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rizzuto\Documents\Documenti\2_2019_ANNUARIO\2_BOZZA_29_4_2021\"/>
    </mc:Choice>
  </mc:AlternateContent>
  <xr:revisionPtr revIDLastSave="0" documentId="13_ncr:1_{97D060D7-6E5E-4829-AB17-B84FD4AFE017}" xr6:coauthVersionLast="36" xr6:coauthVersionMax="36" xr10:uidLastSave="{00000000-0000-0000-0000-000000000000}"/>
  <bookViews>
    <workbookView xWindow="0" yWindow="0" windowWidth="19200" windowHeight="6930" activeTab="63" xr2:uid="{00000000-000D-0000-FFFF-FFFF00000000}"/>
  </bookViews>
  <sheets>
    <sheet name="TREND RETE DI OFFERTA" sheetId="1" r:id="rId1"/>
    <sheet name="ASS_DIS_01" sheetId="2" r:id="rId2"/>
    <sheet name="ASS_DIS_02" sheetId="3" r:id="rId3"/>
    <sheet name="ASS_DID_MED_01" sheetId="4" r:id="rId4"/>
    <sheet name="ASS_DIS_MED_02" sheetId="5" r:id="rId5"/>
    <sheet name="ASS_DIS_MED_03" sheetId="6" r:id="rId6"/>
    <sheet name="ASS_DIS_MED_04" sheetId="7" r:id="rId7"/>
    <sheet name="ASS_DIS_GUA_01" sheetId="8" r:id="rId8"/>
    <sheet name="ASS_DIS_FAR_01" sheetId="9" r:id="rId9"/>
    <sheet name="ASS_DIS_DOM_01(I)" sheetId="10" r:id="rId10"/>
    <sheet name="ASS_DIS_DOM_01(II)" sheetId="11" r:id="rId11"/>
    <sheet name="ASS_DIS_DOM_01(III)" sheetId="12" r:id="rId12"/>
    <sheet name="ASS_DIS_STS_01" sheetId="13" r:id="rId13"/>
    <sheet name="ASS_DIS_STS_02" sheetId="14" r:id="rId14"/>
    <sheet name="ASS_DIS_STS_03" sheetId="15" r:id="rId15"/>
    <sheet name="ASS_DIS_STS_04" sheetId="16" r:id="rId16"/>
    <sheet name="ASS_DIS_STS_07" sheetId="17" r:id="rId17"/>
    <sheet name="ASS_DIS_STS_08" sheetId="18" r:id="rId18"/>
    <sheet name="ASS_DIS_STS_05" sheetId="19" r:id="rId19"/>
    <sheet name="ASS_DIS_STS_06" sheetId="20" r:id="rId20"/>
    <sheet name="ASS_DIS_STS_09" sheetId="21" r:id="rId21"/>
    <sheet name="ASS_DIS_STS_10(I)" sheetId="22" r:id="rId22"/>
    <sheet name="ASS_DIS_STS_10(II)" sheetId="23" r:id="rId23"/>
    <sheet name="ASS_DIS_STS_11(I)" sheetId="24" r:id="rId24"/>
    <sheet name="ASS_DIS_STS_11(II)" sheetId="25" r:id="rId25"/>
    <sheet name="ASS_DIS_STS_12(I)" sheetId="26" r:id="rId26"/>
    <sheet name="ASS_DIS_STS_12(II)" sheetId="27" r:id="rId27"/>
    <sheet name="ASS_DIS_RIA_01" sheetId="28" r:id="rId28"/>
    <sheet name="ASS_DIS_RIA_03" sheetId="29" r:id="rId29"/>
    <sheet name="ASS_DIS_RIA_04(I)" sheetId="30" r:id="rId30"/>
    <sheet name="ASS_DIS_RIA_04(II)" sheetId="31" r:id="rId31"/>
    <sheet name="ASS_DIS_RIA_02" sheetId="32" r:id="rId32"/>
    <sheet name="ASS_DIS_RIA_05" sheetId="33" r:id="rId33"/>
    <sheet name="ASS_OSP_STR_01" sheetId="34" r:id="rId34"/>
    <sheet name="ASS_OSP_STR_02" sheetId="35" r:id="rId35"/>
    <sheet name="ASS_OSP_STR_03" sheetId="36" r:id="rId36"/>
    <sheet name="ASS_OSP_STR_04" sheetId="37" r:id="rId37"/>
    <sheet name="ASS_OSP_STR_05" sheetId="38" r:id="rId38"/>
    <sheet name="ASS_OSP_STR_06" sheetId="39" r:id="rId39"/>
    <sheet name="ASS_OSP_STR_07(I)" sheetId="40" r:id="rId40"/>
    <sheet name="ASS_OSP_STR_07(II)" sheetId="41" r:id="rId41"/>
    <sheet name="ASS_OSP_STR_08(I)" sheetId="42" r:id="rId42"/>
    <sheet name="ASS_OSP_STR_08(II)" sheetId="43" r:id="rId43"/>
    <sheet name="ASS_OSP_STR_09(I)" sheetId="44" r:id="rId44"/>
    <sheet name="ASS_OSP_STR_09(II)" sheetId="45" r:id="rId45"/>
    <sheet name="ASS_OSP_STR_12(I)" sheetId="46" r:id="rId46"/>
    <sheet name="ASS_OSP_STR_12(II)" sheetId="47" r:id="rId47"/>
    <sheet name="ASS_OSP_STR_10" sheetId="48" r:id="rId48"/>
    <sheet name="ASS_OSP_STR_11" sheetId="49" r:id="rId49"/>
    <sheet name="TREND STRUTT RICOV E PL" sheetId="50" r:id="rId50"/>
    <sheet name="ASS_OSP_ATT_01" sheetId="51" r:id="rId51"/>
    <sheet name="ASS_OSP_ATT_02" sheetId="52" r:id="rId52"/>
    <sheet name="ASS_OSP_ATT_03(I)" sheetId="53" r:id="rId53"/>
    <sheet name="ASS_OSP_ATT_03(II)" sheetId="54" r:id="rId54"/>
    <sheet name="PER_SSN_01" sheetId="55" r:id="rId55"/>
    <sheet name="PER_SSN_02" sheetId="56" r:id="rId56"/>
    <sheet name="PER_SSN_03" sheetId="57" r:id="rId57"/>
    <sheet name="PER_SSN_04" sheetId="58" r:id="rId58"/>
    <sheet name="ASS_OSP_ATT_04" sheetId="59" r:id="rId59"/>
    <sheet name="ASS_OSP_ATT_05(I)" sheetId="60" r:id="rId60"/>
    <sheet name="ASS_OSP_ATT_05(II)" sheetId="61" r:id="rId61"/>
    <sheet name="ASS_OSP_ATT_06" sheetId="62" r:id="rId62"/>
    <sheet name="ATT_DAY_HOSPITAL(I)" sheetId="63" r:id="rId63"/>
    <sheet name="ATT_DAY_HOSPITAL(II)" sheetId="64" r:id="rId64"/>
    <sheet name="ATT_DEGENZA_AOU" sheetId="65" r:id="rId65"/>
    <sheet name="ATT_DEGENZA_AO" sheetId="66" r:id="rId66"/>
    <sheet name="ATT_DEGENZA_CASE_CURA" sheetId="67" r:id="rId67"/>
    <sheet name="ATT_DEGENZA_PUBB" sheetId="68" r:id="rId68"/>
    <sheet name="ATT_DEGENZA_ACUTI(I)" sheetId="69" r:id="rId69"/>
    <sheet name="ATT_DEGENZA_NON_ACUTI(I)" sheetId="70" r:id="rId70"/>
    <sheet name="ATT_DEGENZA_ACUTI(II)" sheetId="71" r:id="rId71"/>
    <sheet name="ATT_DEGENZA_NON_ACUTI(II)" sheetId="72" r:id="rId72"/>
    <sheet name="DIMESSI_E_DEGENZA" sheetId="73" r:id="rId73"/>
    <sheet name="T_Anzianità_MMG" sheetId="74" r:id="rId74"/>
    <sheet name="T_Anzianità_PLS" sheetId="75" r:id="rId75"/>
    <sheet name="T_Consultori" sheetId="76" r:id="rId76"/>
    <sheet name="T_Amb_Lab" sheetId="77" r:id="rId77"/>
    <sheet name="T_Ass_Res_Anziani" sheetId="78" r:id="rId78"/>
    <sheet name="T_Ass_Semir_Anziani" sheetId="79" r:id="rId79"/>
    <sheet name="T_Ass_Res_Semires_Disabili" sheetId="81" r:id="rId80"/>
    <sheet name="T_Ass_Res_Psic" sheetId="80" r:id="rId81"/>
    <sheet name="T_Ass_Semi_Psic" sheetId="82" r:id="rId82"/>
  </sheets>
  <externalReferences>
    <externalReference r:id="rId83"/>
  </externalReferences>
  <calcPr calcId="191029"/>
</workbook>
</file>

<file path=xl/calcChain.xml><?xml version="1.0" encoding="utf-8"?>
<calcChain xmlns="http://schemas.openxmlformats.org/spreadsheetml/2006/main">
  <c r="F9" i="1" l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F10" i="1" s="1"/>
  <c r="E4" i="1"/>
  <c r="D4" i="1"/>
  <c r="D10" i="1" s="1"/>
  <c r="E10" i="1" s="1"/>
  <c r="C4" i="1"/>
  <c r="B4" i="1"/>
  <c r="B10" i="1" s="1"/>
  <c r="C10" i="1" s="1"/>
  <c r="F27" i="9" l="1"/>
  <c r="E27" i="9"/>
  <c r="D27" i="9"/>
  <c r="C27" i="9"/>
</calcChain>
</file>

<file path=xl/sharedStrings.xml><?xml version="1.0" encoding="utf-8"?>
<sst xmlns="http://schemas.openxmlformats.org/spreadsheetml/2006/main" count="5785" uniqueCount="891">
  <si>
    <t>MINISTERO DELLA SALUTE_x000D_
DIREZIONE GENERALE DELLA DIGITALIZZAZIONE, DEL SISTEMA INFORMATIVO SANITARIO E DELLA STATISTICA_x000D_
UFFICIO DI STATISTICA</t>
  </si>
  <si>
    <t>POPOLAZIONE PER CLASSI DI ETA' - DISTRIBUZIONE PERCENTUALE</t>
  </si>
  <si>
    <t>ANNO 2019</t>
  </si>
  <si>
    <t>Regione</t>
  </si>
  <si>
    <t>0 - 14 anni</t>
  </si>
  <si>
    <t>15 - 44 anni</t>
  </si>
  <si>
    <t>45 - 64 anni</t>
  </si>
  <si>
    <t>65 - 74 anni</t>
  </si>
  <si>
    <t>Oltre 74 anni</t>
  </si>
  <si>
    <t xml:space="preserve">PIEMONTE             </t>
  </si>
  <si>
    <t xml:space="preserve">VALLE D`AOSTA        </t>
  </si>
  <si>
    <t xml:space="preserve">LOMBARDIA            </t>
  </si>
  <si>
    <t xml:space="preserve">PROV. AUTON. BOLZANO </t>
  </si>
  <si>
    <t xml:space="preserve">PROV. AUTON. TRENTO  </t>
  </si>
  <si>
    <t xml:space="preserve">VENETO               </t>
  </si>
  <si>
    <t>FRIULI VENEZIA GIULIA</t>
  </si>
  <si>
    <t xml:space="preserve">LIGURIA              </t>
  </si>
  <si>
    <t xml:space="preserve">EMILIA ROMAGNA       </t>
  </si>
  <si>
    <t xml:space="preserve">TOSCANA              </t>
  </si>
  <si>
    <t xml:space="preserve">UMBRIA               </t>
  </si>
  <si>
    <t xml:space="preserve">MARCHE               </t>
  </si>
  <si>
    <t xml:space="preserve">LAZIO                </t>
  </si>
  <si>
    <t xml:space="preserve">ABRUZZO              </t>
  </si>
  <si>
    <t xml:space="preserve">MOLISE               </t>
  </si>
  <si>
    <t xml:space="preserve">CAMPANIA             </t>
  </si>
  <si>
    <t xml:space="preserve">PUGLIA               </t>
  </si>
  <si>
    <t xml:space="preserve">BASILICATA           </t>
  </si>
  <si>
    <t xml:space="preserve">CALABRIA             </t>
  </si>
  <si>
    <t xml:space="preserve">SICILIA              </t>
  </si>
  <si>
    <t xml:space="preserve">SARDEGNA             </t>
  </si>
  <si>
    <t>ITALIA</t>
  </si>
  <si>
    <t>Fonte ISTAT - Popolazione residente al  31/12/2019</t>
  </si>
  <si>
    <t>ASS_DIS_01</t>
  </si>
  <si>
    <t>CARATTERISTICHE ORGANIZZATIVE DELLE AZIENDE SANITARIE LOCALI</t>
  </si>
  <si>
    <t>Distretti</t>
  </si>
  <si>
    <t>Centro Unificato di</t>
  </si>
  <si>
    <t>Dipartimento di Salute</t>
  </si>
  <si>
    <t>Dipartimento di</t>
  </si>
  <si>
    <t>Servizio Trasporto</t>
  </si>
  <si>
    <t>Dipartimento Materno</t>
  </si>
  <si>
    <t>Servizio Assistenza</t>
  </si>
  <si>
    <t>ASL</t>
  </si>
  <si>
    <t>attivati</t>
  </si>
  <si>
    <t>Prenotazione_x000D_(*)</t>
  </si>
  <si>
    <t>Mentale_x000D_(*)</t>
  </si>
  <si>
    <t>Prevenzione_x000D_(*)</t>
  </si>
  <si>
    <t>Centro Dialisi_x000D_(*)</t>
  </si>
  <si>
    <t>Infantile_x000D_(*)</t>
  </si>
  <si>
    <t>Domiciliare Integrata_x000D_(*)</t>
  </si>
  <si>
    <t>Rilevate</t>
  </si>
  <si>
    <t>Esistenti</t>
  </si>
  <si>
    <t>(*) N° A.S.L. CON SERVIZI ATTIVI</t>
  </si>
  <si>
    <t>ASS_DIS_02</t>
  </si>
  <si>
    <t>DISTRIBUZIONE DEI MEDICI GENERICI PER ANZIANITA' DI LAUREA E ADULTI PER MEDICO GENERICO</t>
  </si>
  <si>
    <t>Numero Medici Generici per anzianità di laurea</t>
  </si>
  <si>
    <t>Adulti Residenti</t>
  </si>
  <si>
    <t>Da 0 a 6 anni</t>
  </si>
  <si>
    <t>Da 6 a 13 anni</t>
  </si>
  <si>
    <t>Da 13 a 20 anni</t>
  </si>
  <si>
    <t>Da 20 a 27 anni</t>
  </si>
  <si>
    <t>Oltre 27 anni</t>
  </si>
  <si>
    <t>Totale</t>
  </si>
  <si>
    <t>% Medici Generici Uomini</t>
  </si>
  <si>
    <t>per Medico Generico</t>
  </si>
  <si>
    <t>ASS_DIS_MED_01</t>
  </si>
  <si>
    <t>DISTRIBUZIONE DEI MEDICI GENERICI PER CLASSI DI SCELTE E NUMERO SCELTE PER MEDICO GENERICO</t>
  </si>
  <si>
    <t>Medici Generici distinti per classi di scelte</t>
  </si>
  <si>
    <t>di cui Indennità</t>
  </si>
  <si>
    <t>Numero</t>
  </si>
  <si>
    <t>Da 1 a 50</t>
  </si>
  <si>
    <t>Da 51 a 500</t>
  </si>
  <si>
    <t>Da 501 a 1000</t>
  </si>
  <si>
    <t>Da 1001 a 1500</t>
  </si>
  <si>
    <t>Oltre 1500</t>
  </si>
  <si>
    <t>per attività in forma associativa</t>
  </si>
  <si>
    <t>scelte  per</t>
  </si>
  <si>
    <t>N°</t>
  </si>
  <si>
    <t xml:space="preserve"> %</t>
  </si>
  <si>
    <t>medico</t>
  </si>
  <si>
    <t>ASS_DIS_MED_02</t>
  </si>
  <si>
    <t>DISTRIBUZIONE DEI MEDICI PEDIATRI PER ANZIANITA' DI SPECIALIZZAZIONE E BAMBINI PER MEDICO PEDIATRA</t>
  </si>
  <si>
    <t>Numero Medici Pediatri per anzianità di specializzazione</t>
  </si>
  <si>
    <t>Bambini  Residenti</t>
  </si>
  <si>
    <t>Da 0 a 2 anni</t>
  </si>
  <si>
    <t>Da 2 a 9 anni</t>
  </si>
  <si>
    <t>Da 9 a 16 anni</t>
  </si>
  <si>
    <t>Da 16 a 23 anni</t>
  </si>
  <si>
    <t>Oltre 23 anni</t>
  </si>
  <si>
    <t>% Medici Pediatri Uomini</t>
  </si>
  <si>
    <t>per Medico Pediatra</t>
  </si>
  <si>
    <t>ASS_DIS_MED_03</t>
  </si>
  <si>
    <t>DISTRIBUZIONE DEI MEDICI PEDIATRI PER CLASSI DI SCELTE E NUMERO SCELTE PER MEDICO PEDIATRA</t>
  </si>
  <si>
    <t>Medici Pediatri distinti per classi di scelte</t>
  </si>
  <si>
    <t>Di cui indennità</t>
  </si>
  <si>
    <t>Da 1 a 250</t>
  </si>
  <si>
    <t>Da 251 a 800</t>
  </si>
  <si>
    <t>Oltre 800</t>
  </si>
  <si>
    <t>Scelte per</t>
  </si>
  <si>
    <t>%</t>
  </si>
  <si>
    <t>Pediatra</t>
  </si>
  <si>
    <t>ASS_DIS_MED_04</t>
  </si>
  <si>
    <t>ATTIVITA' DI GUARDIA MEDICA</t>
  </si>
  <si>
    <t xml:space="preserve">Punti di </t>
  </si>
  <si>
    <t>Medici Titolari</t>
  </si>
  <si>
    <t>Ricoveri prescritti</t>
  </si>
  <si>
    <t>Visite effettuate</t>
  </si>
  <si>
    <t>Guardia Medica</t>
  </si>
  <si>
    <t>per 100.000 abitanti</t>
  </si>
  <si>
    <t>Ore Totali</t>
  </si>
  <si>
    <t xml:space="preserve"> </t>
  </si>
  <si>
    <t>ASS_DIS_GUA_01</t>
  </si>
  <si>
    <t>INDICATORI DI ATTIVITA' DI ASSISTENZA FARMACEUTICA CONVENZIONATA</t>
  </si>
  <si>
    <t>Ricette per Specialità Medicinali e Galenici</t>
  </si>
  <si>
    <t>Costo In Euro</t>
  </si>
  <si>
    <t>Numero per residente</t>
  </si>
  <si>
    <t>Importo in Euro</t>
  </si>
  <si>
    <t>per Ricetta</t>
  </si>
  <si>
    <t>ASSISTENZA DOMICILIARE INTEGRATA</t>
  </si>
  <si>
    <t>CASI TRATTATI</t>
  </si>
  <si>
    <t>Casi trattati</t>
  </si>
  <si>
    <t>x 100.000 abitanti</t>
  </si>
  <si>
    <t>di cui Anziani_x000D_(%)</t>
  </si>
  <si>
    <t>Anziani per 1.000 residenti anziani (età &gt; 65)</t>
  </si>
  <si>
    <t>di cui Pazienti Terminali_x000D_(%)</t>
  </si>
  <si>
    <t>Pazienti Terminali per 1.000 residenti</t>
  </si>
  <si>
    <t>PERCENTUALE DI RILEVAZIONE :  0.100% SUL TOTALE DELLE ASL CHE HANNO DICHIARATO DI AVERE IL SERVIZIO ATTIVO</t>
  </si>
  <si>
    <t>ASS_DIS_DOM_01</t>
  </si>
  <si>
    <t>(*) Valore inferiore a  0,05</t>
  </si>
  <si>
    <t>ORE E ACCESSI</t>
  </si>
  <si>
    <t>Assistenza per Caso trattato</t>
  </si>
  <si>
    <t>Tutti i casi trattati</t>
  </si>
  <si>
    <t>Terapisti della Riabilitazione</t>
  </si>
  <si>
    <t>Infermieri</t>
  </si>
  <si>
    <t>Altri Operatori</t>
  </si>
  <si>
    <t>Medici</t>
  </si>
  <si>
    <t>Ore per caso</t>
  </si>
  <si>
    <t>Accessi per caso</t>
  </si>
  <si>
    <t>Totale ore per caso</t>
  </si>
  <si>
    <t>Totale ore per caso anziano</t>
  </si>
  <si>
    <t>Totale ore per  paziente terminale</t>
  </si>
  <si>
    <t>(*) Valore inferiore a  0,5</t>
  </si>
  <si>
    <t>Anziani</t>
  </si>
  <si>
    <t>Pazienti Terminali</t>
  </si>
  <si>
    <t>STRUTTURE SANITARIE PUBBLICHE E PRIVATE ACCREDITATE PER TIPO STRUTTURA</t>
  </si>
  <si>
    <t>Strutture pubbliche</t>
  </si>
  <si>
    <t>Strutture private accreditate</t>
  </si>
  <si>
    <t>Ambulatori e Laboratori</t>
  </si>
  <si>
    <t>Altri Tipi di Strutture Territoriali</t>
  </si>
  <si>
    <t>Strutture Semiresidenziali</t>
  </si>
  <si>
    <t>Strutture Residenziali</t>
  </si>
  <si>
    <t>ASS_DIS_STS_01</t>
  </si>
  <si>
    <t>AMBULATORI E LABORATORI : Strutture che erogano attività specialistiche (cliniche, di laboratorio e di diagnostica strumentale)_x000D_ALTRI TIPI DI STRUTTURE TERRITORIALI : Centri dialisi ad assistenza limitata, Stabilimenti idrotermali, Centri di salute mentale, Consultori familiari, Centri distrettuali e in generale strutture che_x000D_svolgono attività di tipo territoriale_x000D_STRUTTURE SEMIRESIDENZIALI : Centri diurni psichiatrici e in generale strutture che svolgono attività di tipo semiresidenziale_x000D_STRUTTURE RESIDENZIALI : Residenze Sanitarie Assistenziali, Case protette e in generale strutture che svologono attività di tipo residenziale, ivi inclusi Hospice</t>
  </si>
  <si>
    <t>AMBULATORI E LABORATORI - STRUTTURE PUBBLICHE PER TIPO ASSISTENZA</t>
  </si>
  <si>
    <t>Ambulatori e laboratori</t>
  </si>
  <si>
    <t>x 100.000</t>
  </si>
  <si>
    <t>Tipo assistenza</t>
  </si>
  <si>
    <t>di cui Extraospedalieri</t>
  </si>
  <si>
    <t>abitanti</t>
  </si>
  <si>
    <t>Clinica</t>
  </si>
  <si>
    <t>Diagnostica</t>
  </si>
  <si>
    <t>Laboratorio</t>
  </si>
  <si>
    <t>ASS_DIS_STS_02</t>
  </si>
  <si>
    <t>AMBULATORI E LABORATORI - STRUTTURE PRIVATE PER TIPO ASSISTENZA</t>
  </si>
  <si>
    <t>ASS_DIS_STS_03</t>
  </si>
  <si>
    <t>MINISTERO DELLA SALUTE
DIREZIONE GENERALE DELLA DIGITALIZZAZIONE, DEL SISTEMA INFORMATIVO SANITARIO E DELLA STATISTICA
UFFICIO DI STATISTICA</t>
  </si>
  <si>
    <t>AMBULATORI E LABORATORI - STRUTTURE PRIVATE ACCREDITATE_x000D_TITOLARI DEL RAPPORTO</t>
  </si>
  <si>
    <t>Singolo medico</t>
  </si>
  <si>
    <t>Società</t>
  </si>
  <si>
    <t>Casa di cura</t>
  </si>
  <si>
    <t>Altro</t>
  </si>
  <si>
    <t>ASS_DIS_STS_04</t>
  </si>
  <si>
    <t>ATTIVITA' CLINICA, DI LABORATORIO, DI DIAGNOSTICA PER IMMAGINI E DIAGNOSTICA STRUMENTALE_x000D_DELLE STRUTTURE SANITARIE PUBBLICHE E PRIVATE ACCREDITATE_x000D_PRESTAZIONI EROGATE PER BRANCA SPECIALISTICA</t>
  </si>
  <si>
    <t xml:space="preserve">Regione </t>
  </si>
  <si>
    <t>Anestesia</t>
  </si>
  <si>
    <t>Cardiologia</t>
  </si>
  <si>
    <t>Chirurgia generale</t>
  </si>
  <si>
    <t>Chirurgia plastica</t>
  </si>
  <si>
    <t>Chirurgia vascolare - Angiologia</t>
  </si>
  <si>
    <t>Dermosifil.</t>
  </si>
  <si>
    <t>Diagnostica per immagini - Medicina nucleare</t>
  </si>
  <si>
    <t>Diagnostica per immagini - Radiologia diagnostica</t>
  </si>
  <si>
    <t>Endocrinol.</t>
  </si>
  <si>
    <t>Gastroent. - Chirurgia e endoscopia digestiva</t>
  </si>
  <si>
    <t>Lab. analisi chimico cliniche e microbiol., ecc.</t>
  </si>
  <si>
    <t>Medicina fisica e riabilitaz. - Recupero e riabilitaz., ecc.</t>
  </si>
  <si>
    <t>Nefrologia</t>
  </si>
  <si>
    <t>010</t>
  </si>
  <si>
    <t>020</t>
  </si>
  <si>
    <t>030</t>
  </si>
  <si>
    <t>041</t>
  </si>
  <si>
    <t>042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</si>
  <si>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</si>
  <si>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</si>
  <si>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</si>
  <si>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</si>
  <si>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</si>
  <si>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</si>
  <si>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</si>
  <si>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</si>
  <si>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</si>
  <si>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</si>
  <si>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</si>
  <si>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</si>
  <si>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</si>
  <si>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</si>
  <si>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</si>
  <si>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</si>
  <si>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Per le branche specialistiche di diagnostica per immagini e di laboratorio sono comprese anche le prestazioni erogate a pazienti ricoverati.</t>
  </si>
  <si>
    <t>ASS_DIS_STS_07</t>
  </si>
  <si>
    <t>neurochir.</t>
  </si>
  <si>
    <t>neurologia</t>
  </si>
  <si>
    <t>oculistica</t>
  </si>
  <si>
    <t>odontost. - chirurgia maxillo facciale</t>
  </si>
  <si>
    <t>oncologia</t>
  </si>
  <si>
    <t>ortopedia e traumatol.</t>
  </si>
  <si>
    <t>ostetricia e ginecologia</t>
  </si>
  <si>
    <t>otorinolar.</t>
  </si>
  <si>
    <t>pneumol.</t>
  </si>
  <si>
    <t>psichiatria</t>
  </si>
  <si>
    <t>radioterapia</t>
  </si>
  <si>
    <t>urologia</t>
  </si>
  <si>
    <t>altro</t>
  </si>
  <si>
    <t>ASS_DIS_STS_08</t>
  </si>
  <si>
    <t>STRUTTURE SANITARIE PUBBLICHE E PRIVATE ACCREDITATE PER TIPO ASSISTENZA</t>
  </si>
  <si>
    <t>Altro Tipo di Struttura</t>
  </si>
  <si>
    <t>Assistenza Psichiatrica</t>
  </si>
  <si>
    <t>Assistenza ai Disabili Fisici</t>
  </si>
  <si>
    <t>Assistenza ai Disabili Psichici</t>
  </si>
  <si>
    <t>Assistenza agli Anziani</t>
  </si>
  <si>
    <t>Assistenza ai Pazienti Terminali</t>
  </si>
  <si>
    <t>Attività di Consultorio</t>
  </si>
  <si>
    <t>Centri di Salute Mentale</t>
  </si>
  <si>
    <t>Assistenza Idrotermale</t>
  </si>
  <si>
    <t xml:space="preserve">  </t>
  </si>
  <si>
    <t>ASS_DIS_STS_05</t>
  </si>
  <si>
    <t>STRUTTURE RESIDENZIALI : Residenze Sanitarie Assistenziali, Case protette, Hospice (anche quando situati in strutture ospedaliere oppure ne costituiscano articolazioni organizzative) e in generale strutture che svolgono_x000D_ attività di tipo residenziale_x000D_STRUTTURE SEMIRESIDENZIALI : Centri diurni psichiatrici e in generale strutture che svolgono attività di tipo semiresidenziale_x000D_ALTRO TIPO DI STRUTTURA : Centri dialisi ad assistenza limitata, Stabilimenti idrotermali, Centri di salute mentale, Consultori familiari, Centri distrettuali e in generale strutture che svolgono_x000D_ attività di tipo territoriale</t>
  </si>
  <si>
    <t>STRUTTURE SANITARIE RESIDENZIALI E SEMIRESIDENZIALI - POSTI</t>
  </si>
  <si>
    <t>Numero posti</t>
  </si>
  <si>
    <t>Distribuzione percentuale per tipo di assistenza</t>
  </si>
  <si>
    <t>x 100.000_x000D_abitanti</t>
  </si>
  <si>
    <t>Assistenza Anziani</t>
  </si>
  <si>
    <t>Assistenza Pazienti Terminali</t>
  </si>
  <si>
    <t>Assistenza Disabili Psichici</t>
  </si>
  <si>
    <t>Assistenza Disabili Fisici</t>
  </si>
  <si>
    <t>ASS_DIS_STS_06</t>
  </si>
  <si>
    <t>STRUTTURE RESIDENZIALI : Residenze Sanitarie Assistenziali, Case protette, Hospice (anche quando situati in strutture ospedaliere oppure ne costituiscano articolazioni _x000D_ organizzative) e in generale strutture che svolgono attività di tipo residenziale_x000D_STRUTTURE SEMIRESIDENZIALI : Centri diurni psichiatrici e in generale strutture che svolgono attività di tipo semiresidenziale</t>
  </si>
  <si>
    <t>STRUTTURE SANITARIE - ASSISTENZA PSICHIATRICA E AI DISABILI PSICHICI - DATI DI ATTIVITA'</t>
  </si>
  <si>
    <t>Assistenza psichiatrica</t>
  </si>
  <si>
    <t>Assistenza ai disabili psichici</t>
  </si>
  <si>
    <t>Strutture semiresidenziali</t>
  </si>
  <si>
    <t>Strutture residenziali</t>
  </si>
  <si>
    <t>Posti</t>
  </si>
  <si>
    <t>Utenti</t>
  </si>
  <si>
    <t>Giornate per utente</t>
  </si>
  <si>
    <t>Utenti x 100.000 abitanti</t>
  </si>
  <si>
    <t>ASS_DIS_STS_09</t>
  </si>
  <si>
    <t>STRUTTURE SANITARIE - ASSISTENZA AGLI ANZIANI E AI DISABILI FISICI - DATI DI ATTIVITA'</t>
  </si>
  <si>
    <t>Assistenza agli anziani</t>
  </si>
  <si>
    <t>Assistenza ai disabili fisici</t>
  </si>
  <si>
    <t>Utenti x 100.000 anziani</t>
  </si>
  <si>
    <t>ASS_DIS_STS_10</t>
  </si>
  <si>
    <t>STRUTTURE SANITARIE - ASSISTENZA AI PAZIENTI TERMINALI E TOTALE - DATI DI ATTIVITA'</t>
  </si>
  <si>
    <t>Assistenza ai pazienti terminali</t>
  </si>
  <si>
    <t>Ai sensi dell’Intesa Stato-Regioni del 25 luglio 2012 recante “I requisiti minimi e le modalità organizzative necessari per l’accreditamento delle strutture di assistenza ai malati in fase terminale e delle unità di cure palliative e della terapia_x000D_ del dolore”, gli Hospice sono inseriti nei LEA distrettuali, anche quando logisticamente situati in strutture ospedaliere oppure ne costituiscano articolazioni organizzative. Le strutture Hospice accreditate secondo i predetti requisiti sono rilevate_x000D_ quindi, dall’anno 2013, attraverso il modello STS11 “Dati anagrafici delle strutture territoriali” ed i relativi posti letto sono rilevati attraverso il modello STS24 “Attività sanitaria semiresidenziale e residenziale”.</t>
  </si>
  <si>
    <t>APPARECCHIATURE TECNICO BIOMEDICHE DI DIAGNOSI E CURA PRESENTI NELLE STRUTTURE SANITARIE PUBBLICHE TERRITORIALI</t>
  </si>
  <si>
    <t>REGIONE</t>
  </si>
  <si>
    <t>ADG</t>
  </si>
  <si>
    <t>AIC</t>
  </si>
  <si>
    <t>ALI</t>
  </si>
  <si>
    <t>AME</t>
  </si>
  <si>
    <t>ANS</t>
  </si>
  <si>
    <t>CIP</t>
  </si>
  <si>
    <t>ECT</t>
  </si>
  <si>
    <t>EMD</t>
  </si>
  <si>
    <t>GCC</t>
  </si>
  <si>
    <t>GCD</t>
  </si>
  <si>
    <t>GRD</t>
  </si>
  <si>
    <t>GTT</t>
  </si>
  <si>
    <t>LSC</t>
  </si>
  <si>
    <t>0</t>
  </si>
  <si>
    <t>ASS_DIS_STS_11</t>
  </si>
  <si>
    <t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</t>
  </si>
  <si>
    <t>MAG</t>
  </si>
  <si>
    <t>MON</t>
  </si>
  <si>
    <t>ORG</t>
  </si>
  <si>
    <t>PET</t>
  </si>
  <si>
    <t>PRD</t>
  </si>
  <si>
    <t>RXD</t>
  </si>
  <si>
    <t>SSP</t>
  </si>
  <si>
    <t>TAC</t>
  </si>
  <si>
    <t>TOP</t>
  </si>
  <si>
    <t>TRM</t>
  </si>
  <si>
    <t>TTE</t>
  </si>
  <si>
    <t>VPO</t>
  </si>
  <si>
    <t>MAG : Mammografo;    MON : Monitor;    ORG : Ortopantomografo;    PET : Tomografo ad emissione di positroni;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</si>
  <si>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STRUTTURE SANITARIE PRIVATE TERRITORIALI</t>
  </si>
  <si>
    <t>Codice Regione</t>
  </si>
  <si>
    <t>ASS_DIS_STS_12</t>
  </si>
  <si>
    <t>ISTITUTI O CENTRI DI RIABILITAZIONE</t>
  </si>
  <si>
    <t>Istituti rilevati</t>
  </si>
  <si>
    <t>Assistenza Residenziale</t>
  </si>
  <si>
    <t>Assistenza Semiresidenziale</t>
  </si>
  <si>
    <t>Totale per</t>
  </si>
  <si>
    <t>Pubblici</t>
  </si>
  <si>
    <t>Privati accreditati</t>
  </si>
  <si>
    <t>per 100.000 residenti</t>
  </si>
  <si>
    <t>ASS_DIS_RIA_01</t>
  </si>
  <si>
    <t>ATTIVITA' DI ASSISTENZA RIABILITATIVA</t>
  </si>
  <si>
    <t>Riabilitazione Cardiologica</t>
  </si>
  <si>
    <t>Riabilitazione Motoria</t>
  </si>
  <si>
    <t>Riabilitazione Neurologica</t>
  </si>
  <si>
    <t>Assistenza residenziale</t>
  </si>
  <si>
    <t>Assistenza semiresidenziale</t>
  </si>
  <si>
    <t>Assistenza Ambulator.</t>
  </si>
  <si>
    <t>GG/Utenti</t>
  </si>
  <si>
    <t>Accessi</t>
  </si>
  <si>
    <t>ASS_DIS_RIA_03</t>
  </si>
  <si>
    <t>Riabilitazione Pneumologica</t>
  </si>
  <si>
    <t>Riabilitazione Psico-Sensoriale</t>
  </si>
  <si>
    <t>Riabilitazione Neuropsichiatria Infantile</t>
  </si>
  <si>
    <t>ASS_DIS_RIA_04</t>
  </si>
  <si>
    <t>Altra Attività Riabilitativa</t>
  </si>
  <si>
    <t>Totale Attività di Riabilitazione</t>
  </si>
  <si>
    <t>ISTITUTI O CENTRI DI RIABILITAZIONE - PERSONALE</t>
  </si>
  <si>
    <t>Istituti pubblici</t>
  </si>
  <si>
    <t>Istituti privati</t>
  </si>
  <si>
    <t>Terapisti</t>
  </si>
  <si>
    <t>Logopedisti</t>
  </si>
  <si>
    <t>Altro Personale</t>
  </si>
  <si>
    <t>PERCENTUALE DI RILEVAZIONE PER GLI ISTITUTI PUBBLICI : 100 %</t>
  </si>
  <si>
    <t>ASS_DIS_RIA_02</t>
  </si>
  <si>
    <t>PERCENTUALE DI RILEVAZIONE PER GLI ISTITUTI PRIVATI : 99 %</t>
  </si>
  <si>
    <t>ORE DI LAVORO PRESTATO PER TIPO DI ASSISTENZA E FIGURA PROFESSIONALE</t>
  </si>
  <si>
    <t>Ore lavorate x utente</t>
  </si>
  <si>
    <t>Ore lavorate x accesso</t>
  </si>
  <si>
    <t>Assistenza ambulatoriale</t>
  </si>
  <si>
    <t>ASS_DIS_RIA_05</t>
  </si>
  <si>
    <t> </t>
  </si>
  <si>
    <t xml:space="preserve"> UFFICIO DI STATISTICA</t>
  </si>
  <si>
    <t>STRUTTURE DI RICOVERO PUBBLICHE PER TIPO STRUTTURA</t>
  </si>
  <si>
    <t>Aziende Ospedaliere</t>
  </si>
  <si>
    <t>Ospedali a Gestione Diretta</t>
  </si>
  <si>
    <t>A.O. Integrata con il SSN</t>
  </si>
  <si>
    <t>A.O. Integrata con Università</t>
  </si>
  <si>
    <t>Policlinico Universitario Privato</t>
  </si>
  <si>
    <t>Istituti a Carattere Scientifico</t>
  </si>
  <si>
    <t>Ospedali Classificati o Assimilati</t>
  </si>
  <si>
    <t>Istituti Presidio della ASL</t>
  </si>
  <si>
    <t>Enti di Ricerca</t>
  </si>
  <si>
    <t>PIEMONTE             </t>
  </si>
  <si>
    <t>VALLE D`AOSTA        </t>
  </si>
  <si>
    <t>LOMBARDIA            </t>
  </si>
  <si>
    <t>PROV. AUTON. BOLZANO </t>
  </si>
  <si>
    <t>PROV. AUTON. TRENTO  </t>
  </si>
  <si>
    <t>VENETO               </t>
  </si>
  <si>
    <t>LIGURIA              </t>
  </si>
  <si>
    <t>EMILIA ROMAGNA       </t>
  </si>
  <si>
    <t>TOSCANA              </t>
  </si>
  <si>
    <t>UMBRIA               </t>
  </si>
  <si>
    <t>MARCHE               </t>
  </si>
  <si>
    <t>LAZIO                </t>
  </si>
  <si>
    <t>ABRUZZO              </t>
  </si>
  <si>
    <t>MOLISE               </t>
  </si>
  <si>
    <t>CAMPANIA             </t>
  </si>
  <si>
    <t>PUGLIA               </t>
  </si>
  <si>
    <t>BASILICATA           </t>
  </si>
  <si>
    <t>CALABRIA             </t>
  </si>
  <si>
    <t>SICILIA              </t>
  </si>
  <si>
    <t>SARDEGNA             </t>
  </si>
  <si>
    <t>ASS_OSP_STR_01</t>
  </si>
  <si>
    <t>CASE DI CURA (ACCREDITATE E NON)</t>
  </si>
  <si>
    <t>Accreditate</t>
  </si>
  <si>
    <t>Non Accreditate</t>
  </si>
  <si>
    <t>ASS_OSP_STR_02</t>
  </si>
  <si>
    <t>STRUTTURE DI RICOVERO PUBBLICHE - SERVIZI PER LE EMERGENZE</t>
  </si>
  <si>
    <t>Dipartimento di Emergenza</t>
  </si>
  <si>
    <t>Pronto Soccorso</t>
  </si>
  <si>
    <t>Pronto Soccorso Pediatrico</t>
  </si>
  <si>
    <t>Centro di Rianimazione</t>
  </si>
  <si>
    <t>Ambulanze di Tipo "A"</t>
  </si>
  <si>
    <t>Ambulanze</t>
  </si>
  <si>
    <t>Ambulanze Trasporto</t>
  </si>
  <si>
    <t>Unità Mobili</t>
  </si>
  <si>
    <t>Servizi</t>
  </si>
  <si>
    <t>% sul totale Strutture</t>
  </si>
  <si>
    <t>%  con Medico</t>
  </si>
  <si>
    <t>Pediatriche</t>
  </si>
  <si>
    <t>Emergenza Neonato</t>
  </si>
  <si>
    <t>di  Tipo "B"</t>
  </si>
  <si>
    <t>di Rianimazione</t>
  </si>
  <si>
    <t>PIEMONTE</t>
  </si>
  <si>
    <t>VALLE D`AOSTA</t>
  </si>
  <si>
    <t>LOMBARDIA</t>
  </si>
  <si>
    <t>PROV. AUTON. BOLZANO</t>
  </si>
  <si>
    <t>PROV. AUTON. TRENTO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</si>
  <si>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</si>
  <si>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</si>
  <si>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</si>
  <si>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</si>
  <si>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</si>
  <si>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</si>
  <si>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</si>
  <si>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</si>
  <si>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</si>
  <si>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</si>
  <si>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</si>
  <si>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</si>
  <si>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</si>
  <si>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</si>
  <si>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4</t>
  </si>
  <si>
    <t>47</t>
  </si>
  <si>
    <t>SARDEGNA</t>
  </si>
  <si>
    <t>ASS_OSP_STR_03</t>
  </si>
  <si>
    <t>CASE DI CURA ACCREDITATE - SERVIZI PER LE EMERGENZE</t>
  </si>
  <si>
    <t>_</t>
  </si>
  <si>
    <t>ASS_OSP_STR_04</t>
  </si>
  <si>
    <t>STRUTTURE DI RICOVERO PUBBLICHE - ALTRI SERVIZI</t>
  </si>
  <si>
    <t>Centri o Servizi Trasfusionali</t>
  </si>
  <si>
    <t>Servizi di Dialisi</t>
  </si>
  <si>
    <t>Ospedalizzazione domiciliare</t>
  </si>
  <si>
    <t>Servizi di Radioterapia</t>
  </si>
  <si>
    <t>Servizi di Oncologia Medica</t>
  </si>
  <si>
    <t>Servizi di Diagnostica per Immagini</t>
  </si>
  <si>
    <t>Posti in Camere</t>
  </si>
  <si>
    <t>% sul totale strutture</t>
  </si>
  <si>
    <t>Iperbariche</t>
  </si>
  <si>
    <t>37,3</t>
  </si>
  <si>
    <t>63</t>
  </si>
  <si>
    <t>94,0</t>
  </si>
  <si>
    <t>72</t>
  </si>
  <si>
    <t>ASS_OSP_STR_05</t>
  </si>
  <si>
    <t>CASE DI CURA ACCREDITATE - ALTRI SERVIZI</t>
  </si>
  <si>
    <t>8,0</t>
  </si>
  <si>
    <t>316</t>
  </si>
  <si>
    <t>66,2</t>
  </si>
  <si>
    <t>95</t>
  </si>
  <si>
    <t>ASS_OSP_STR_06</t>
  </si>
  <si>
    <t>APPARECCHIATURE TECNICO BIOMEDICHE DI DIAGNOSI E CURA PRESENTI NELLE STRUTTURE DI RICOVERO PUBBLICHE</t>
  </si>
  <si>
    <t>ASS_OSP_STR_07</t>
  </si>
  <si>
    <t xml:space="preserve">ADG : Angiografia digitale, sistema per;    AIC : Analizzatore automatico per immunochimica;    ALI : Acceleratore lineare;    AME : Analizzatore multiparametrico selettivo;    ANS : Anestesia, apparecchio per;    CIP : Camera iperbarica;    ECT : Ecotomografo;    EMD : Emodialisi, apparecchio per;    GCC : Gamma camera computerizzata;    GCD : Contaglobuli automatico differenziale;    GRD : Gruppo radiologico;    GTT : Sistema TAC gamma camera integrato;    LSC : Lampada scialitica; </t>
  </si>
  <si>
    <t>MAG : Mammografo;    MON : Monitor;    ORG : Ortopantomografo;    PET : Tomografo ad emissione di positroni;        PRD : Apparecchio portatile per radioscopia;    RXD : Radiologia dentale panoramica, apparecchio per;    SSP : Sistema CT/PET integrato;    TAC : Tomografo assiale computerizzato;    TOP : Tavolo operatorio;    TRM : Tomografo a risonanza magnetica;    TTE : Tavolo telecomandato per apparecchio radiologico;    VPO : Ventilatore polmonare.</t>
  </si>
  <si>
    <t>APPARECCHIATURE TECNICO BIOMEDICHE DI DIAGNOSI E CURA PRESENTI NELLE CASE DI CURA ACCREDITATE</t>
  </si>
  <si>
    <t>ASS_OSP_STR_08</t>
  </si>
  <si>
    <t>APPARECCHIATURE TECNICO BIOMEDICO DI DIAGNOSI E CURA PRESENTI NELLE STRUTTURE DI RICOVERO PUBBLICHE_x000D_INDICATORI PER 1.000.000 DI ABITANTI</t>
  </si>
  <si>
    <t>Strutture Pubbliche</t>
  </si>
  <si>
    <t>ASS_OSP_STR_09</t>
  </si>
  <si>
    <t>ALI : Acceleratore lineare    EMD : Apparecchio per emodialisi    GCC : Gamma camera computerizzata    GTT : Sistema TAC gamma camera integrato    MAG : Mammografo (per 1.000.000 di donne tra 45 e 69 anni)</t>
  </si>
  <si>
    <t>PET : Tomografo ad emissione di positroni    SSP : Sistema CT/PET integrato    TAC : Tomografo assiale computerizzato    TRM : Tomografo a risonanza magnetica</t>
  </si>
  <si>
    <t>APPARECCHIATURE TECNICO BIOMEDICO DI DIAGNOSI E CURA PRESENTI NELLE CASE DI CURA ACCREDITATE_x000D_INDICATORI PER 1.000.000 DI ABITANTI</t>
  </si>
  <si>
    <t>Strutture Private Accreditate</t>
  </si>
  <si>
    <t>APPARECCHIATURE TECNICO BIOMEDICO DI DIAGNOSI E CURA PRESENTI _x000D_NELLE STRUTTURE DI RICOVERO PUBBLICHE ED EXTRAOSPEDALIERE PUBBLICHE _x000D_INDICATORI PER 1.000.000 DI ABITANTI</t>
  </si>
  <si>
    <t>Conteggio:</t>
  </si>
  <si>
    <t>ASS_OSP_STR_12</t>
  </si>
  <si>
    <t>APPARECCHIATURE TECNICO BIOMEDICO DI DIAGNOSI E CURA PRESENTI_x000D_NELLE CASE DI CURA ACCREDITATE ED EXTRAOSPEDALIERE PRIVATE ACCREDITATE_x000D_INDICATORI PER 1.000.000 DI ABITANTI</t>
  </si>
  <si>
    <t>Strutture Private</t>
  </si>
  <si>
    <t>POSTI LETTO PREVISTI NELLE STRUTTURE DI RICOVERO PUBBLICHE E POSTI LETTO ACCREDITATI</t>
  </si>
  <si>
    <t>Posti letto pubblici</t>
  </si>
  <si>
    <t>Posti letto accreditati</t>
  </si>
  <si>
    <t>Day Hospital</t>
  </si>
  <si>
    <t>Day Surgery</t>
  </si>
  <si>
    <t>Degenza Ordinaria</t>
  </si>
  <si>
    <t>Degenza a Pagamento</t>
  </si>
  <si>
    <t>Posti per 1.000 abitanti</t>
  </si>
  <si>
    <t>ASS_OSP_STR_10</t>
  </si>
  <si>
    <t>Posti Letto per Acuti</t>
  </si>
  <si>
    <t>Posti Letto per Non Acuti</t>
  </si>
  <si>
    <t>Accreditati</t>
  </si>
  <si>
    <t>ASS_OSP_STR_11</t>
  </si>
  <si>
    <t>POSTI LETTO DELLE STRUTTURE PUBBLICHE E POSTI LETTO ACCREDITATI UTILIZZATI PER L'ATTIVITA' DI RICOVERO DISTINTI PER TIPO STRUTTURA</t>
  </si>
  <si>
    <t>Posti Letto Pubblici</t>
  </si>
  <si>
    <t>Istituti Presidio della Usl</t>
  </si>
  <si>
    <t>PERCENTUALE DI RILEVAZIONE PER LE STRUTTURE PUBBLICHE : 100 %</t>
  </si>
  <si>
    <t>ASS_OSP_ATT_01</t>
  </si>
  <si>
    <t>PERCENTUALE DI RILEVAZIONE PER LE CASE DI CURA ACCREDITATE : 99 %</t>
  </si>
  <si>
    <t>POSTI LETTO EFFETTIVAMENTE UTILIZZATI PER DISCIPLINA</t>
  </si>
  <si>
    <t>Posti Letto Accreditati</t>
  </si>
  <si>
    <t>Disciplina</t>
  </si>
  <si>
    <t>TOTALE</t>
  </si>
  <si>
    <t>ASS_OSP_ATT_02</t>
  </si>
  <si>
    <t>ATTIVITA' DI PRONTO SOCCORSO DELLE STRUTTURE DI RICOVERO PUBBLICHE E DELLE CASE DI CURA PRIVATE ACCREDITATE</t>
  </si>
  <si>
    <t>Numero pazienti</t>
  </si>
  <si>
    <t>N° Accessi</t>
  </si>
  <si>
    <t>Ricoverati</t>
  </si>
  <si>
    <t>Non ricoverati</t>
  </si>
  <si>
    <t>Deceduti</t>
  </si>
  <si>
    <t>% di ricoverati</t>
  </si>
  <si>
    <t>x 1.000 abitanti</t>
  </si>
  <si>
    <t>N.B. : L'ATTIVITA' DI PRONTO SOCCORSO PUO' COMPRENDERE ANCHE QUELLA DI ACCETTAZIONE</t>
  </si>
  <si>
    <t>ASS_OSP_ATT_03</t>
  </si>
  <si>
    <t>ATTIVITA' DI PRONTO SOCCORSO PEDIATRICO DELLE STRUTTURE DI RICOVERO PUBBLICHE E DELLE CASE DI CURA PRIVATE ACCREDITATE</t>
  </si>
  <si>
    <t>x 1.000 abitanti fino a 18 anni</t>
  </si>
  <si>
    <t>N.B. : L'ATTIVITA' DI PRONTO SOCCORSO PEDIATRICO PUO' COMPRENDERE ANCHE QUELLA DI ACCETTAZIONE</t>
  </si>
  <si>
    <t>PERSONALE DEL SSN (AZIENDE SANITARIE LOCALI, AZIENDE OSPEDALIERE, AZIENDE OSPEDALIERE_x000D_ INTEGRATE CON SSN E AZIENDE OSPEDALIERE INTEGRATE CON L'UNIVERSITA') PER RUOLO</t>
  </si>
  <si>
    <t>UOMINI</t>
  </si>
  <si>
    <t>DONNE</t>
  </si>
  <si>
    <t>UOMINI E DONNE</t>
  </si>
  <si>
    <t>Tecnico</t>
  </si>
  <si>
    <t>di cui</t>
  </si>
  <si>
    <t>Ruoli</t>
  </si>
  <si>
    <t>Sanitario</t>
  </si>
  <si>
    <t>Professionale</t>
  </si>
  <si>
    <t>Amministrativo</t>
  </si>
  <si>
    <t>Medici e Odontoiatri</t>
  </si>
  <si>
    <t>Personale Infermieristico</t>
  </si>
  <si>
    <t>Il Totale Personale comprende le Qualifiche Atipiche</t>
  </si>
  <si>
    <t>PER_SSN_01</t>
  </si>
  <si>
    <t>PERSONALE DEL SSN (AZIENDE SANITARIE LOCALI, AZIENDE OSPEDALIERE, AZIENDE OSPEDALIERE_x000D_ INTEGRATE CON SSN E AZIENDE OSPEDALIERE INTEGRATE CON L'UNIVERSITA') PER PROFILO PROFESSIONALE</t>
  </si>
  <si>
    <t>Uomini</t>
  </si>
  <si>
    <t>Donne</t>
  </si>
  <si>
    <t>Uomini e Donne</t>
  </si>
  <si>
    <t>Ruolo Sanitario</t>
  </si>
  <si>
    <t>Ruolo Tecnico</t>
  </si>
  <si>
    <t>Analisti</t>
  </si>
  <si>
    <t>Statistici</t>
  </si>
  <si>
    <t>Odontoiatri</t>
  </si>
  <si>
    <t>Sociologi</t>
  </si>
  <si>
    <t>Altro Personale Laureato</t>
  </si>
  <si>
    <t>Assistenti Sociali</t>
  </si>
  <si>
    <t>Veterinari</t>
  </si>
  <si>
    <t>Collaboratori Tecnico-professionali</t>
  </si>
  <si>
    <t>Farmacisti</t>
  </si>
  <si>
    <t>Assistenti Tecnici</t>
  </si>
  <si>
    <t>Biologi</t>
  </si>
  <si>
    <t>Programmatori</t>
  </si>
  <si>
    <t>Chimici</t>
  </si>
  <si>
    <t>Operatori Tecnici</t>
  </si>
  <si>
    <t>Fisici</t>
  </si>
  <si>
    <t>Operatori Tecnici di Assistenza</t>
  </si>
  <si>
    <t>Psicologi</t>
  </si>
  <si>
    <t>Ausiliari Specializzati</t>
  </si>
  <si>
    <t>Ruolo Amministrativo</t>
  </si>
  <si>
    <t>Operatori I categoria</t>
  </si>
  <si>
    <t>Direttori Amministrativi</t>
  </si>
  <si>
    <t>Operatori II categoria</t>
  </si>
  <si>
    <t>Collaboratori Amministrativi</t>
  </si>
  <si>
    <t>Dirigente delle Professioni Sanitarie</t>
  </si>
  <si>
    <t>Assistenti Amministrativi</t>
  </si>
  <si>
    <t>Tecnico-Sanitario</t>
  </si>
  <si>
    <t>Coadiutori Amministrativi</t>
  </si>
  <si>
    <t>Riabilitazione</t>
  </si>
  <si>
    <t>Commessi</t>
  </si>
  <si>
    <t>Vigilanza e Ispezione</t>
  </si>
  <si>
    <t>Personale con Qualifiche Atipiche</t>
  </si>
  <si>
    <t>Ruolo Professionale</t>
  </si>
  <si>
    <t>Avvocati</t>
  </si>
  <si>
    <t>Restante Personale</t>
  </si>
  <si>
    <t>Ingegneri</t>
  </si>
  <si>
    <t>Specializzandi</t>
  </si>
  <si>
    <t>Architetti</t>
  </si>
  <si>
    <t>Personale contrattista o equiparato</t>
  </si>
  <si>
    <t>Geologi</t>
  </si>
  <si>
    <t>Personale addetto ai L.S.U.</t>
  </si>
  <si>
    <t>Assistenti Religiosi</t>
  </si>
  <si>
    <t>TOTALE PERSONALE</t>
  </si>
  <si>
    <t xml:space="preserve">Comunicazione e Informazione </t>
  </si>
  <si>
    <t>ASL elaborate: 101/101_x000D_AO elaborate: 79/79</t>
  </si>
  <si>
    <t>PER_SSN_02</t>
  </si>
  <si>
    <t xml:space="preserve">PERSONALE DELLE STRUTTURE DI RICOVERO PUBBLICHE ED EQUIPARATE PER RUOLO </t>
  </si>
  <si>
    <t>Strutture</t>
  </si>
  <si>
    <t>Il Totale comprende le qualifiche atipiche. Non è compreso il personale universitario delle strutture pubbliche e il personale in servizio presso le strutture equiparate dipendente da altre istituzioni oppure a rapporto di collaborazione professionale coordinativa e continuativa.</t>
  </si>
  <si>
    <t>PER_SSN_03</t>
  </si>
  <si>
    <t>PERSONALE DELLE STRUTTURE DI RICOVERO PUBBLICHE ED EQUIPARATE PER PROFILO PROFESSIONALE</t>
  </si>
  <si>
    <t>PER_SSN_04</t>
  </si>
  <si>
    <t>Strutture elaborate: 511/515</t>
  </si>
  <si>
    <t>Non è compreso il personale universitario delle strutture pubbliche e il personale in servizio presso le strutture equiparate dipendente da altre istituzioni oppure a rapporto di collaborazione professionale coordinativa e continuativa.</t>
  </si>
  <si>
    <t>DISTRIBUZIONE PER ETA' DEI DIMESSI PER GRANDI GRUPPI DI CAUSE PER ACUZIE IN REGIME ORDINARIO</t>
  </si>
  <si>
    <t>CAUSA DI RICOVERO</t>
  </si>
  <si>
    <t>1 - 14 ANNI</t>
  </si>
  <si>
    <t>15 - 24 ANNI</t>
  </si>
  <si>
    <t>25 - 44 ANNI</t>
  </si>
  <si>
    <t>45 - 59 ANNI</t>
  </si>
  <si>
    <t>60 - 64 ANNI</t>
  </si>
  <si>
    <t>65 ANNI E OLTRE</t>
  </si>
  <si>
    <t>ASS_OSP_ATT_04</t>
  </si>
  <si>
    <t>DISTRIBUZIONE REGIONALE DEI DIMESSI PER I PRINCIPALI GRUPPI DI CAUSE DI RICOVERO PER ACUZIE IN REGIME ORDINARIO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</si>
  <si>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</si>
  <si>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</si>
  <si>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</si>
  <si>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</si>
  <si>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</si>
  <si>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</si>
  <si>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</si>
  <si>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</si>
  <si>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</si>
  <si>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</si>
  <si>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</si>
  <si>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</si>
  <si>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</si>
  <si>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</si>
  <si>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</si>
  <si>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</si>
  <si>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</si>
  <si>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</si>
  <si>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ASS_OSP_ATT_05</t>
  </si>
  <si>
    <t>DISTRIBUZIONE REGIONALE DELLA DEGENZA MEDIA PER I PRINCIPALI GRUPPI DI CAUSE DI RICOVERO PER ACUZIE IN REGIME ORDINARIO</t>
  </si>
  <si>
    <t>ASS_OSP_ATT_06</t>
  </si>
  <si>
    <t>RIEPILOGO NAZIONALE</t>
  </si>
  <si>
    <t>ATTIVITA' DI DAY HOSPITAL DELLE STRUTTURE DI RICOVERO PUBBLICHE</t>
  </si>
  <si>
    <t>DISCIPLINA</t>
  </si>
  <si>
    <t>REPARTO</t>
  </si>
  <si>
    <t>POSTI LETTO</t>
  </si>
  <si>
    <t>GIORNATE DI PRESENZA</t>
  </si>
  <si>
    <t>ATTIVITA' DI DAY HOSPITAL DELLE CASE DI CURA PRIVATE ACCREDITATE</t>
  </si>
  <si>
    <t>REPARTI</t>
  </si>
  <si>
    <t>ATTIVITA' DI DEGENZA DELLE AO UNIVERSITARIE PER DISCIPLINA OSPEDALIERA</t>
  </si>
  <si>
    <t>POSTI LETTO EFFETTIVAMENTE UTILIZZATI</t>
  </si>
  <si>
    <t>DIMESSI</t>
  </si>
  <si>
    <t>GIORNATE DI DEGENZA EFFETTUATE</t>
  </si>
  <si>
    <t>DEGENZA MEDIA</t>
  </si>
  <si>
    <t>TASSO DI UTILIZZO (%)</t>
  </si>
  <si>
    <t>-</t>
  </si>
  <si>
    <t>ATTIVITA' DI DEGENZA DELLE AZIENDE OSPEDALIERE PER DISCIPLINA OSPEDALIERA</t>
  </si>
  <si>
    <t>ATTIVITA' DI DEGENZA DELLE CASE DI CURA ACCREDITATE PER DISCIPLINA OSPEDALIERA</t>
  </si>
  <si>
    <t>POSTI LETTO ACCREDITATI</t>
  </si>
  <si>
    <t>DEGENTI</t>
  </si>
  <si>
    <t>ATTIVITA' DI DEGENZA DELLE STRUTTURE DI RICOVERO PUBBLICHE PER DISCIPLINA OSPEDALIERA</t>
  </si>
  <si>
    <t>ATTIVITA' DI DEGENZA PER ACUTI (*) DELLE STRUTTURE DI RICOVERO PUBBLICHE</t>
  </si>
  <si>
    <t>RICOVERI</t>
  </si>
  <si>
    <t>TASSO DI OSPEDALIZZAZIONE (per 1.000 abitanti)</t>
  </si>
  <si>
    <t>PERCENTUALE DI RILEVAZIONE: 99,2 % DELLE STRUTTURE CHE HANNO DICHIARATO DI AVERE REPARTI PER ACUTI</t>
  </si>
  <si>
    <t>ATTIVITA' DI DEGENZA PER NON ACUTI (*) DELLE STRUTTURE DI RICOVERO PUBBLICHE</t>
  </si>
  <si>
    <t>PERCENTUALE DI RILEVAZIONE: 95,8 % DELLE STRUTTURE CHE HANNO DICHIARATO DI AVERE REPARTI PER NON ACUTI</t>
  </si>
  <si>
    <t>ATTIVITA' DI DEGENZA PER ACUTI (*) DELLE CASE DI CURA PRIVATE ACCREDITATE</t>
  </si>
  <si>
    <t>TASSO DI OSPEDALIZZAZIONE (per 1000 abitanti)</t>
  </si>
  <si>
    <t>PERCENTUALE DI RILEVAZIONE: 98,3 % DELLE STRUTTURE CHE HANNO DICHIARATO DI AVERE REPARTI PER ACUTI</t>
  </si>
  <si>
    <t>TASSO DI UTILIZZO (per %)</t>
  </si>
  <si>
    <t>PERCENTUALE DI RILEVAZIONE: 98,8 % DELLE STRUTTURE CHE HANNO DICHIARATO DI AVERE REPARTI PER NON ACUTI</t>
  </si>
  <si>
    <t>DIMESSI, GIORNATE DI DEGENZA E DEGENZA MEDIA PER GRANDI GRUPPI DI CAUSE DI RICOVERO PER ACUZIE IN REGIME ORDINARIO</t>
  </si>
  <si>
    <t>GIORNATE DI DEGENZA</t>
  </si>
  <si>
    <t>DEGENZA</t>
  </si>
  <si>
    <t>MEDIA</t>
  </si>
  <si>
    <t>Anzianità di laurea dei medici di medicina generale, Italia. Trend 2009-2019</t>
  </si>
  <si>
    <t>Anno</t>
  </si>
  <si>
    <t>Anzianità di specializzazione dei pediatri di libera scelta, Italia. Trend 2009-2019</t>
  </si>
  <si>
    <t>Strutture sanitarie pubbliche e private accreditate per attività di consultorio, per Regione. Trend 2014-2019</t>
  </si>
  <si>
    <t>2014</t>
  </si>
  <si>
    <t>2015</t>
  </si>
  <si>
    <t>2016</t>
  </si>
  <si>
    <t>2017</t>
  </si>
  <si>
    <t>2018</t>
  </si>
  <si>
    <t>2019</t>
  </si>
  <si>
    <t>Strutture pubbliche per tipo di assistenza: ambulatori e laboratori x 100.000 abitanti, Italia.     Trend 2014-2019</t>
  </si>
  <si>
    <t>Strutture private per tipo di assistenza: ambulatori e laboratori x 100.000 abitanti, Italia.     Trend 2014-2019</t>
  </si>
  <si>
    <t>Posti residenziali per assistenza agli anziani ≥ 65 anni nelle strutture territoriali per 1.000 residenti anziani, per Regione.           Trend 2014-2019</t>
  </si>
  <si>
    <t>Piemonte</t>
  </si>
  <si>
    <t>Valle d`Aosta</t>
  </si>
  <si>
    <t>Lombardia</t>
  </si>
  <si>
    <t>Prov. Auton. Bolzano</t>
  </si>
  <si>
    <t>Prov. Auton. 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</si>
  <si>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</si>
  <si>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</si>
  <si>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</si>
  <si>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</si>
  <si>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</si>
  <si>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</si>
  <si>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</si>
  <si>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</si>
  <si>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</si>
  <si>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</si>
  <si>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</si>
  <si>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</si>
  <si>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</si>
  <si>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</si>
  <si>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</si>
  <si>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</si>
  <si>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Posti semiresidenziali per assistenza agli anziani ≥ 65 anni nelle strutture territoriali per 1.000 residenti anziani, per Regione.     Trend 2014-2019</t>
  </si>
  <si>
    <t>Posti residenziali per assistenza psichiatrica nelle strutture territoriali per 10.000 residenti, per Regione.   Trend 2014-2019</t>
  </si>
  <si>
    <t>Posti residenziali in strutture che erogano assistenza ai disabili (psichici e fisici) per 10.000 residenti, per Regione.  Trend 2014-2019</t>
  </si>
  <si>
    <t>Posti semiresidenziali in strutture che erogano assistenza ai disabili (psichici e fisici) per 10.000 residenti, per Regione.      Trend 2014-2019</t>
  </si>
  <si>
    <t>TOT_ASS_DIS_STS_09_10</t>
  </si>
  <si>
    <t>Posti semiresidenziali per assistenza psichiatrica nelle strutture territoriali per 10.000 residenti, per Regione. Trend 2014-2019</t>
  </si>
  <si>
    <t>Totale 
popolazione</t>
  </si>
  <si>
    <t>Pposti in Camere Iperbariche</t>
  </si>
  <si>
    <t>POSTI LETTO PREVISTI NELLE STRUTTURE DI RICOVERO PUBBLICHE E POSTI LETTO ACCREDITATI_x000D_DISTRIBUZIONE PER ACUTI/NON ACUTI - INDICATORI PER 1.000 ABITANTI</t>
  </si>
  <si>
    <t>I posti letto per acuti afferiscono alle discipline mediche e chirurgiche ad esclusione delle discipline di riabilitazione (28 - Unità spinale; 56 -Recupero e riabilitazione funzionale ; 75 - Neuroriabilitazione)_x000D_ e di lungodegenza (60 - Lungodegenti). I posti letto per non acuti sono quelli afferenti alle discipline di riabilitazione e di lungodegenza.</t>
  </si>
  <si>
    <t>Posti Letto  Accreditati</t>
  </si>
  <si>
    <t xml:space="preserve">01  - ALLERGOLOGIA                            </t>
  </si>
  <si>
    <t xml:space="preserve">02  - DAY HOSPITAL                            </t>
  </si>
  <si>
    <t xml:space="preserve">05  - ANGIOLOGIA                              </t>
  </si>
  <si>
    <t xml:space="preserve">06  - CARDIOCHIRURGIA PEDIATRICA              </t>
  </si>
  <si>
    <t xml:space="preserve">07  - CARDIOCHIRURGIA                         </t>
  </si>
  <si>
    <t xml:space="preserve">08  - CARDIOLOGIA                             </t>
  </si>
  <si>
    <t xml:space="preserve">09  - CHIRURGIA GENERALE                      </t>
  </si>
  <si>
    <t xml:space="preserve">10  - CHIRURGIA MAXILLO FACCIALE              </t>
  </si>
  <si>
    <t xml:space="preserve">11  - CHIRURGIA PEDIATRICA                    </t>
  </si>
  <si>
    <t xml:space="preserve">12  - CHIRURGIA PLASTICA                      </t>
  </si>
  <si>
    <t xml:space="preserve">13  - CHIRURGIA TORACICA                      </t>
  </si>
  <si>
    <t xml:space="preserve">14  - CHIRURGIA VASCOLARE                     </t>
  </si>
  <si>
    <t xml:space="preserve">15  - MEDICINA SPORTIVA                       </t>
  </si>
  <si>
    <t xml:space="preserve">18  - EMATOLOGIA                              </t>
  </si>
  <si>
    <t xml:space="preserve">19  - MALATTIE ENDOCRINE, RICAMBIO E NUTRIZ.  </t>
  </si>
  <si>
    <t xml:space="preserve">20  - IMMUNOLOGIA                             </t>
  </si>
  <si>
    <t xml:space="preserve">21  - GERIATRIA                               </t>
  </si>
  <si>
    <t xml:space="preserve">24  - MALATTIE INFETTIVE E TROPICALI          </t>
  </si>
  <si>
    <t xml:space="preserve">25  - MEDICINA DEL LAVORO                     </t>
  </si>
  <si>
    <t xml:space="preserve">26  - MEDICINA GENERALE                       </t>
  </si>
  <si>
    <t xml:space="preserve">27  - MEDICINA LEGALE                         </t>
  </si>
  <si>
    <t xml:space="preserve">28  - UNITA` SPINALE                          </t>
  </si>
  <si>
    <t xml:space="preserve">29  - NEFROLOGIA                              </t>
  </si>
  <si>
    <t xml:space="preserve">30  - NEUROCHIRURGIA                          </t>
  </si>
  <si>
    <t xml:space="preserve">32  - NEUROLOGIA                              </t>
  </si>
  <si>
    <t xml:space="preserve">33  - NEUROPSICHIATRIA INFANTILE              </t>
  </si>
  <si>
    <t xml:space="preserve">34  - OCULISTICA                              </t>
  </si>
  <si>
    <t xml:space="preserve">35  - ODONTOIATRIA E STOMATOLOGIA             </t>
  </si>
  <si>
    <t xml:space="preserve">36  - ORTOPEDIA E TRAUMATOLOGIA               </t>
  </si>
  <si>
    <t xml:space="preserve">37  - OSTETRICIA E GINECOLOGIA                </t>
  </si>
  <si>
    <t xml:space="preserve">38  - OTORINOLARINGOIATRIA                    </t>
  </si>
  <si>
    <t xml:space="preserve">39  - PEDIATRIA                               </t>
  </si>
  <si>
    <t xml:space="preserve">40  - PSICHIATRIA                             </t>
  </si>
  <si>
    <t xml:space="preserve">43  - UROLOGIA                                </t>
  </si>
  <si>
    <t xml:space="preserve">46  - GRANDI USTIONI PEDIATRICHE              </t>
  </si>
  <si>
    <t xml:space="preserve">47  - GRANDI USTIONI                          </t>
  </si>
  <si>
    <t>48  - NEFROLOGIA (ABILITAZ. AL TRAPIANTO RENE)</t>
  </si>
  <si>
    <t xml:space="preserve">49  - TERAPIA INTENSIVA                       </t>
  </si>
  <si>
    <t xml:space="preserve">50  - UNITA` CORONARICA                       </t>
  </si>
  <si>
    <t xml:space="preserve">51  - ASTANTERIA                              </t>
  </si>
  <si>
    <t xml:space="preserve">52  - DERMATOLOGIA                            </t>
  </si>
  <si>
    <t xml:space="preserve">54  - EMODIALISI                              </t>
  </si>
  <si>
    <t xml:space="preserve">55  - FARMACOLOGIA CLINICA                    </t>
  </si>
  <si>
    <t xml:space="preserve">56  - RECUPERO E RIABILITAZIONE FUNZIONALE    </t>
  </si>
  <si>
    <t xml:space="preserve">57  - FISIOPATOLOGIA DELLA RIPRODUZIONE UMANA </t>
  </si>
  <si>
    <t xml:space="preserve">58  - GASTROENTEROLOGIA                       </t>
  </si>
  <si>
    <t xml:space="preserve">60  - LUNGODEGENTI                            </t>
  </si>
  <si>
    <t xml:space="preserve">61  - MEDICINA NUCLEARE                       </t>
  </si>
  <si>
    <t xml:space="preserve">62  - NEONATOLOGIA                            </t>
  </si>
  <si>
    <t xml:space="preserve">64  - ONCOLOGIA                               </t>
  </si>
  <si>
    <t xml:space="preserve">65  - ONCOEMATOLOGIA PEDIATRICA               </t>
  </si>
  <si>
    <t xml:space="preserve">66  - ONCOEMATOLOGIA                          </t>
  </si>
  <si>
    <t xml:space="preserve">67  - PENSIONANTI                             </t>
  </si>
  <si>
    <t xml:space="preserve">68  - PNEUMOLOGIA                             </t>
  </si>
  <si>
    <t xml:space="preserve">69  - RADIOLOGIA                              </t>
  </si>
  <si>
    <t xml:space="preserve">70  - RADIOTERAPIA                            </t>
  </si>
  <si>
    <t xml:space="preserve">71  - REUMATOLOGIA                            </t>
  </si>
  <si>
    <t xml:space="preserve">73  - TERAPIA INTENSIVA NEONATALE             </t>
  </si>
  <si>
    <t xml:space="preserve">74  - RADIOTERAPIA ONCOLOGICA                 </t>
  </si>
  <si>
    <t xml:space="preserve">75  - NEURO-RIABILITAZIONE                    </t>
  </si>
  <si>
    <t xml:space="preserve">76  - NEUROCHIRURGIA PEDIATRICA               </t>
  </si>
  <si>
    <t xml:space="preserve">77  - NEFROLOGIA PEDIATRICA                   </t>
  </si>
  <si>
    <t xml:space="preserve">78  - UROLOGIA PEDIATRICA                     </t>
  </si>
  <si>
    <t>96  - TERAPIA DEL DOLORE</t>
  </si>
  <si>
    <t xml:space="preserve">97  - DETENUTI                                </t>
  </si>
  <si>
    <t>98  - DAY SURGERY</t>
  </si>
  <si>
    <t>99  - CURE PALLIATIVE (*)</t>
  </si>
  <si>
    <t>(*) In conformità con le indicazioni dell’Intesa Stato-Regioni del 25 luglio 2012 concernente “I requisiti minimi e le modalità organizzative necessari per l’accreditamento delle strutture_x000D_ di assistenza ai malati in fase terminale e delle unità di cure palliative e della terapia del dolore”, il codice disciplina 99 “Cure palliative” identifica, dall’anno 2013, esclusivamente i posti letto_x000D_ per ricoveri in regime diurno per cure palliative.</t>
  </si>
  <si>
    <t>(*) Sono considerate le discipline :  22 - Residuale manicomiale, 28 - Unità spinale, 56 - Recupero e riabilitazione funzionale, 60 - Lungodegenti, 75 - Neuro-riabilitazione, 99 - Cure palliative/hospice</t>
  </si>
  <si>
    <t>TASSO DI UTILIZZO_x000D_(%)</t>
  </si>
  <si>
    <t>(*) Sono escluse le discipline :  22 - Residuale manicomiale, 28 - Unità spinale, 56 - Recupero e riabilitazione funzionale, 60 - Lungodegenti, 75 - Neuro-riabilitazione, 99 - Cure palliative/hospice</t>
  </si>
  <si>
    <t>ATTIVITA' DI DEGENZA PER NON ACUTI (*) DELLE CASE DI CURA PRIVATE ACCREDITATE_x000D__x000D_Anno 2019</t>
  </si>
  <si>
    <t>MENO DI  1 ANNO</t>
  </si>
  <si>
    <t xml:space="preserve">I - MALATTIE INFETTIVE E PARASSITARIE                                                               </t>
  </si>
  <si>
    <t xml:space="preserve">II - TUMORI                                                                                         </t>
  </si>
  <si>
    <t xml:space="preserve">III - MALATTIE DELLE GHIANDOLE ENDOCRINE, DELLA NUTRIZIONE E DEL METABOLISMO E DISTURBI IMMUNITARI  </t>
  </si>
  <si>
    <t xml:space="preserve">IV - MALATTIE DEL SANGUE E DEGLI ORGANI EMATOPOIETICI                                               </t>
  </si>
  <si>
    <t xml:space="preserve">V - DISTURBI PSICHICI                                                                               </t>
  </si>
  <si>
    <t xml:space="preserve">VI - MALATTIE DEL SISTEMA NERVOSO E DEGLI ORGANI DEI SENSI                                          </t>
  </si>
  <si>
    <t xml:space="preserve">VII - MALATTIE DEL SISTEMA CIRCOLATORIO                                                             </t>
  </si>
  <si>
    <t xml:space="preserve">XI - COMPLICAZIONI DELLA GRAVIDANZA, DEL PARTO E DEL PUERPERIO                                      </t>
  </si>
  <si>
    <t xml:space="preserve">XII - MALATTIE DELLA PELLE E DEL TESSUTO SOTTOCUTANEO                                               </t>
  </si>
  <si>
    <t xml:space="preserve">XIII - MALATTIE DEL SISTEMA OSTEOMUSCOLARE E DEL TESSUTO CONNETTIVO                                 </t>
  </si>
  <si>
    <t xml:space="preserve">XIV - MALFORMAZIONI CONGENITE                                                                       </t>
  </si>
  <si>
    <t xml:space="preserve">XV - ALCUNE CONDIZIONI MORBOSE DI ORIGINE PERINATALE                                                </t>
  </si>
  <si>
    <t xml:space="preserve">XVI - SINTOMI, SEGNI E STATI MORBOSI MAL DEFINITI                                                   </t>
  </si>
  <si>
    <t xml:space="preserve">XVII - TRAUMATISMI E AVVELENAMENTI                                                                  </t>
  </si>
  <si>
    <t xml:space="preserve">XVIII - RICOVERI DI NATURA SPECIALE                                                                 </t>
  </si>
  <si>
    <t xml:space="preserve">IX - MALATTIE DELL`APPARATO DIGERENTE                                                               </t>
  </si>
  <si>
    <t xml:space="preserve">VIII - MALATTIE DELL`APPARATO RESPIRATORIO                                                          </t>
  </si>
  <si>
    <t xml:space="preserve">X - MALATTIE DELL`APPARATO GENITO-URINARIO                                                          </t>
  </si>
  <si>
    <t>I - MALATTIE INFETTIVE E PARASSITARIE     II - TUMORI     III - MALATTIE DELLE GHIANDOLE ENDOCRINE, DELLA NUTRIZIONE E DEL METABOLISMO E DISTURBI IMMUNITARI_x000D_IV - MALATTIE DEL SANGUE E DEGLI ORGANI EMATOPOIETICI     V - DISTURBI PSICHICI     VI - MALATTIE DEL SISTEMA NERVOSO E DEGLI ORGANI DEI SENSI_x000D_VII - MALATTIE DEL SISTEMA CIRCOLATORIO     VIII - MALATTIE DELL'APPARATO RESPIRATORIO     IX - MALATTIE DELL'APPARATO DIGERENTE_x000D_X - MALATTIE DELL'APPARATO GENITO-URINARIO     XI - COMPLICAZIONI DELLA GRAVIDANZA, DEL PARTO E DEL PUERPERIO_x000D_XII - MALATTIE DELLA PELLE E DEL TESSUTO SOTTOCUTANEO     XIII - MALATTIE DEL SISTEMA OSTEOMUSCOLARE E DEL TESSUTO CONNETTIVO_x000D_XIV - MALFORMAZIONI CONGENITE     XV - ALCUNE CONDIZIONI MORBOSE DI ORIGINE PERINATALE     XVI - SINTOMI, SEGNI E STATI MORBOSI MAL DEFINITI_x000D_XVII - TRAUMATISMI E AVVELENAMENTI     XVIII - RICOVERI DI NATURA SPECIALE</t>
  </si>
  <si>
    <t xml:space="preserve">01  ALLERGOLOGIA                            </t>
  </si>
  <si>
    <t xml:space="preserve">05  ANGIOLOGIA                              </t>
  </si>
  <si>
    <t xml:space="preserve">06  CARDIOCHIRURGIA PEDIATRICA              </t>
  </si>
  <si>
    <t xml:space="preserve">07  CARDIOCHIRURGIA                         </t>
  </si>
  <si>
    <t xml:space="preserve">08  CARDIOLOGIA                             </t>
  </si>
  <si>
    <t xml:space="preserve">09  CHIRURGIA GENERALE                      </t>
  </si>
  <si>
    <t xml:space="preserve">10  CHIRURGIA MAXILLO FACCIALE              </t>
  </si>
  <si>
    <t xml:space="preserve">11  CHIRURGIA PEDIATRICA                    </t>
  </si>
  <si>
    <t xml:space="preserve">12  CHIRURGIA PLASTICA                      </t>
  </si>
  <si>
    <t xml:space="preserve">13  CHIRURGIA TORACICA                      </t>
  </si>
  <si>
    <t xml:space="preserve">14  CHIRURGIA VASCOLARE                     </t>
  </si>
  <si>
    <t xml:space="preserve">18  EMATOLOGIA                              </t>
  </si>
  <si>
    <t xml:space="preserve">19  MALATTIE ENDOCRINE, RICAMBIO E NUTRIZ.  </t>
  </si>
  <si>
    <t xml:space="preserve">20  IMMUNOLOGIA                             </t>
  </si>
  <si>
    <t xml:space="preserve">21  GERIATRIA                               </t>
  </si>
  <si>
    <t xml:space="preserve">24  MALATTIE INFETTIVE E TROPICALI          </t>
  </si>
  <si>
    <t xml:space="preserve">25  MEDICINA DEL LAVORO                     </t>
  </si>
  <si>
    <t xml:space="preserve">26  MEDICINA GENERALE                       </t>
  </si>
  <si>
    <t xml:space="preserve">27  MEDICINA LEGALE                         </t>
  </si>
  <si>
    <t xml:space="preserve">28  UNITA` SPINALE                          </t>
  </si>
  <si>
    <t xml:space="preserve">29  NEFROLOGIA                              </t>
  </si>
  <si>
    <t xml:space="preserve">30  NEUROCHIRURGIA                          </t>
  </si>
  <si>
    <t xml:space="preserve">32  NEUROLOGIA                              </t>
  </si>
  <si>
    <t xml:space="preserve">33  NEUROPSICHIATRIA INFANTILE              </t>
  </si>
  <si>
    <t xml:space="preserve">34  OCULISTICA                              </t>
  </si>
  <si>
    <t xml:space="preserve">35  ODONTOIATRIA E STOMATOLOGIA             </t>
  </si>
  <si>
    <t xml:space="preserve">36  ORTOPEDIA E TRAUMATOLOGIA               </t>
  </si>
  <si>
    <t xml:space="preserve">37  OSTETRICIA E GINECOLOGIA                </t>
  </si>
  <si>
    <t xml:space="preserve">38  OTORINOLARINGOIATRIA                    </t>
  </si>
  <si>
    <t xml:space="preserve">39  PEDIATRIA                               </t>
  </si>
  <si>
    <t xml:space="preserve">40  PSICHIATRIA                             </t>
  </si>
  <si>
    <t xml:space="preserve">43  UROLOGIA                                </t>
  </si>
  <si>
    <t xml:space="preserve">46  GRANDI USTIONI PEDIATRICHE              </t>
  </si>
  <si>
    <t xml:space="preserve">47  GRANDI USTIONI                          </t>
  </si>
  <si>
    <t>48  NEFROLOGIA (ABILITAZ. AL TRAPIANTO RENE)</t>
  </si>
  <si>
    <t xml:space="preserve">49  TERAPIA INTENSIVA                       </t>
  </si>
  <si>
    <t xml:space="preserve">50  UNITA` CORONARICA                       </t>
  </si>
  <si>
    <t xml:space="preserve">51  ASTANTERIA                              </t>
  </si>
  <si>
    <t xml:space="preserve">52  DERMATOLOGIA                            </t>
  </si>
  <si>
    <t xml:space="preserve">54  EMODIALISI                              </t>
  </si>
  <si>
    <t xml:space="preserve">55  FARMACOLOGIA CLINICA                    </t>
  </si>
  <si>
    <t xml:space="preserve">56  RECUPERO E RIABILITAZIONE FUNZIONALE    </t>
  </si>
  <si>
    <t xml:space="preserve">57  FISIOPATOLOGIA DELLA RIPRODUZIONE UMANA </t>
  </si>
  <si>
    <t xml:space="preserve">58  GASTROENTEROLOGIA                       </t>
  </si>
  <si>
    <t xml:space="preserve">60  LUNGODEGENTI                            </t>
  </si>
  <si>
    <t xml:space="preserve">61  MEDICINA NUCLEARE                       </t>
  </si>
  <si>
    <t xml:space="preserve">62  NEONATOLOGIA                            </t>
  </si>
  <si>
    <t xml:space="preserve">64  ONCOLOGIA                               </t>
  </si>
  <si>
    <t xml:space="preserve">65  ONCOEMATOLOGIA PEDIATRICA               </t>
  </si>
  <si>
    <t xml:space="preserve">66  ONCOEMATOLOGIA                          </t>
  </si>
  <si>
    <t xml:space="preserve">67  PENSIONANTI                             </t>
  </si>
  <si>
    <t xml:space="preserve">68  PNEUMOLOGIA                             </t>
  </si>
  <si>
    <t xml:space="preserve">69  RADIOLOGIA                              </t>
  </si>
  <si>
    <t xml:space="preserve">70  RADIOTERAPIA                            </t>
  </si>
  <si>
    <t xml:space="preserve">71  REUMATOLOGIA                            </t>
  </si>
  <si>
    <t xml:space="preserve">73  TERAPIA INTENSIVA NEONATALE             </t>
  </si>
  <si>
    <t xml:space="preserve">74  RADIOTERAPIA ONCOLOGICA                 </t>
  </si>
  <si>
    <t xml:space="preserve">75  NEURO-RIABILITAZIONE                    </t>
  </si>
  <si>
    <t xml:space="preserve">76  NEUROCHIRURGIA PEDIATRICA               </t>
  </si>
  <si>
    <t xml:space="preserve">77  NEFROLOGIA PEDIATRICA                   </t>
  </si>
  <si>
    <t xml:space="preserve">78  UROLOGIA PEDIATRICA                     </t>
  </si>
  <si>
    <t>96  TERAPIA DEL DOLORE</t>
  </si>
  <si>
    <t xml:space="preserve">97  DETENUTI                                </t>
  </si>
  <si>
    <t xml:space="preserve">02  DAY HOSPITAL                            </t>
  </si>
  <si>
    <t xml:space="preserve">15  MEDICINA SPORTIVA                       </t>
  </si>
  <si>
    <t>98  DAY SURGERY</t>
  </si>
  <si>
    <t>99  CURE PALLIATIVE/HOSPICE</t>
  </si>
  <si>
    <t xml:space="preserve">%  </t>
  </si>
  <si>
    <t xml:space="preserve">I - MALATTIE INFETTIVE E PARASSITARIE     </t>
  </si>
  <si>
    <t xml:space="preserve">II - TUMORI    </t>
  </si>
  <si>
    <t xml:space="preserve">    di cui</t>
  </si>
  <si>
    <t xml:space="preserve">      TUMORI MALIGNI DELLO STOMACO</t>
  </si>
  <si>
    <t xml:space="preserve">      TUMORI MALIGNI DELL'INTESTINO</t>
  </si>
  <si>
    <t xml:space="preserve">      TUMORI MALIGNI DELLA TRACHEA, DEI BRONCHI E DEI POLMONI</t>
  </si>
  <si>
    <t xml:space="preserve">      TUMORI MALIGNI DELLA MAMMELLA DELLA DONNA</t>
  </si>
  <si>
    <t xml:space="preserve">        DIABETE MELLITO</t>
  </si>
  <si>
    <t xml:space="preserve">IV - MALATTIE DEL SANGUE E DEGLI ORGANI EMATOPOIETICI                                    </t>
  </si>
  <si>
    <t xml:space="preserve">V - DISTURBI PSICHICI                                                      </t>
  </si>
  <si>
    <t xml:space="preserve">VI - MALATTIE DEL SISTEMA NERVOSO E DEGLI ORGANI DEI SENSI                                                                 </t>
  </si>
  <si>
    <t xml:space="preserve">VII - MALATTIE DEL SISTEMA CIRCOLATORIO                                                                                                                          </t>
  </si>
  <si>
    <t xml:space="preserve">      MALATTIA IPERTENSIVA</t>
  </si>
  <si>
    <t xml:space="preserve">      INFARTO MIOCARDICO ACUTO</t>
  </si>
  <si>
    <t xml:space="preserve">     DISTURBI CIRCOLATORI DELL'ENCEFALO</t>
  </si>
  <si>
    <t xml:space="preserve">VIII - MALATTIE DELL'APPARATO RESPIRATORIO                               </t>
  </si>
  <si>
    <t xml:space="preserve">         POLMONITI</t>
  </si>
  <si>
    <t xml:space="preserve">        BRONCHITE CRONICA E NON SPECIFICATA</t>
  </si>
  <si>
    <t xml:space="preserve">IX - MALATTIE DELL'APPARATO DIGERENTE                               </t>
  </si>
  <si>
    <t xml:space="preserve">        ULCERA GASTRICA E DUODENALE</t>
  </si>
  <si>
    <t xml:space="preserve">        APPENDICITE</t>
  </si>
  <si>
    <t xml:space="preserve">X - MALATTIE DELL'APPARATO GENITO-URINARIO                                                                                       </t>
  </si>
  <si>
    <t xml:space="preserve">      NEFRITE, SINDROME NEFROSICA E NEFROSI</t>
  </si>
  <si>
    <t xml:space="preserve">XI - COMPLICAZIONI DELLA GRAVIDANZA, DEL PARTO E DEL PUERPERIO                                                                                   </t>
  </si>
  <si>
    <t xml:space="preserve">XII - MALATTIE DELLA PELLE E DEL TESSUTO SOTTOCUTANEO                                                                            </t>
  </si>
  <si>
    <t xml:space="preserve">XIII - MALATTIE DEL SISTEMA OSTEOMUSCOLARE E DEL TESSUTO CONNETTIVO                                                                                    </t>
  </si>
  <si>
    <t xml:space="preserve">XIV - MALFORMAZIONI CONGENITE                     </t>
  </si>
  <si>
    <t xml:space="preserve">XV - ALCUNE CONDIZIONI MORBOSE DI ORIGINE PERINATALE                           </t>
  </si>
  <si>
    <t xml:space="preserve">XVI - SINTOMI, SEGNI E STATI MORBOSI MAL DEFINITI                        </t>
  </si>
  <si>
    <t xml:space="preserve">XVIII - RICOVERI DI NATURA SPECIALE                                                                                                                              </t>
  </si>
  <si>
    <t>100,0</t>
  </si>
  <si>
    <t>Assistenza</t>
  </si>
  <si>
    <t>Natura delle strutture</t>
  </si>
  <si>
    <t>Pubbliche</t>
  </si>
  <si>
    <t>Private accreditate</t>
  </si>
  <si>
    <t>Assistenza Ospedaliera</t>
  </si>
  <si>
    <t>Assistenza Specialistica Ambulatoriale</t>
  </si>
  <si>
    <t>Assistenza Territoriale Residenziale</t>
  </si>
  <si>
    <t>Assistenza Territoriale Semiresidenziale</t>
  </si>
  <si>
    <t>Altra Assistenza Territoriale</t>
  </si>
  <si>
    <t>Assistenza Riabilitativa (ex art. 26)</t>
  </si>
  <si>
    <t>ANNO</t>
  </si>
  <si>
    <t>STRUTTURE DI RICOVERO</t>
  </si>
  <si>
    <t>POSTI LETTO DEGENZA ORDINARIA</t>
  </si>
  <si>
    <t>POSTI LETTO DI DAY HOSPITAL</t>
  </si>
  <si>
    <t>POSTI LETTO DI DAY SURGERY</t>
  </si>
  <si>
    <t>PUBBLICI</t>
  </si>
  <si>
    <t>PRIVATI</t>
  </si>
  <si>
    <t>ACCREDITATI</t>
  </si>
  <si>
    <t>PUBBLICHE</t>
  </si>
  <si>
    <t>ACCREDITATE</t>
  </si>
  <si>
    <t>X 1.000 ABITANTI</t>
  </si>
  <si>
    <t>Numero di strutture per tipologia di assistenza erogata - anno 2019</t>
  </si>
  <si>
    <t>STRUTTURE DI RICOVERO PUBBLICHE E CASE DI CURA ACCREDITATE - POSTI LETTO PREVISTI_x000D__x000D_ANNI 2015 - 2019</t>
  </si>
  <si>
    <t>DISTRIBUZIONE REGIONALE DEI DIMESSI PER I PRINCIPALI GRUPPI DI CAUSE DI RICOVERO PER ACUZIE IN REGIME ORDINARIO_x000D_(VALORI PERCENTUALI RISPETTO AL TOTALE REGIONALE DEI DIMESSI)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</si>
</sst>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3" formatCode="_-* #,##0.00\ _€_-;\-* #,##0.00\ _€_-;_-* &quot;-&quot;??\ _€_-;_-@_-"/>
    <numFmt numFmtId="164" formatCode="_-* #,##0.00_-;\-* #,##0.00_-;_-* &quot;-&quot;??_-;_-@_-"/>
    <numFmt numFmtId="165" formatCode="#,##0.0_-"/>
    <numFmt numFmtId="166" formatCode="#,##0.0;\-#,##0.0;.0\_"/>
    <numFmt numFmtId="167" formatCode="#,##0;\-#,##0;\_"/>
    <numFmt numFmtId="168" formatCode="#,##0;\-#,##0;0"/>
    <numFmt numFmtId="169" formatCode="#,##0.0"/>
    <numFmt numFmtId="170" formatCode="#,##0;\-#,##0;\ "/>
    <numFmt numFmtId="171" formatCode="#,##0.0;\-#,##0.0;\ "/>
    <numFmt numFmtId="172" formatCode="0;\-0;0"/>
    <numFmt numFmtId="173" formatCode="#,##0.0;&quot;(*)&quot;;\ "/>
    <numFmt numFmtId="174" formatCode="#,##0;&quot;(*)&quot;;\_"/>
    <numFmt numFmtId="175" formatCode="#,##0;\-#,##0;&quot;  &quot;"/>
    <numFmt numFmtId="176" formatCode="#.0"/>
    <numFmt numFmtId="177" formatCode="#,##0.0;\-#,##0.0;\_"/>
    <numFmt numFmtId="178" formatCode="#,##0\ ;\-#,##0\ ;\_"/>
    <numFmt numFmtId="179" formatCode="_-* #,##0_-;\-* #,##0_-;_-* &quot;-&quot;??_-;_-@_-"/>
    <numFmt numFmtId="180" formatCode="0.0;&quot;(*)&quot;"/>
    <numFmt numFmtId="181" formatCode="0.0;\-0.0;0"/>
    <numFmt numFmtId="182" formatCode="0.0"/>
    <numFmt numFmtId="183" formatCode="0.0;\-0.0"/>
    <numFmt numFmtId="184" formatCode="#,##0.0;\-#,##0.0;0.0"/>
    <numFmt numFmtId="185" formatCode="0.0%"/>
    <numFmt numFmtId="186" formatCode="0000"/>
  </numFmts>
  <fonts count="68" x14ac:knownFonts="1">
    <font>
      <sz val="11"/>
      <color theme="1"/>
      <name val="Calibri"/>
      <scheme val="minor"/>
    </font>
    <font>
      <sz val="11"/>
      <color indexed="64"/>
      <name val="Calibri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6"/>
      <color indexed="64"/>
      <name val="Arial"/>
      <family val="2"/>
    </font>
    <font>
      <b/>
      <sz val="8"/>
      <color indexed="64"/>
      <name val="Times New Roman"/>
      <family val="1"/>
    </font>
    <font>
      <b/>
      <sz val="10"/>
      <color indexed="64"/>
      <name val="Times New Roman"/>
      <family val="1"/>
    </font>
    <font>
      <sz val="10"/>
      <color indexed="64"/>
      <name val="Times New Roman"/>
      <family val="1"/>
    </font>
    <font>
      <b/>
      <sz val="9"/>
      <color indexed="64"/>
      <name val="Times New Roman"/>
      <family val="1"/>
    </font>
    <font>
      <sz val="9"/>
      <color indexed="63"/>
      <name val="Arial"/>
      <family val="2"/>
    </font>
    <font>
      <b/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8"/>
      <color indexed="64"/>
      <name val="Times New Roman"/>
      <family val="1"/>
    </font>
    <font>
      <b/>
      <sz val="10"/>
      <color indexed="64"/>
      <name val="Arial"/>
      <family val="2"/>
    </font>
    <font>
      <b/>
      <sz val="8"/>
      <color indexed="65"/>
      <name val="Times New Roman"/>
      <family val="1"/>
    </font>
    <font>
      <sz val="8"/>
      <color indexed="65"/>
      <name val="Times New Roman"/>
      <family val="1"/>
    </font>
    <font>
      <b/>
      <sz val="8"/>
      <color indexed="65"/>
      <name val="Arial"/>
      <family val="2"/>
    </font>
    <font>
      <b/>
      <sz val="7"/>
      <color indexed="64"/>
      <name val="Times New Roman"/>
      <family val="1"/>
    </font>
    <font>
      <sz val="9"/>
      <color indexed="64"/>
      <name val="Times New Roman"/>
      <family val="1"/>
    </font>
    <font>
      <b/>
      <sz val="10"/>
      <color indexed="65"/>
      <name val="Times New Roman"/>
      <family val="1"/>
    </font>
    <font>
      <sz val="10"/>
      <color indexed="65"/>
      <name val="Times New Roman"/>
      <family val="1"/>
    </font>
    <font>
      <b/>
      <sz val="8"/>
      <color rgb="FF400040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64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0"/>
      <color indexed="64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Arial"/>
      <family val="2"/>
    </font>
    <font>
      <b/>
      <sz val="9"/>
      <color rgb="FF000000"/>
      <name val="Times New Roman"/>
      <family val="1"/>
    </font>
    <font>
      <b/>
      <sz val="8"/>
      <color rgb="FFFFFFFF"/>
      <name val="Arial"/>
      <family val="2"/>
    </font>
    <font>
      <sz val="10"/>
      <color rgb="FF000000"/>
      <name val="Times New Roman"/>
      <family val="1"/>
    </font>
    <font>
      <i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FFFFFF"/>
      <name val="Times New Roman"/>
      <family val="1"/>
    </font>
    <font>
      <b/>
      <sz val="7"/>
      <color rgb="FF000000"/>
      <name val="Times New Roman"/>
      <family val="1"/>
    </font>
    <font>
      <sz val="7"/>
      <color rgb="FFFFFFFF"/>
      <name val="Times New Roman"/>
      <family val="1"/>
    </font>
    <font>
      <b/>
      <sz val="8"/>
      <color rgb="FFFFFFFF"/>
      <name val="Times New Roman"/>
      <family val="1"/>
    </font>
    <font>
      <sz val="8"/>
      <color rgb="FFFFFFFF"/>
      <name val="Times New Roman"/>
      <family val="1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rgb="FFDFDFDF"/>
        <bgColor rgb="FFDFDFDF"/>
      </patternFill>
    </fill>
    <fill>
      <patternFill patternType="solid">
        <fgColor rgb="FFCCCCCC"/>
        <bgColor rgb="FFCCCCCC"/>
      </patternFill>
    </fill>
    <fill>
      <patternFill patternType="solid">
        <fgColor rgb="FFF0F0F4"/>
        <bgColor rgb="FFF0F0F4"/>
      </patternFill>
    </fill>
    <fill>
      <patternFill patternType="solid">
        <fgColor indexed="22"/>
        <bgColor indexed="22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85C6FA"/>
        <bgColor rgb="FFFFFFFF"/>
      </patternFill>
    </fill>
    <fill>
      <patternFill patternType="solid">
        <fgColor rgb="FF85C2FA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hair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/>
      <diagonal/>
    </border>
    <border>
      <left style="thin">
        <color rgb="FF3877A6"/>
      </left>
      <right style="thin">
        <color rgb="FF3877A6"/>
      </right>
      <top/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164" fontId="1" fillId="0" borderId="0"/>
    <xf numFmtId="0" fontId="2" fillId="0" borderId="0"/>
    <xf numFmtId="0" fontId="3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3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3" fillId="0" borderId="0"/>
    <xf numFmtId="0" fontId="2" fillId="0" borderId="0"/>
    <xf numFmtId="165" fontId="4" fillId="0" borderId="1">
      <alignment horizontal="right" vertical="center"/>
    </xf>
    <xf numFmtId="43" fontId="45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45" fillId="0" borderId="0"/>
    <xf numFmtId="0" fontId="45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9" fontId="62" fillId="0" borderId="0" applyFont="0" applyFill="0" applyBorder="0" applyAlignment="0" applyProtection="0"/>
  </cellStyleXfs>
  <cellXfs count="621">
    <xf numFmtId="0" fontId="0" fillId="0" borderId="0" xfId="0"/>
    <xf numFmtId="0" fontId="2" fillId="0" borderId="0" xfId="2" applyFont="1"/>
    <xf numFmtId="0" fontId="5" fillId="2" borderId="0" xfId="2" applyFont="1" applyFill="1" applyAlignment="1">
      <alignment horizontal="left"/>
    </xf>
    <xf numFmtId="49" fontId="7" fillId="3" borderId="2" xfId="2" applyNumberFormat="1" applyFont="1" applyFill="1" applyBorder="1" applyAlignment="1">
      <alignment horizontal="center" vertical="center"/>
    </xf>
    <xf numFmtId="49" fontId="8" fillId="2" borderId="2" xfId="2" applyNumberFormat="1" applyFont="1" applyFill="1" applyBorder="1" applyAlignment="1">
      <alignment horizontal="left" vertical="center"/>
    </xf>
    <xf numFmtId="166" fontId="8" fillId="2" borderId="2" xfId="2" applyNumberFormat="1" applyFont="1" applyFill="1" applyBorder="1" applyAlignment="1">
      <alignment horizontal="right" vertical="center"/>
    </xf>
    <xf numFmtId="167" fontId="8" fillId="2" borderId="2" xfId="2" applyNumberFormat="1" applyFont="1" applyFill="1" applyBorder="1" applyAlignment="1">
      <alignment horizontal="right" vertical="center"/>
    </xf>
    <xf numFmtId="49" fontId="7" fillId="3" borderId="2" xfId="2" applyNumberFormat="1" applyFont="1" applyFill="1" applyBorder="1" applyAlignment="1">
      <alignment horizontal="left" vertical="center"/>
    </xf>
    <xf numFmtId="166" fontId="7" fillId="3" borderId="2" xfId="2" applyNumberFormat="1" applyFont="1" applyFill="1" applyBorder="1" applyAlignment="1">
      <alignment horizontal="right" vertical="center"/>
    </xf>
    <xf numFmtId="167" fontId="7" fillId="3" borderId="2" xfId="2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 wrapText="1"/>
    </xf>
    <xf numFmtId="49" fontId="8" fillId="2" borderId="2" xfId="0" applyNumberFormat="1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right" vertical="center"/>
    </xf>
    <xf numFmtId="1" fontId="8" fillId="2" borderId="2" xfId="0" applyNumberFormat="1" applyFont="1" applyFill="1" applyBorder="1" applyAlignment="1">
      <alignment horizontal="right" vertical="center"/>
    </xf>
    <xf numFmtId="49" fontId="7" fillId="3" borderId="2" xfId="0" applyNumberFormat="1" applyFont="1" applyFill="1" applyBorder="1" applyAlignment="1">
      <alignment horizontal="left" vertical="center"/>
    </xf>
    <xf numFmtId="168" fontId="7" fillId="3" borderId="2" xfId="0" applyNumberFormat="1" applyFont="1" applyFill="1" applyBorder="1" applyAlignment="1">
      <alignment horizontal="right" vertical="center"/>
    </xf>
    <xf numFmtId="167" fontId="7" fillId="3" borderId="2" xfId="0" applyNumberFormat="1" applyFont="1" applyFill="1" applyBorder="1" applyAlignment="1">
      <alignment horizontal="right" vertical="center"/>
    </xf>
    <xf numFmtId="1" fontId="7" fillId="3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167" fontId="8" fillId="2" borderId="2" xfId="0" applyNumberFormat="1" applyFont="1" applyFill="1" applyBorder="1" applyAlignment="1">
      <alignment horizontal="right" vertical="center"/>
    </xf>
    <xf numFmtId="169" fontId="8" fillId="2" borderId="2" xfId="0" applyNumberFormat="1" applyFont="1" applyFill="1" applyBorder="1" applyAlignment="1">
      <alignment horizontal="right" vertical="center"/>
    </xf>
    <xf numFmtId="170" fontId="8" fillId="2" borderId="2" xfId="0" applyNumberFormat="1" applyFont="1" applyFill="1" applyBorder="1" applyAlignment="1">
      <alignment horizontal="right" vertical="center"/>
    </xf>
    <xf numFmtId="169" fontId="7" fillId="3" borderId="2" xfId="0" applyNumberFormat="1" applyFont="1" applyFill="1" applyBorder="1" applyAlignment="1">
      <alignment horizontal="right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top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/>
    </xf>
    <xf numFmtId="167" fontId="9" fillId="3" borderId="2" xfId="0" applyNumberFormat="1" applyFont="1" applyFill="1" applyBorder="1" applyAlignment="1">
      <alignment horizontal="right" vertical="center"/>
    </xf>
    <xf numFmtId="169" fontId="9" fillId="3" borderId="2" xfId="0" applyNumberFormat="1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vertical="top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/>
    </xf>
    <xf numFmtId="167" fontId="6" fillId="3" borderId="2" xfId="0" applyNumberFormat="1" applyFont="1" applyFill="1" applyBorder="1" applyAlignment="1">
      <alignment horizontal="right" vertical="center"/>
    </xf>
    <xf numFmtId="169" fontId="6" fillId="3" borderId="2" xfId="0" applyNumberFormat="1" applyFont="1" applyFill="1" applyBorder="1" applyAlignment="1">
      <alignment horizontal="right"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171" fontId="8" fillId="2" borderId="2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172" fontId="7" fillId="3" borderId="2" xfId="0" applyNumberFormat="1" applyFont="1" applyFill="1" applyBorder="1" applyAlignment="1">
      <alignment horizontal="right" vertical="center"/>
    </xf>
    <xf numFmtId="170" fontId="7" fillId="3" borderId="2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/>
    </xf>
    <xf numFmtId="49" fontId="9" fillId="4" borderId="6" xfId="0" applyNumberFormat="1" applyFont="1" applyFill="1" applyBorder="1" applyAlignment="1">
      <alignment horizontal="center" wrapText="1"/>
    </xf>
    <xf numFmtId="49" fontId="9" fillId="4" borderId="7" xfId="0" applyNumberFormat="1" applyFont="1" applyFill="1" applyBorder="1" applyAlignment="1">
      <alignment horizontal="center" wrapText="1"/>
    </xf>
    <xf numFmtId="49" fontId="9" fillId="4" borderId="8" xfId="0" applyNumberFormat="1" applyFont="1" applyFill="1" applyBorder="1" applyAlignment="1">
      <alignment horizontal="center" wrapText="1"/>
    </xf>
    <xf numFmtId="49" fontId="12" fillId="2" borderId="9" xfId="0" applyNumberFormat="1" applyFont="1" applyFill="1" applyBorder="1" applyAlignment="1">
      <alignment horizontal="left"/>
    </xf>
    <xf numFmtId="167" fontId="12" fillId="2" borderId="9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49" fontId="13" fillId="2" borderId="9" xfId="0" applyNumberFormat="1" applyFont="1" applyFill="1" applyBorder="1" applyAlignment="1">
      <alignment horizontal="left"/>
    </xf>
    <xf numFmtId="167" fontId="13" fillId="2" borderId="9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173" fontId="8" fillId="2" borderId="2" xfId="0" applyNumberFormat="1" applyFont="1" applyFill="1" applyBorder="1" applyAlignment="1">
      <alignment horizontal="right" vertical="center"/>
    </xf>
    <xf numFmtId="173" fontId="7" fillId="3" borderId="2" xfId="0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/>
    </xf>
    <xf numFmtId="174" fontId="14" fillId="2" borderId="2" xfId="0" applyNumberFormat="1" applyFont="1" applyFill="1" applyBorder="1" applyAlignment="1">
      <alignment horizontal="right" vertical="center"/>
    </xf>
    <xf numFmtId="174" fontId="6" fillId="3" borderId="2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top" wrapText="1"/>
    </xf>
    <xf numFmtId="49" fontId="7" fillId="3" borderId="10" xfId="0" applyNumberFormat="1" applyFont="1" applyFill="1" applyBorder="1" applyAlignment="1">
      <alignment horizont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top" wrapText="1"/>
    </xf>
    <xf numFmtId="175" fontId="8" fillId="2" borderId="2" xfId="0" applyNumberFormat="1" applyFont="1" applyFill="1" applyBorder="1" applyAlignment="1">
      <alignment horizontal="right" vertical="center"/>
    </xf>
    <xf numFmtId="176" fontId="8" fillId="2" borderId="2" xfId="0" applyNumberFormat="1" applyFont="1" applyFill="1" applyBorder="1" applyAlignment="1">
      <alignment horizontal="right" vertical="center"/>
    </xf>
    <xf numFmtId="175" fontId="7" fillId="3" borderId="2" xfId="0" applyNumberFormat="1" applyFont="1" applyFill="1" applyBorder="1" applyAlignment="1">
      <alignment horizontal="right" vertical="center"/>
    </xf>
    <xf numFmtId="170" fontId="8" fillId="2" borderId="2" xfId="0" applyNumberFormat="1" applyFont="1" applyFill="1" applyBorder="1" applyAlignment="1">
      <alignment horizontal="righ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49" fontId="17" fillId="2" borderId="0" xfId="0" applyNumberFormat="1" applyFont="1" applyFill="1" applyAlignment="1">
      <alignment horizontal="left" vertical="center"/>
    </xf>
    <xf numFmtId="170" fontId="14" fillId="2" borderId="2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Alignment="1">
      <alignment horizontal="left" vertical="center"/>
    </xf>
    <xf numFmtId="168" fontId="6" fillId="3" borderId="2" xfId="0" applyNumberFormat="1" applyFont="1" applyFill="1" applyBorder="1" applyAlignment="1">
      <alignment horizontal="right" vertical="center"/>
    </xf>
    <xf numFmtId="49" fontId="18" fillId="3" borderId="3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/>
    </xf>
    <xf numFmtId="175" fontId="14" fillId="2" borderId="2" xfId="0" applyNumberFormat="1" applyFont="1" applyFill="1" applyBorder="1" applyAlignment="1">
      <alignment horizontal="right" vertical="center"/>
    </xf>
    <xf numFmtId="175" fontId="6" fillId="3" borderId="2" xfId="0" applyNumberFormat="1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/>
    </xf>
    <xf numFmtId="173" fontId="14" fillId="2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left" vertical="center"/>
    </xf>
    <xf numFmtId="49" fontId="9" fillId="3" borderId="5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left" vertical="center"/>
    </xf>
    <xf numFmtId="49" fontId="8" fillId="2" borderId="5" xfId="0" applyNumberFormat="1" applyFont="1" applyFill="1" applyBorder="1" applyAlignment="1">
      <alignment horizontal="left" vertical="center"/>
    </xf>
    <xf numFmtId="177" fontId="9" fillId="3" borderId="2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168" fontId="14" fillId="2" borderId="2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left" vertical="center"/>
    </xf>
    <xf numFmtId="170" fontId="20" fillId="2" borderId="2" xfId="0" applyNumberFormat="1" applyFont="1" applyFill="1" applyBorder="1" applyAlignment="1">
      <alignment horizontal="right" vertical="center"/>
    </xf>
    <xf numFmtId="170" fontId="9" fillId="3" borderId="2" xfId="0" applyNumberFormat="1" applyFont="1" applyFill="1" applyBorder="1" applyAlignment="1">
      <alignment horizontal="right" vertical="center"/>
    </xf>
    <xf numFmtId="49" fontId="7" fillId="3" borderId="16" xfId="0" applyNumberFormat="1" applyFont="1" applyFill="1" applyBorder="1" applyAlignment="1">
      <alignment horizontal="center" vertical="center" wrapText="1"/>
    </xf>
    <xf numFmtId="170" fontId="8" fillId="2" borderId="16" xfId="0" applyNumberFormat="1" applyFont="1" applyFill="1" applyBorder="1" applyAlignment="1">
      <alignment horizontal="right" vertical="center"/>
    </xf>
    <xf numFmtId="170" fontId="7" fillId="3" borderId="16" xfId="0" applyNumberFormat="1" applyFont="1" applyFill="1" applyBorder="1" applyAlignment="1">
      <alignment horizontal="right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177" fontId="7" fillId="3" borderId="2" xfId="0" applyNumberFormat="1" applyFont="1" applyFill="1" applyBorder="1" applyAlignment="1">
      <alignment horizontal="right" vertical="center"/>
    </xf>
    <xf numFmtId="0" fontId="6" fillId="2" borderId="0" xfId="0" applyFont="1" applyFill="1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6" fillId="3" borderId="3" xfId="0" applyFont="1" applyFill="1" applyBorder="1"/>
    <xf numFmtId="0" fontId="6" fillId="3" borderId="13" xfId="0" applyFont="1" applyFill="1" applyBorder="1"/>
    <xf numFmtId="0" fontId="14" fillId="2" borderId="2" xfId="0" applyFont="1" applyFill="1" applyBorder="1"/>
    <xf numFmtId="0" fontId="14" fillId="2" borderId="14" xfId="0" applyFont="1" applyFill="1" applyBorder="1"/>
    <xf numFmtId="0" fontId="14" fillId="2" borderId="4" xfId="0" applyFont="1" applyFill="1" applyBorder="1"/>
    <xf numFmtId="0" fontId="6" fillId="3" borderId="4" xfId="0" applyFont="1" applyFill="1" applyBorder="1"/>
    <xf numFmtId="0" fontId="6" fillId="3" borderId="14" xfId="0" applyFont="1" applyFill="1" applyBorder="1"/>
    <xf numFmtId="0" fontId="7" fillId="3" borderId="2" xfId="0" applyFont="1" applyFill="1" applyBorder="1"/>
    <xf numFmtId="0" fontId="7" fillId="3" borderId="13" xfId="0" applyFont="1" applyFill="1" applyBorder="1"/>
    <xf numFmtId="0" fontId="8" fillId="2" borderId="4" xfId="0" applyFont="1" applyFill="1" applyBorder="1"/>
    <xf numFmtId="0" fontId="8" fillId="2" borderId="14" xfId="0" applyFont="1" applyFill="1" applyBorder="1"/>
    <xf numFmtId="0" fontId="7" fillId="3" borderId="4" xfId="0" applyFont="1" applyFill="1" applyBorder="1"/>
    <xf numFmtId="0" fontId="7" fillId="3" borderId="14" xfId="0" applyFont="1" applyFill="1" applyBorder="1"/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wrapText="1"/>
    </xf>
    <xf numFmtId="49" fontId="5" fillId="2" borderId="0" xfId="0" applyNumberFormat="1" applyFont="1" applyFill="1" applyAlignment="1">
      <alignment horizontal="center" vertical="top" wrapText="1"/>
    </xf>
    <xf numFmtId="170" fontId="5" fillId="2" borderId="0" xfId="0" applyNumberFormat="1" applyFont="1" applyFill="1" applyAlignment="1">
      <alignment horizontal="right" vertical="center"/>
    </xf>
    <xf numFmtId="49" fontId="5" fillId="2" borderId="0" xfId="0" applyNumberFormat="1" applyFont="1" applyFill="1" applyAlignment="1">
      <alignment horizontal="left" vertical="center"/>
    </xf>
    <xf numFmtId="169" fontId="5" fillId="2" borderId="0" xfId="0" applyNumberFormat="1" applyFont="1" applyFill="1" applyAlignment="1">
      <alignment horizontal="right" vertical="center"/>
    </xf>
    <xf numFmtId="49" fontId="6" fillId="3" borderId="3" xfId="0" applyNumberFormat="1" applyFont="1" applyFill="1" applyBorder="1" applyAlignment="1">
      <alignment horizontal="lef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170" fontId="14" fillId="2" borderId="14" xfId="0" applyNumberFormat="1" applyFont="1" applyFill="1" applyBorder="1" applyAlignment="1">
      <alignment horizontal="right" vertical="center"/>
    </xf>
    <xf numFmtId="169" fontId="14" fillId="2" borderId="14" xfId="0" applyNumberFormat="1" applyFont="1" applyFill="1" applyBorder="1" applyAlignment="1">
      <alignment horizontal="right" vertical="center"/>
    </xf>
    <xf numFmtId="0" fontId="14" fillId="2" borderId="4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left"/>
    </xf>
    <xf numFmtId="49" fontId="14" fillId="2" borderId="14" xfId="0" applyNumberFormat="1" applyFont="1" applyFill="1" applyBorder="1" applyAlignment="1">
      <alignment horizontal="right" vertical="center"/>
    </xf>
    <xf numFmtId="3" fontId="6" fillId="3" borderId="14" xfId="0" applyNumberFormat="1" applyFont="1" applyFill="1" applyBorder="1"/>
    <xf numFmtId="3" fontId="5" fillId="2" borderId="0" xfId="0" applyNumberFormat="1" applyFont="1" applyFill="1" applyAlignment="1">
      <alignment horizontal="right" vertical="center"/>
    </xf>
    <xf numFmtId="4" fontId="5" fillId="2" borderId="0" xfId="0" applyNumberFormat="1" applyFont="1" applyFill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4" fontId="14" fillId="2" borderId="14" xfId="0" applyNumberFormat="1" applyFont="1" applyFill="1" applyBorder="1" applyAlignment="1">
      <alignment horizontal="right" vertical="center"/>
    </xf>
    <xf numFmtId="167" fontId="14" fillId="2" borderId="14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horizontal="left" vertical="top" wrapText="1"/>
    </xf>
    <xf numFmtId="49" fontId="14" fillId="5" borderId="4" xfId="0" applyNumberFormat="1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14" fillId="5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49" fontId="21" fillId="2" borderId="0" xfId="0" applyNumberFormat="1" applyFont="1" applyFill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169" fontId="14" fillId="2" borderId="2" xfId="0" applyNumberFormat="1" applyFont="1" applyFill="1" applyBorder="1" applyAlignment="1">
      <alignment horizontal="right" vertical="center"/>
    </xf>
    <xf numFmtId="49" fontId="17" fillId="2" borderId="0" xfId="0" applyNumberFormat="1" applyFont="1" applyFill="1" applyAlignment="1">
      <alignment horizontal="left"/>
    </xf>
    <xf numFmtId="49" fontId="14" fillId="2" borderId="2" xfId="0" applyNumberFormat="1" applyFont="1" applyFill="1" applyBorder="1" applyAlignment="1">
      <alignment horizontal="left"/>
    </xf>
    <xf numFmtId="169" fontId="14" fillId="2" borderId="2" xfId="0" applyNumberFormat="1" applyFont="1" applyFill="1" applyBorder="1" applyAlignment="1">
      <alignment horizontal="right"/>
    </xf>
    <xf numFmtId="49" fontId="16" fillId="2" borderId="0" xfId="0" applyNumberFormat="1" applyFont="1" applyFill="1" applyAlignment="1">
      <alignment horizontal="right" vertical="center"/>
    </xf>
    <xf numFmtId="0" fontId="21" fillId="2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22" fillId="2" borderId="0" xfId="0" applyNumberFormat="1" applyFont="1" applyFill="1" applyAlignment="1">
      <alignment horizontal="left" vertical="center"/>
    </xf>
    <xf numFmtId="49" fontId="8" fillId="5" borderId="2" xfId="0" applyNumberFormat="1" applyFont="1" applyFill="1" applyBorder="1" applyAlignment="1">
      <alignment horizontal="left" vertical="center"/>
    </xf>
    <xf numFmtId="167" fontId="8" fillId="5" borderId="2" xfId="0" applyNumberFormat="1" applyFont="1" applyFill="1" applyBorder="1" applyAlignment="1">
      <alignment horizontal="right" vertical="center"/>
    </xf>
    <xf numFmtId="0" fontId="2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center"/>
    </xf>
    <xf numFmtId="49" fontId="7" fillId="6" borderId="20" xfId="0" applyNumberFormat="1" applyFont="1" applyFill="1" applyBorder="1" applyAlignment="1">
      <alignment horizontal="center" vertical="center"/>
    </xf>
    <xf numFmtId="49" fontId="7" fillId="6" borderId="21" xfId="0" applyNumberFormat="1" applyFont="1" applyFill="1" applyBorder="1" applyAlignment="1">
      <alignment horizontal="center" vertical="center" wrapText="1"/>
    </xf>
    <xf numFmtId="49" fontId="7" fillId="6" borderId="22" xfId="0" applyNumberFormat="1" applyFont="1" applyFill="1" applyBorder="1" applyAlignment="1">
      <alignment horizontal="center" vertical="center"/>
    </xf>
    <xf numFmtId="167" fontId="7" fillId="6" borderId="2" xfId="0" applyNumberFormat="1" applyFont="1" applyFill="1" applyBorder="1" applyAlignment="1">
      <alignment horizontal="right" vertical="center"/>
    </xf>
    <xf numFmtId="167" fontId="7" fillId="6" borderId="23" xfId="0" applyNumberFormat="1" applyFont="1" applyFill="1" applyBorder="1" applyAlignment="1">
      <alignment horizontal="right" vertical="center"/>
    </xf>
    <xf numFmtId="49" fontId="7" fillId="6" borderId="24" xfId="0" applyNumberFormat="1" applyFont="1" applyFill="1" applyBorder="1" applyAlignment="1">
      <alignment horizontal="left" vertical="center"/>
    </xf>
    <xf numFmtId="167" fontId="7" fillId="6" borderId="13" xfId="0" applyNumberFormat="1" applyFont="1" applyFill="1" applyBorder="1" applyAlignment="1">
      <alignment horizontal="right" vertical="center"/>
    </xf>
    <xf numFmtId="49" fontId="7" fillId="2" borderId="25" xfId="0" applyNumberFormat="1" applyFont="1" applyFill="1" applyBorder="1" applyAlignment="1">
      <alignment horizontal="left" vertical="center"/>
    </xf>
    <xf numFmtId="167" fontId="8" fillId="2" borderId="26" xfId="0" applyNumberFormat="1" applyFont="1" applyFill="1" applyBorder="1" applyAlignment="1">
      <alignment horizontal="right" vertical="center"/>
    </xf>
    <xf numFmtId="167" fontId="8" fillId="2" borderId="27" xfId="0" applyNumberFormat="1" applyFont="1" applyFill="1" applyBorder="1" applyAlignment="1">
      <alignment horizontal="right" vertical="center"/>
    </xf>
    <xf numFmtId="49" fontId="7" fillId="2" borderId="28" xfId="0" applyNumberFormat="1" applyFont="1" applyFill="1" applyBorder="1" applyAlignment="1">
      <alignment horizontal="left" vertical="center"/>
    </xf>
    <xf numFmtId="167" fontId="8" fillId="2" borderId="5" xfId="0" applyNumberFormat="1" applyFont="1" applyFill="1" applyBorder="1" applyAlignment="1">
      <alignment horizontal="right" vertical="center"/>
    </xf>
    <xf numFmtId="49" fontId="7" fillId="6" borderId="29" xfId="0" applyNumberFormat="1" applyFont="1" applyFill="1" applyBorder="1" applyAlignment="1">
      <alignment horizontal="center" vertical="center"/>
    </xf>
    <xf numFmtId="167" fontId="7" fillId="6" borderId="30" xfId="0" applyNumberFormat="1" applyFont="1" applyFill="1" applyBorder="1" applyAlignment="1">
      <alignment horizontal="right" vertical="center"/>
    </xf>
    <xf numFmtId="49" fontId="7" fillId="6" borderId="31" xfId="0" applyNumberFormat="1" applyFont="1" applyFill="1" applyBorder="1" applyAlignment="1">
      <alignment horizontal="center" vertical="center"/>
    </xf>
    <xf numFmtId="167" fontId="7" fillId="6" borderId="32" xfId="0" applyNumberFormat="1" applyFont="1" applyFill="1" applyBorder="1" applyAlignment="1">
      <alignment horizontal="right" vertical="center"/>
    </xf>
    <xf numFmtId="167" fontId="7" fillId="6" borderId="33" xfId="0" applyNumberFormat="1" applyFont="1" applyFill="1" applyBorder="1" applyAlignment="1">
      <alignment horizontal="right" vertical="center"/>
    </xf>
    <xf numFmtId="49" fontId="7" fillId="6" borderId="34" xfId="0" applyNumberFormat="1" applyFont="1" applyFill="1" applyBorder="1" applyAlignment="1">
      <alignment horizontal="center" vertical="center"/>
    </xf>
    <xf numFmtId="49" fontId="7" fillId="2" borderId="35" xfId="0" applyNumberFormat="1" applyFont="1" applyFill="1" applyBorder="1" applyAlignment="1">
      <alignment horizontal="left" vertical="center"/>
    </xf>
    <xf numFmtId="167" fontId="8" fillId="2" borderId="36" xfId="0" applyNumberFormat="1" applyFont="1" applyFill="1" applyBorder="1" applyAlignment="1">
      <alignment horizontal="right" vertical="center"/>
    </xf>
    <xf numFmtId="167" fontId="8" fillId="2" borderId="37" xfId="0" applyNumberFormat="1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/>
    </xf>
    <xf numFmtId="0" fontId="7" fillId="6" borderId="33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/>
    </xf>
    <xf numFmtId="0" fontId="21" fillId="2" borderId="26" xfId="0" applyFont="1" applyFill="1" applyBorder="1" applyAlignment="1">
      <alignment horizontal="left" vertical="top" wrapText="1"/>
    </xf>
    <xf numFmtId="49" fontId="22" fillId="2" borderId="26" xfId="0" applyNumberFormat="1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right" vertical="top"/>
    </xf>
    <xf numFmtId="49" fontId="7" fillId="3" borderId="20" xfId="0" applyNumberFormat="1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 wrapText="1"/>
    </xf>
    <xf numFmtId="49" fontId="7" fillId="3" borderId="21" xfId="0" applyNumberFormat="1" applyFont="1" applyFill="1" applyBorder="1" applyAlignment="1">
      <alignment horizontal="center" wrapText="1"/>
    </xf>
    <xf numFmtId="178" fontId="7" fillId="3" borderId="2" xfId="0" applyNumberFormat="1" applyFont="1" applyFill="1" applyBorder="1" applyAlignment="1">
      <alignment horizontal="right"/>
    </xf>
    <xf numFmtId="178" fontId="7" fillId="3" borderId="23" xfId="0" applyNumberFormat="1" applyFont="1" applyFill="1" applyBorder="1" applyAlignment="1">
      <alignment horizontal="right"/>
    </xf>
    <xf numFmtId="49" fontId="7" fillId="3" borderId="29" xfId="0" applyNumberFormat="1" applyFont="1" applyFill="1" applyBorder="1" applyAlignment="1">
      <alignment horizontal="left"/>
    </xf>
    <xf numFmtId="49" fontId="7" fillId="2" borderId="38" xfId="0" applyNumberFormat="1" applyFont="1" applyFill="1" applyBorder="1" applyAlignment="1">
      <alignment horizontal="left"/>
    </xf>
    <xf numFmtId="178" fontId="8" fillId="2" borderId="3" xfId="0" applyNumberFormat="1" applyFont="1" applyFill="1" applyBorder="1" applyAlignment="1">
      <alignment horizontal="right"/>
    </xf>
    <xf numFmtId="178" fontId="8" fillId="2" borderId="39" xfId="0" applyNumberFormat="1" applyFont="1" applyFill="1" applyBorder="1" applyAlignment="1">
      <alignment horizontal="right"/>
    </xf>
    <xf numFmtId="49" fontId="7" fillId="2" borderId="25" xfId="0" applyNumberFormat="1" applyFont="1" applyFill="1" applyBorder="1" applyAlignment="1">
      <alignment horizontal="left"/>
    </xf>
    <xf numFmtId="178" fontId="8" fillId="2" borderId="5" xfId="0" applyNumberFormat="1" applyFont="1" applyFill="1" applyBorder="1" applyAlignment="1">
      <alignment horizontal="right"/>
    </xf>
    <xf numFmtId="178" fontId="8" fillId="2" borderId="40" xfId="0" applyNumberFormat="1" applyFont="1" applyFill="1" applyBorder="1" applyAlignment="1">
      <alignment horizontal="right"/>
    </xf>
    <xf numFmtId="49" fontId="7" fillId="2" borderId="41" xfId="0" applyNumberFormat="1" applyFont="1" applyFill="1" applyBorder="1" applyAlignment="1">
      <alignment horizontal="left"/>
    </xf>
    <xf numFmtId="178" fontId="8" fillId="2" borderId="4" xfId="0" applyNumberFormat="1" applyFont="1" applyFill="1" applyBorder="1" applyAlignment="1">
      <alignment horizontal="right"/>
    </xf>
    <xf numFmtId="178" fontId="8" fillId="2" borderId="42" xfId="0" applyNumberFormat="1" applyFont="1" applyFill="1" applyBorder="1" applyAlignment="1">
      <alignment horizontal="right"/>
    </xf>
    <xf numFmtId="49" fontId="7" fillId="3" borderId="29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/>
    </xf>
    <xf numFmtId="49" fontId="7" fillId="3" borderId="31" xfId="0" applyNumberFormat="1" applyFont="1" applyFill="1" applyBorder="1" applyAlignment="1">
      <alignment horizontal="center"/>
    </xf>
    <xf numFmtId="178" fontId="7" fillId="3" borderId="43" xfId="0" applyNumberFormat="1" applyFont="1" applyFill="1" applyBorder="1" applyAlignment="1">
      <alignment horizontal="right"/>
    </xf>
    <xf numFmtId="178" fontId="7" fillId="3" borderId="44" xfId="0" applyNumberFormat="1" applyFont="1" applyFill="1" applyBorder="1" applyAlignment="1">
      <alignment horizontal="right"/>
    </xf>
    <xf numFmtId="0" fontId="7" fillId="2" borderId="45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49" fontId="7" fillId="2" borderId="46" xfId="0" applyNumberFormat="1" applyFont="1" applyFill="1" applyBorder="1" applyAlignment="1">
      <alignment horizontal="left"/>
    </xf>
    <xf numFmtId="178" fontId="8" fillId="2" borderId="36" xfId="0" applyNumberFormat="1" applyFont="1" applyFill="1" applyBorder="1" applyAlignment="1">
      <alignment horizontal="right"/>
    </xf>
    <xf numFmtId="0" fontId="24" fillId="0" borderId="0" xfId="5" applyFont="1"/>
    <xf numFmtId="0" fontId="24" fillId="0" borderId="0" xfId="5" applyFont="1" applyAlignment="1">
      <alignment horizontal="left"/>
    </xf>
    <xf numFmtId="2" fontId="24" fillId="0" borderId="0" xfId="5" applyNumberFormat="1" applyFont="1" applyAlignment="1">
      <alignment horizontal="right"/>
    </xf>
    <xf numFmtId="3" fontId="24" fillId="0" borderId="0" xfId="5" applyNumberFormat="1" applyFont="1" applyAlignment="1">
      <alignment horizontal="right"/>
    </xf>
    <xf numFmtId="0" fontId="26" fillId="0" borderId="14" xfId="11" applyFont="1" applyBorder="1" applyAlignment="1">
      <alignment horizontal="center" vertical="center" wrapText="1"/>
    </xf>
    <xf numFmtId="0" fontId="26" fillId="0" borderId="4" xfId="11" applyFont="1" applyBorder="1" applyAlignment="1">
      <alignment horizontal="center" vertical="center" wrapText="1"/>
    </xf>
    <xf numFmtId="0" fontId="26" fillId="0" borderId="18" xfId="11" applyFont="1" applyBorder="1" applyAlignment="1">
      <alignment horizontal="center" vertical="center" wrapText="1"/>
    </xf>
    <xf numFmtId="0" fontId="27" fillId="0" borderId="13" xfId="11" applyFont="1" applyBorder="1" applyAlignment="1">
      <alignment horizontal="left" vertical="center" indent="1"/>
    </xf>
    <xf numFmtId="3" fontId="27" fillId="0" borderId="2" xfId="11" applyNumberFormat="1" applyFont="1" applyBorder="1" applyAlignment="1">
      <alignment horizontal="right" vertical="center"/>
    </xf>
    <xf numFmtId="3" fontId="27" fillId="0" borderId="11" xfId="11" applyNumberFormat="1" applyFont="1" applyBorder="1" applyAlignment="1">
      <alignment horizontal="right" vertical="center"/>
    </xf>
    <xf numFmtId="3" fontId="27" fillId="0" borderId="2" xfId="15" applyNumberFormat="1" applyFont="1" applyBorder="1" applyAlignment="1">
      <alignment horizontal="right" vertical="center"/>
    </xf>
    <xf numFmtId="3" fontId="27" fillId="0" borderId="2" xfId="5" applyNumberFormat="1" applyFont="1" applyBorder="1" applyAlignment="1">
      <alignment horizontal="right" vertical="center"/>
    </xf>
    <xf numFmtId="0" fontId="27" fillId="0" borderId="10" xfId="11" applyFont="1" applyBorder="1" applyAlignment="1">
      <alignment horizontal="left" vertical="center" indent="1"/>
    </xf>
    <xf numFmtId="3" fontId="27" fillId="0" borderId="3" xfId="11" applyNumberFormat="1" applyFont="1" applyBorder="1" applyAlignment="1">
      <alignment horizontal="right" vertical="center"/>
    </xf>
    <xf numFmtId="3" fontId="27" fillId="0" borderId="3" xfId="5" applyNumberFormat="1" applyFont="1" applyBorder="1" applyAlignment="1">
      <alignment horizontal="right" vertical="center"/>
    </xf>
    <xf numFmtId="3" fontId="27" fillId="0" borderId="15" xfId="11" applyNumberFormat="1" applyFont="1" applyBorder="1" applyAlignment="1">
      <alignment horizontal="right" vertical="center"/>
    </xf>
    <xf numFmtId="3" fontId="27" fillId="0" borderId="3" xfId="0" applyNumberFormat="1" applyFont="1" applyBorder="1" applyAlignment="1">
      <alignment horizontal="right" vertical="center"/>
    </xf>
    <xf numFmtId="3" fontId="27" fillId="0" borderId="3" xfId="3" applyNumberFormat="1" applyFont="1" applyBorder="1" applyAlignment="1">
      <alignment horizontal="right" vertical="center"/>
    </xf>
    <xf numFmtId="0" fontId="27" fillId="0" borderId="0" xfId="11" applyFont="1" applyAlignment="1">
      <alignment horizontal="left" vertical="center"/>
    </xf>
    <xf numFmtId="3" fontId="27" fillId="0" borderId="0" xfId="11" applyNumberFormat="1" applyFont="1" applyAlignment="1">
      <alignment horizontal="right" vertical="center"/>
    </xf>
    <xf numFmtId="3" fontId="24" fillId="0" borderId="0" xfId="5" applyNumberFormat="1" applyFont="1" applyAlignment="1">
      <alignment horizontal="right" vertical="center"/>
    </xf>
    <xf numFmtId="0" fontId="28" fillId="0" borderId="0" xfId="5" applyFont="1" applyAlignment="1">
      <alignment horizontal="center" vertical="center"/>
    </xf>
    <xf numFmtId="0" fontId="29" fillId="0" borderId="0" xfId="5" applyFont="1"/>
    <xf numFmtId="0" fontId="29" fillId="0" borderId="0" xfId="5" applyFont="1" applyAlignment="1">
      <alignment horizontal="left"/>
    </xf>
    <xf numFmtId="2" fontId="29" fillId="0" borderId="0" xfId="5" applyNumberFormat="1" applyFont="1" applyAlignment="1">
      <alignment horizontal="right"/>
    </xf>
    <xf numFmtId="3" fontId="29" fillId="0" borderId="0" xfId="5" applyNumberFormat="1" applyFont="1" applyAlignment="1">
      <alignment horizontal="right"/>
    </xf>
    <xf numFmtId="0" fontId="30" fillId="0" borderId="0" xfId="5" applyFont="1"/>
    <xf numFmtId="0" fontId="26" fillId="0" borderId="26" xfId="11" applyFont="1" applyBorder="1" applyAlignment="1">
      <alignment horizontal="center" vertical="center" wrapText="1"/>
    </xf>
    <xf numFmtId="0" fontId="26" fillId="0" borderId="48" xfId="11" applyFont="1" applyBorder="1" applyAlignment="1">
      <alignment horizontal="center" vertical="center" wrapText="1"/>
    </xf>
    <xf numFmtId="3" fontId="27" fillId="0" borderId="10" xfId="11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24" fillId="0" borderId="3" xfId="3" applyNumberFormat="1" applyFont="1" applyBorder="1" applyAlignment="1">
      <alignment horizontal="right" vertical="center"/>
    </xf>
    <xf numFmtId="165" fontId="3" fillId="0" borderId="0" xfId="15" applyNumberFormat="1" applyFont="1" applyBorder="1" applyAlignment="1">
      <alignment horizontal="left" vertical="center"/>
    </xf>
    <xf numFmtId="3" fontId="3" fillId="0" borderId="0" xfId="11" applyNumberFormat="1" applyFont="1" applyAlignment="1">
      <alignment horizontal="right" vertical="center"/>
    </xf>
    <xf numFmtId="3" fontId="29" fillId="0" borderId="0" xfId="5" applyNumberFormat="1" applyFont="1" applyAlignment="1">
      <alignment horizontal="right" vertical="center"/>
    </xf>
    <xf numFmtId="3" fontId="29" fillId="0" borderId="0" xfId="5" applyNumberFormat="1" applyFont="1" applyAlignment="1">
      <alignment horizontal="left"/>
    </xf>
    <xf numFmtId="0" fontId="31" fillId="2" borderId="0" xfId="5" applyFont="1" applyFill="1" applyAlignment="1">
      <alignment horizontal="left"/>
    </xf>
    <xf numFmtId="0" fontId="26" fillId="7" borderId="2" xfId="12" applyFont="1" applyFill="1" applyBorder="1" applyAlignment="1">
      <alignment horizontal="center" vertical="center" wrapText="1"/>
    </xf>
    <xf numFmtId="0" fontId="26" fillId="7" borderId="2" xfId="11" applyFont="1" applyFill="1" applyBorder="1" applyAlignment="1">
      <alignment horizontal="center" vertical="center" wrapText="1"/>
    </xf>
    <xf numFmtId="49" fontId="31" fillId="2" borderId="2" xfId="5" applyNumberFormat="1" applyFont="1" applyFill="1" applyBorder="1" applyAlignment="1">
      <alignment horizontal="left" vertical="center"/>
    </xf>
    <xf numFmtId="179" fontId="31" fillId="2" borderId="2" xfId="1" applyNumberFormat="1" applyFont="1" applyFill="1" applyBorder="1" applyAlignment="1">
      <alignment horizontal="right" vertical="center"/>
    </xf>
    <xf numFmtId="179" fontId="31" fillId="2" borderId="2" xfId="1" applyNumberFormat="1" applyFont="1" applyFill="1" applyBorder="1" applyAlignment="1">
      <alignment horizontal="left" vertical="center"/>
    </xf>
    <xf numFmtId="175" fontId="31" fillId="2" borderId="2" xfId="5" applyNumberFormat="1" applyFont="1" applyFill="1" applyBorder="1" applyAlignment="1">
      <alignment horizontal="right" vertical="center"/>
    </xf>
    <xf numFmtId="0" fontId="32" fillId="2" borderId="0" xfId="5" applyFont="1" applyFill="1" applyAlignment="1">
      <alignment horizontal="left"/>
    </xf>
    <xf numFmtId="179" fontId="26" fillId="7" borderId="2" xfId="1" applyNumberFormat="1" applyFont="1" applyFill="1" applyBorder="1" applyAlignment="1">
      <alignment horizontal="right" vertical="center"/>
    </xf>
    <xf numFmtId="179" fontId="26" fillId="7" borderId="2" xfId="1" applyNumberFormat="1" applyFont="1" applyFill="1" applyBorder="1" applyAlignment="1">
      <alignment horizontal="left" vertical="center"/>
    </xf>
    <xf numFmtId="175" fontId="26" fillId="7" borderId="2" xfId="5" applyNumberFormat="1" applyFont="1" applyFill="1" applyBorder="1" applyAlignment="1">
      <alignment horizontal="right" vertical="center"/>
    </xf>
    <xf numFmtId="175" fontId="26" fillId="7" borderId="2" xfId="0" applyNumberFormat="1" applyFont="1" applyFill="1" applyBorder="1" applyAlignment="1">
      <alignment horizontal="right" vertical="center"/>
    </xf>
    <xf numFmtId="0" fontId="31" fillId="0" borderId="0" xfId="5" applyFont="1" applyAlignment="1">
      <alignment horizontal="left"/>
    </xf>
    <xf numFmtId="49" fontId="33" fillId="0" borderId="0" xfId="5" applyNumberFormat="1" applyFont="1" applyAlignment="1">
      <alignment horizontal="left" vertical="center"/>
    </xf>
    <xf numFmtId="179" fontId="33" fillId="0" borderId="0" xfId="1" applyNumberFormat="1" applyFont="1" applyAlignment="1">
      <alignment horizontal="right" vertical="center"/>
    </xf>
    <xf numFmtId="179" fontId="33" fillId="0" borderId="0" xfId="1" applyNumberFormat="1" applyFont="1" applyAlignment="1">
      <alignment horizontal="left" vertical="center"/>
    </xf>
    <xf numFmtId="175" fontId="33" fillId="0" borderId="0" xfId="5" applyNumberFormat="1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35" fillId="2" borderId="0" xfId="5" applyFont="1" applyFill="1" applyAlignment="1">
      <alignment horizontal="left" vertical="center"/>
    </xf>
    <xf numFmtId="49" fontId="26" fillId="7" borderId="2" xfId="5" applyNumberFormat="1" applyFont="1" applyFill="1" applyBorder="1" applyAlignment="1">
      <alignment horizontal="center" vertical="center" wrapText="1"/>
    </xf>
    <xf numFmtId="49" fontId="26" fillId="7" borderId="2" xfId="0" applyNumberFormat="1" applyFont="1" applyFill="1" applyBorder="1" applyAlignment="1">
      <alignment horizontal="center" vertical="center" wrapText="1"/>
    </xf>
    <xf numFmtId="49" fontId="27" fillId="2" borderId="2" xfId="5" applyNumberFormat="1" applyFont="1" applyFill="1" applyBorder="1" applyAlignment="1">
      <alignment horizontal="left" vertical="center"/>
    </xf>
    <xf numFmtId="4" fontId="27" fillId="2" borderId="2" xfId="14" applyNumberFormat="1" applyFont="1" applyFill="1" applyBorder="1" applyAlignment="1">
      <alignment horizontal="right" vertical="center"/>
    </xf>
    <xf numFmtId="4" fontId="27" fillId="2" borderId="2" xfId="8" applyNumberFormat="1" applyFont="1" applyFill="1" applyBorder="1" applyAlignment="1">
      <alignment horizontal="right" vertical="center"/>
    </xf>
    <xf numFmtId="4" fontId="27" fillId="2" borderId="2" xfId="5" applyNumberFormat="1" applyFont="1" applyFill="1" applyBorder="1" applyAlignment="1">
      <alignment horizontal="right" vertical="center"/>
    </xf>
    <xf numFmtId="4" fontId="31" fillId="2" borderId="2" xfId="0" applyNumberFormat="1" applyFont="1" applyFill="1" applyBorder="1" applyAlignment="1">
      <alignment horizontal="right" vertical="center"/>
    </xf>
    <xf numFmtId="49" fontId="26" fillId="7" borderId="2" xfId="5" applyNumberFormat="1" applyFont="1" applyFill="1" applyBorder="1" applyAlignment="1">
      <alignment horizontal="left" vertical="center"/>
    </xf>
    <xf numFmtId="4" fontId="26" fillId="7" borderId="2" xfId="14" applyNumberFormat="1" applyFont="1" applyFill="1" applyBorder="1" applyAlignment="1">
      <alignment horizontal="right" vertical="center"/>
    </xf>
    <xf numFmtId="4" fontId="26" fillId="7" borderId="2" xfId="8" applyNumberFormat="1" applyFont="1" applyFill="1" applyBorder="1" applyAlignment="1">
      <alignment horizontal="right" vertical="center"/>
    </xf>
    <xf numFmtId="4" fontId="26" fillId="7" borderId="2" xfId="5" applyNumberFormat="1" applyFont="1" applyFill="1" applyBorder="1" applyAlignment="1">
      <alignment horizontal="right" vertical="center"/>
    </xf>
    <xf numFmtId="4" fontId="36" fillId="7" borderId="2" xfId="0" applyNumberFormat="1" applyFont="1" applyFill="1" applyBorder="1" applyAlignment="1">
      <alignment horizontal="right" vertical="center"/>
    </xf>
    <xf numFmtId="0" fontId="37" fillId="0" borderId="0" xfId="5" applyFont="1" applyAlignment="1">
      <alignment horizontal="center" vertical="center"/>
    </xf>
    <xf numFmtId="0" fontId="24" fillId="0" borderId="0" xfId="9" applyFont="1"/>
    <xf numFmtId="0" fontId="24" fillId="0" borderId="0" xfId="9" applyFont="1" applyAlignment="1">
      <alignment horizontal="left"/>
    </xf>
    <xf numFmtId="0" fontId="45" fillId="0" borderId="0" xfId="9"/>
    <xf numFmtId="49" fontId="26" fillId="7" borderId="4" xfId="5" applyNumberFormat="1" applyFont="1" applyFill="1" applyBorder="1" applyAlignment="1">
      <alignment horizontal="center" vertical="center" wrapText="1"/>
    </xf>
    <xf numFmtId="0" fontId="38" fillId="8" borderId="13" xfId="0" applyFont="1" applyFill="1" applyBorder="1" applyAlignment="1">
      <alignment horizontal="left" vertical="center"/>
    </xf>
    <xf numFmtId="4" fontId="27" fillId="8" borderId="11" xfId="0" applyNumberFormat="1" applyFont="1" applyFill="1" applyBorder="1" applyAlignment="1">
      <alignment horizontal="right" vertical="center"/>
    </xf>
    <xf numFmtId="0" fontId="39" fillId="7" borderId="2" xfId="12" applyFont="1" applyFill="1" applyBorder="1" applyAlignment="1">
      <alignment horizontal="center" vertical="center" wrapText="1"/>
    </xf>
    <xf numFmtId="4" fontId="26" fillId="7" borderId="11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1" fillId="0" borderId="0" xfId="4" applyFont="1"/>
    <xf numFmtId="0" fontId="42" fillId="0" borderId="0" xfId="8" applyFont="1" applyAlignment="1">
      <alignment horizontal="left" vertical="center"/>
    </xf>
    <xf numFmtId="0" fontId="37" fillId="0" borderId="0" xfId="4" applyFont="1" applyAlignment="1">
      <alignment horizontal="center" vertical="center"/>
    </xf>
    <xf numFmtId="0" fontId="24" fillId="0" borderId="0" xfId="6" applyFont="1"/>
    <xf numFmtId="0" fontId="24" fillId="0" borderId="0" xfId="6" applyFont="1" applyAlignment="1">
      <alignment vertical="center"/>
    </xf>
    <xf numFmtId="0" fontId="45" fillId="0" borderId="0" xfId="6"/>
    <xf numFmtId="49" fontId="26" fillId="7" borderId="2" xfId="7" applyNumberFormat="1" applyFont="1" applyFill="1" applyBorder="1" applyAlignment="1">
      <alignment horizontal="center" vertical="center" wrapText="1"/>
    </xf>
    <xf numFmtId="0" fontId="24" fillId="8" borderId="2" xfId="6" applyFont="1" applyFill="1" applyBorder="1" applyAlignment="1">
      <alignment horizontal="left" vertical="center"/>
    </xf>
    <xf numFmtId="4" fontId="24" fillId="8" borderId="11" xfId="6" applyNumberFormat="1" applyFont="1" applyFill="1" applyBorder="1" applyAlignment="1">
      <alignment horizontal="right" vertical="center"/>
    </xf>
    <xf numFmtId="4" fontId="24" fillId="8" borderId="49" xfId="6" applyNumberFormat="1" applyFont="1" applyFill="1" applyBorder="1" applyAlignment="1">
      <alignment horizontal="right" vertical="center"/>
    </xf>
    <xf numFmtId="4" fontId="27" fillId="8" borderId="50" xfId="4" applyNumberFormat="1" applyFont="1" applyFill="1" applyBorder="1" applyAlignment="1">
      <alignment horizontal="right" vertical="center"/>
    </xf>
    <xf numFmtId="4" fontId="27" fillId="8" borderId="2" xfId="4" applyNumberFormat="1" applyFont="1" applyFill="1" applyBorder="1" applyAlignment="1">
      <alignment horizontal="right" vertical="center"/>
    </xf>
    <xf numFmtId="4" fontId="26" fillId="7" borderId="2" xfId="6" applyNumberFormat="1" applyFont="1" applyFill="1" applyBorder="1" applyAlignment="1">
      <alignment horizontal="right" vertical="center"/>
    </xf>
    <xf numFmtId="169" fontId="28" fillId="8" borderId="0" xfId="6" applyNumberFormat="1" applyFont="1" applyFill="1" applyAlignment="1">
      <alignment horizontal="center" vertical="center"/>
    </xf>
    <xf numFmtId="0" fontId="24" fillId="0" borderId="0" xfId="10" applyFont="1"/>
    <xf numFmtId="0" fontId="24" fillId="0" borderId="0" xfId="10" applyFont="1" applyAlignment="1">
      <alignment horizontal="left"/>
    </xf>
    <xf numFmtId="0" fontId="45" fillId="0" borderId="0" xfId="4"/>
    <xf numFmtId="0" fontId="26" fillId="7" borderId="1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left" vertical="center"/>
    </xf>
    <xf numFmtId="4" fontId="27" fillId="8" borderId="2" xfId="0" applyNumberFormat="1" applyFont="1" applyFill="1" applyBorder="1" applyAlignment="1">
      <alignment horizontal="right" vertical="center"/>
    </xf>
    <xf numFmtId="4" fontId="24" fillId="8" borderId="4" xfId="4" applyNumberFormat="1" applyFont="1" applyFill="1" applyBorder="1" applyAlignment="1">
      <alignment horizontal="right" vertical="center"/>
    </xf>
    <xf numFmtId="4" fontId="24" fillId="8" borderId="2" xfId="4" applyNumberFormat="1" applyFont="1" applyFill="1" applyBorder="1" applyAlignment="1">
      <alignment horizontal="right" vertical="center"/>
    </xf>
    <xf numFmtId="4" fontId="26" fillId="7" borderId="2" xfId="0" applyNumberFormat="1" applyFont="1" applyFill="1" applyBorder="1" applyAlignment="1">
      <alignment horizontal="right" vertical="center"/>
    </xf>
    <xf numFmtId="4" fontId="26" fillId="7" borderId="3" xfId="4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24" fillId="0" borderId="0" xfId="13" applyFont="1"/>
    <xf numFmtId="0" fontId="24" fillId="0" borderId="0" xfId="0" applyFont="1"/>
    <xf numFmtId="0" fontId="44" fillId="2" borderId="0" xfId="0" applyFont="1" applyFill="1" applyAlignment="1">
      <alignment horizontal="left" vertical="center"/>
    </xf>
    <xf numFmtId="49" fontId="36" fillId="7" borderId="2" xfId="5" applyNumberFormat="1" applyFont="1" applyFill="1" applyBorder="1" applyAlignment="1">
      <alignment horizontal="center" vertical="center" wrapText="1"/>
    </xf>
    <xf numFmtId="49" fontId="36" fillId="7" borderId="2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49" fontId="27" fillId="2" borderId="2" xfId="0" applyNumberFormat="1" applyFont="1" applyFill="1" applyBorder="1" applyAlignment="1">
      <alignment horizontal="left" vertical="center"/>
    </xf>
    <xf numFmtId="0" fontId="32" fillId="2" borderId="0" xfId="0" applyFont="1" applyFill="1" applyAlignment="1">
      <alignment horizontal="left"/>
    </xf>
    <xf numFmtId="49" fontId="26" fillId="7" borderId="2" xfId="0" applyNumberFormat="1" applyFont="1" applyFill="1" applyBorder="1" applyAlignment="1">
      <alignment horizontal="left" vertical="center"/>
    </xf>
    <xf numFmtId="0" fontId="37" fillId="0" borderId="0" xfId="13" applyFont="1"/>
    <xf numFmtId="0" fontId="26" fillId="7" borderId="2" xfId="0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left" vertical="center"/>
    </xf>
    <xf numFmtId="4" fontId="24" fillId="8" borderId="2" xfId="0" applyNumberFormat="1" applyFont="1" applyFill="1" applyBorder="1" applyAlignment="1">
      <alignment horizontal="right" vertical="center"/>
    </xf>
    <xf numFmtId="0" fontId="36" fillId="7" borderId="2" xfId="0" applyFont="1" applyFill="1" applyBorder="1" applyAlignment="1">
      <alignment horizontal="center" vertical="center" wrapText="1"/>
    </xf>
    <xf numFmtId="4" fontId="39" fillId="7" borderId="2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7" fillId="3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 applyAlignment="1"/>
    <xf numFmtId="49" fontId="6" fillId="3" borderId="3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170" fontId="6" fillId="3" borderId="10" xfId="0" applyNumberFormat="1" applyFont="1" applyFill="1" applyBorder="1" applyAlignment="1">
      <alignment horizontal="center" vertical="center" wrapText="1"/>
    </xf>
    <xf numFmtId="170" fontId="6" fillId="3" borderId="14" xfId="0" applyNumberFormat="1" applyFont="1" applyFill="1" applyBorder="1" applyAlignment="1">
      <alignment horizontal="center" vertical="center" wrapText="1"/>
    </xf>
    <xf numFmtId="169" fontId="6" fillId="3" borderId="14" xfId="0" applyNumberFormat="1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4" fontId="6" fillId="3" borderId="14" xfId="0" applyNumberFormat="1" applyFont="1" applyFill="1" applyBorder="1" applyAlignment="1">
      <alignment horizontal="center" vertical="center" wrapText="1"/>
    </xf>
    <xf numFmtId="170" fontId="6" fillId="3" borderId="13" xfId="0" applyNumberFormat="1" applyFont="1" applyFill="1" applyBorder="1" applyAlignment="1">
      <alignment horizontal="center" vertical="center" wrapText="1"/>
    </xf>
    <xf numFmtId="169" fontId="6" fillId="3" borderId="13" xfId="0" applyNumberFormat="1" applyFont="1" applyFill="1" applyBorder="1" applyAlignment="1">
      <alignment horizontal="center" vertical="center" wrapText="1"/>
    </xf>
    <xf numFmtId="3" fontId="14" fillId="5" borderId="14" xfId="0" applyNumberFormat="1" applyFont="1" applyFill="1" applyBorder="1" applyAlignment="1">
      <alignment horizontal="center" vertical="center"/>
    </xf>
    <xf numFmtId="169" fontId="14" fillId="5" borderId="14" xfId="0" applyNumberFormat="1" applyFont="1" applyFill="1" applyBorder="1" applyAlignment="1">
      <alignment horizontal="center" vertical="center"/>
    </xf>
    <xf numFmtId="170" fontId="14" fillId="5" borderId="14" xfId="0" applyNumberFormat="1" applyFont="1" applyFill="1" applyBorder="1" applyAlignment="1">
      <alignment horizontal="center" vertical="center"/>
    </xf>
    <xf numFmtId="3" fontId="14" fillId="2" borderId="14" xfId="0" applyNumberFormat="1" applyFont="1" applyFill="1" applyBorder="1" applyAlignment="1">
      <alignment horizontal="center" vertical="center"/>
    </xf>
    <xf numFmtId="169" fontId="14" fillId="2" borderId="14" xfId="0" applyNumberFormat="1" applyFont="1" applyFill="1" applyBorder="1" applyAlignment="1">
      <alignment horizontal="center" vertical="center"/>
    </xf>
    <xf numFmtId="170" fontId="14" fillId="2" borderId="14" xfId="0" applyNumberFormat="1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49" fontId="6" fillId="3" borderId="14" xfId="0" applyNumberFormat="1" applyFont="1" applyFill="1" applyBorder="1" applyAlignment="1">
      <alignment horizontal="center" vertical="center"/>
    </xf>
    <xf numFmtId="0" fontId="46" fillId="9" borderId="0" xfId="0" applyFont="1" applyFill="1" applyAlignment="1">
      <alignment horizontal="left"/>
    </xf>
    <xf numFmtId="0" fontId="47" fillId="10" borderId="51" xfId="0" applyFont="1" applyFill="1" applyBorder="1" applyAlignment="1">
      <alignment horizontal="center" vertical="center" wrapText="1"/>
    </xf>
    <xf numFmtId="49" fontId="47" fillId="10" borderId="53" xfId="0" applyNumberFormat="1" applyFont="1" applyFill="1" applyBorder="1" applyAlignment="1">
      <alignment horizontal="center" vertical="center" wrapText="1"/>
    </xf>
    <xf numFmtId="49" fontId="47" fillId="10" borderId="52" xfId="0" applyNumberFormat="1" applyFont="1" applyFill="1" applyBorder="1" applyAlignment="1">
      <alignment horizontal="center" vertical="center" wrapText="1"/>
    </xf>
    <xf numFmtId="49" fontId="49" fillId="9" borderId="52" xfId="0" applyNumberFormat="1" applyFont="1" applyFill="1" applyBorder="1" applyAlignment="1">
      <alignment horizontal="left" vertical="center"/>
    </xf>
    <xf numFmtId="170" fontId="49" fillId="9" borderId="52" xfId="0" applyNumberFormat="1" applyFont="1" applyFill="1" applyBorder="1" applyAlignment="1">
      <alignment horizontal="right" vertical="center"/>
    </xf>
    <xf numFmtId="169" fontId="49" fillId="9" borderId="52" xfId="0" applyNumberFormat="1" applyFont="1" applyFill="1" applyBorder="1" applyAlignment="1">
      <alignment horizontal="right" vertical="center"/>
    </xf>
    <xf numFmtId="49" fontId="47" fillId="10" borderId="52" xfId="0" applyNumberFormat="1" applyFont="1" applyFill="1" applyBorder="1" applyAlignment="1">
      <alignment horizontal="left" vertical="center"/>
    </xf>
    <xf numFmtId="170" fontId="47" fillId="10" borderId="52" xfId="0" applyNumberFormat="1" applyFont="1" applyFill="1" applyBorder="1" applyAlignment="1">
      <alignment horizontal="right" vertical="center"/>
    </xf>
    <xf numFmtId="169" fontId="47" fillId="10" borderId="52" xfId="0" applyNumberFormat="1" applyFont="1" applyFill="1" applyBorder="1" applyAlignment="1">
      <alignment horizontal="right" vertical="center"/>
    </xf>
    <xf numFmtId="49" fontId="47" fillId="9" borderId="0" xfId="0" applyNumberFormat="1" applyFont="1" applyFill="1" applyAlignment="1">
      <alignment horizontal="right" vertical="center"/>
    </xf>
    <xf numFmtId="49" fontId="47" fillId="10" borderId="51" xfId="0" applyNumberFormat="1" applyFont="1" applyFill="1" applyBorder="1" applyAlignment="1">
      <alignment horizontal="center" vertical="center" wrapText="1"/>
    </xf>
    <xf numFmtId="49" fontId="47" fillId="10" borderId="53" xfId="0" applyNumberFormat="1" applyFont="1" applyFill="1" applyBorder="1" applyAlignment="1">
      <alignment horizontal="center" vertical="top" wrapText="1"/>
    </xf>
    <xf numFmtId="49" fontId="49" fillId="11" borderId="52" xfId="0" applyNumberFormat="1" applyFont="1" applyFill="1" applyBorder="1" applyAlignment="1">
      <alignment horizontal="left" vertical="center"/>
    </xf>
    <xf numFmtId="180" fontId="49" fillId="11" borderId="52" xfId="0" applyNumberFormat="1" applyFont="1" applyFill="1" applyBorder="1" applyAlignment="1">
      <alignment horizontal="right" vertical="center"/>
    </xf>
    <xf numFmtId="180" fontId="49" fillId="9" borderId="52" xfId="0" applyNumberFormat="1" applyFont="1" applyFill="1" applyBorder="1" applyAlignment="1">
      <alignment horizontal="right" vertical="center"/>
    </xf>
    <xf numFmtId="49" fontId="47" fillId="10" borderId="52" xfId="0" applyNumberFormat="1" applyFont="1" applyFill="1" applyBorder="1" applyAlignment="1">
      <alignment horizontal="left" vertical="center" wrapText="1"/>
    </xf>
    <xf numFmtId="180" fontId="47" fillId="10" borderId="52" xfId="0" applyNumberFormat="1" applyFont="1" applyFill="1" applyBorder="1" applyAlignment="1">
      <alignment horizontal="right" vertical="center" wrapText="1"/>
    </xf>
    <xf numFmtId="49" fontId="52" fillId="10" borderId="51" xfId="0" applyNumberFormat="1" applyFont="1" applyFill="1" applyBorder="1" applyAlignment="1">
      <alignment horizontal="center" vertical="center" wrapText="1"/>
    </xf>
    <xf numFmtId="49" fontId="46" fillId="11" borderId="0" xfId="0" applyNumberFormat="1" applyFont="1" applyFill="1" applyAlignment="1">
      <alignment horizontal="left"/>
    </xf>
    <xf numFmtId="49" fontId="47" fillId="10" borderId="52" xfId="0" applyNumberFormat="1" applyFont="1" applyFill="1" applyBorder="1" applyAlignment="1">
      <alignment horizontal="center" vertical="center"/>
    </xf>
    <xf numFmtId="167" fontId="49" fillId="9" borderId="52" xfId="0" applyNumberFormat="1" applyFont="1" applyFill="1" applyBorder="1" applyAlignment="1">
      <alignment horizontal="right" vertical="center"/>
    </xf>
    <xf numFmtId="49" fontId="47" fillId="9" borderId="0" xfId="0" applyNumberFormat="1" applyFont="1" applyFill="1" applyAlignment="1">
      <alignment horizontal="left" vertical="center"/>
    </xf>
    <xf numFmtId="49" fontId="47" fillId="10" borderId="51" xfId="0" applyNumberFormat="1" applyFont="1" applyFill="1" applyBorder="1" applyAlignment="1">
      <alignment horizontal="left" vertical="center"/>
    </xf>
    <xf numFmtId="49" fontId="47" fillId="10" borderId="53" xfId="0" applyNumberFormat="1" applyFont="1" applyFill="1" applyBorder="1" applyAlignment="1">
      <alignment horizontal="center" vertical="center"/>
    </xf>
    <xf numFmtId="167" fontId="47" fillId="10" borderId="52" xfId="0" applyNumberFormat="1" applyFont="1" applyFill="1" applyBorder="1" applyAlignment="1">
      <alignment horizontal="right" vertical="center"/>
    </xf>
    <xf numFmtId="49" fontId="48" fillId="10" borderId="51" xfId="0" applyNumberFormat="1" applyFont="1" applyFill="1" applyBorder="1" applyAlignment="1">
      <alignment horizontal="center" vertical="center"/>
    </xf>
    <xf numFmtId="49" fontId="48" fillId="10" borderId="51" xfId="0" applyNumberFormat="1" applyFont="1" applyFill="1" applyBorder="1" applyAlignment="1">
      <alignment horizontal="center"/>
    </xf>
    <xf numFmtId="49" fontId="48" fillId="10" borderId="53" xfId="0" applyNumberFormat="1" applyFont="1" applyFill="1" applyBorder="1" applyAlignment="1">
      <alignment horizontal="center" vertical="top"/>
    </xf>
    <xf numFmtId="49" fontId="48" fillId="10" borderId="52" xfId="0" applyNumberFormat="1" applyFont="1" applyFill="1" applyBorder="1" applyAlignment="1">
      <alignment horizontal="center" vertical="center" wrapText="1"/>
    </xf>
    <xf numFmtId="49" fontId="48" fillId="10" borderId="53" xfId="0" applyNumberFormat="1" applyFont="1" applyFill="1" applyBorder="1" applyAlignment="1">
      <alignment horizontal="center" vertical="top" wrapText="1"/>
    </xf>
    <xf numFmtId="49" fontId="53" fillId="9" borderId="52" xfId="0" applyNumberFormat="1" applyFont="1" applyFill="1" applyBorder="1" applyAlignment="1">
      <alignment horizontal="left" vertical="center"/>
    </xf>
    <xf numFmtId="167" fontId="53" fillId="9" borderId="52" xfId="0" applyNumberFormat="1" applyFont="1" applyFill="1" applyBorder="1" applyAlignment="1">
      <alignment horizontal="right" vertical="center"/>
    </xf>
    <xf numFmtId="181" fontId="53" fillId="9" borderId="52" xfId="0" applyNumberFormat="1" applyFont="1" applyFill="1" applyBorder="1" applyAlignment="1">
      <alignment horizontal="right" vertical="center"/>
    </xf>
    <xf numFmtId="49" fontId="48" fillId="10" borderId="52" xfId="0" applyNumberFormat="1" applyFont="1" applyFill="1" applyBorder="1" applyAlignment="1">
      <alignment horizontal="left" vertical="center"/>
    </xf>
    <xf numFmtId="3" fontId="48" fillId="10" borderId="52" xfId="0" applyNumberFormat="1" applyFont="1" applyFill="1" applyBorder="1" applyAlignment="1">
      <alignment horizontal="right" vertical="center" wrapText="1"/>
    </xf>
    <xf numFmtId="181" fontId="48" fillId="10" borderId="52" xfId="0" applyNumberFormat="1" applyFont="1" applyFill="1" applyBorder="1" applyAlignment="1">
      <alignment horizontal="right" vertical="center" wrapText="1"/>
    </xf>
    <xf numFmtId="49" fontId="23" fillId="12" borderId="52" xfId="0" applyNumberFormat="1" applyFont="1" applyFill="1" applyBorder="1" applyAlignment="1">
      <alignment horizontal="left" vertical="center"/>
    </xf>
    <xf numFmtId="49" fontId="23" fillId="12" borderId="52" xfId="0" applyNumberFormat="1" applyFont="1" applyFill="1" applyBorder="1" applyAlignment="1">
      <alignment horizontal="center" vertical="center" wrapText="1"/>
    </xf>
    <xf numFmtId="49" fontId="23" fillId="12" borderId="52" xfId="0" applyNumberFormat="1" applyFont="1" applyFill="1" applyBorder="1" applyAlignment="1">
      <alignment horizontal="center" vertical="center"/>
    </xf>
    <xf numFmtId="49" fontId="47" fillId="9" borderId="52" xfId="0" applyNumberFormat="1" applyFont="1" applyFill="1" applyBorder="1" applyAlignment="1">
      <alignment horizontal="left" vertical="center"/>
    </xf>
    <xf numFmtId="37" fontId="47" fillId="9" borderId="52" xfId="0" applyNumberFormat="1" applyFont="1" applyFill="1" applyBorder="1" applyAlignment="1">
      <alignment horizontal="right" vertical="center"/>
    </xf>
    <xf numFmtId="182" fontId="47" fillId="9" borderId="52" xfId="0" applyNumberFormat="1" applyFont="1" applyFill="1" applyBorder="1" applyAlignment="1">
      <alignment horizontal="right" vertical="center"/>
    </xf>
    <xf numFmtId="49" fontId="47" fillId="12" borderId="52" xfId="0" applyNumberFormat="1" applyFont="1" applyFill="1" applyBorder="1" applyAlignment="1">
      <alignment horizontal="left" vertical="center"/>
    </xf>
    <xf numFmtId="167" fontId="47" fillId="12" borderId="52" xfId="0" applyNumberFormat="1" applyFont="1" applyFill="1" applyBorder="1" applyAlignment="1">
      <alignment horizontal="right" vertical="center"/>
    </xf>
    <xf numFmtId="182" fontId="47" fillId="12" borderId="52" xfId="0" applyNumberFormat="1" applyFont="1" applyFill="1" applyBorder="1" applyAlignment="1">
      <alignment horizontal="right" vertical="center"/>
    </xf>
    <xf numFmtId="167" fontId="47" fillId="9" borderId="52" xfId="0" applyNumberFormat="1" applyFont="1" applyFill="1" applyBorder="1" applyAlignment="1">
      <alignment horizontal="right" vertical="center"/>
    </xf>
    <xf numFmtId="49" fontId="47" fillId="12" borderId="52" xfId="0" applyNumberFormat="1" applyFont="1" applyFill="1" applyBorder="1" applyAlignment="1">
      <alignment horizontal="center" vertical="center"/>
    </xf>
    <xf numFmtId="3" fontId="47" fillId="9" borderId="52" xfId="0" applyNumberFormat="1" applyFont="1" applyFill="1" applyBorder="1" applyAlignment="1">
      <alignment horizontal="right" vertical="center"/>
    </xf>
    <xf numFmtId="182" fontId="50" fillId="9" borderId="52" xfId="0" applyNumberFormat="1" applyFont="1" applyFill="1" applyBorder="1" applyAlignment="1">
      <alignment horizontal="right" vertical="center"/>
    </xf>
    <xf numFmtId="183" fontId="47" fillId="12" borderId="52" xfId="0" applyNumberFormat="1" applyFont="1" applyFill="1" applyBorder="1" applyAlignment="1">
      <alignment horizontal="right" vertical="center"/>
    </xf>
    <xf numFmtId="49" fontId="47" fillId="10" borderId="51" xfId="0" applyNumberFormat="1" applyFont="1" applyFill="1" applyBorder="1" applyAlignment="1">
      <alignment horizontal="center" wrapText="1"/>
    </xf>
    <xf numFmtId="49" fontId="55" fillId="9" borderId="56" xfId="0" applyNumberFormat="1" applyFont="1" applyFill="1" applyBorder="1" applyAlignment="1">
      <alignment horizontal="left" vertical="center" wrapText="1"/>
    </xf>
    <xf numFmtId="168" fontId="49" fillId="9" borderId="52" xfId="0" applyNumberFormat="1" applyFont="1" applyFill="1" applyBorder="1" applyAlignment="1">
      <alignment horizontal="right" vertical="center"/>
    </xf>
    <xf numFmtId="177" fontId="49" fillId="9" borderId="52" xfId="0" applyNumberFormat="1" applyFont="1" applyFill="1" applyBorder="1" applyAlignment="1">
      <alignment horizontal="right" vertical="center"/>
    </xf>
    <xf numFmtId="168" fontId="47" fillId="10" borderId="52" xfId="0" applyNumberFormat="1" applyFont="1" applyFill="1" applyBorder="1" applyAlignment="1">
      <alignment horizontal="right" vertical="center"/>
    </xf>
    <xf numFmtId="49" fontId="56" fillId="9" borderId="0" xfId="0" applyNumberFormat="1" applyFont="1" applyFill="1" applyAlignment="1">
      <alignment horizontal="center" vertical="center"/>
    </xf>
    <xf numFmtId="49" fontId="57" fillId="10" borderId="52" xfId="0" applyNumberFormat="1" applyFont="1" applyFill="1" applyBorder="1" applyAlignment="1">
      <alignment horizontal="center" vertical="center"/>
    </xf>
    <xf numFmtId="49" fontId="58" fillId="9" borderId="0" xfId="0" applyNumberFormat="1" applyFont="1" applyFill="1" applyAlignment="1">
      <alignment horizontal="left" vertical="center"/>
    </xf>
    <xf numFmtId="49" fontId="55" fillId="9" borderId="52" xfId="0" applyNumberFormat="1" applyFont="1" applyFill="1" applyBorder="1" applyAlignment="1">
      <alignment horizontal="left" vertical="center"/>
    </xf>
    <xf numFmtId="168" fontId="55" fillId="9" borderId="52" xfId="0" applyNumberFormat="1" applyFont="1" applyFill="1" applyBorder="1" applyAlignment="1">
      <alignment horizontal="right" vertical="center"/>
    </xf>
    <xf numFmtId="49" fontId="56" fillId="9" borderId="0" xfId="0" applyNumberFormat="1" applyFont="1" applyFill="1" applyAlignment="1">
      <alignment horizontal="left" vertical="center"/>
    </xf>
    <xf numFmtId="49" fontId="57" fillId="10" borderId="52" xfId="0" applyNumberFormat="1" applyFont="1" applyFill="1" applyBorder="1" applyAlignment="1">
      <alignment horizontal="left" vertical="center"/>
    </xf>
    <xf numFmtId="168" fontId="57" fillId="10" borderId="52" xfId="0" applyNumberFormat="1" applyFont="1" applyFill="1" applyBorder="1" applyAlignment="1">
      <alignment horizontal="right" vertical="center"/>
    </xf>
    <xf numFmtId="184" fontId="49" fillId="9" borderId="52" xfId="0" applyNumberFormat="1" applyFont="1" applyFill="1" applyBorder="1" applyAlignment="1">
      <alignment horizontal="right" vertical="center"/>
    </xf>
    <xf numFmtId="184" fontId="47" fillId="10" borderId="52" xfId="0" applyNumberFormat="1" applyFont="1" applyFill="1" applyBorder="1" applyAlignment="1">
      <alignment horizontal="right" vertical="center"/>
    </xf>
    <xf numFmtId="0" fontId="46" fillId="9" borderId="0" xfId="0" applyFont="1" applyFill="1" applyAlignment="1">
      <alignment horizontal="left" wrapText="1"/>
    </xf>
    <xf numFmtId="49" fontId="59" fillId="9" borderId="0" xfId="0" applyNumberFormat="1" applyFont="1" applyFill="1" applyAlignment="1">
      <alignment horizontal="center" vertical="center"/>
    </xf>
    <xf numFmtId="49" fontId="60" fillId="9" borderId="0" xfId="0" applyNumberFormat="1" applyFont="1" applyFill="1" applyAlignment="1">
      <alignment horizontal="left" vertical="center"/>
    </xf>
    <xf numFmtId="49" fontId="59" fillId="9" borderId="0" xfId="0" applyNumberFormat="1" applyFont="1" applyFill="1" applyAlignment="1">
      <alignment horizontal="left" vertical="center"/>
    </xf>
    <xf numFmtId="3" fontId="47" fillId="12" borderId="52" xfId="0" applyNumberFormat="1" applyFont="1" applyFill="1" applyBorder="1" applyAlignment="1">
      <alignment horizontal="right" vertical="center"/>
    </xf>
    <xf numFmtId="49" fontId="23" fillId="12" borderId="57" xfId="0" applyNumberFormat="1" applyFont="1" applyFill="1" applyBorder="1" applyAlignment="1">
      <alignment horizontal="center" vertical="center" wrapText="1"/>
    </xf>
    <xf numFmtId="0" fontId="47" fillId="12" borderId="52" xfId="0" applyFont="1" applyFill="1" applyBorder="1" applyAlignment="1">
      <alignment horizontal="right" vertical="center"/>
    </xf>
    <xf numFmtId="0" fontId="47" fillId="12" borderId="52" xfId="0" applyFont="1" applyFill="1" applyBorder="1" applyAlignment="1">
      <alignment horizontal="left" vertical="center"/>
    </xf>
    <xf numFmtId="49" fontId="47" fillId="13" borderId="59" xfId="0" applyNumberFormat="1" applyFont="1" applyFill="1" applyBorder="1" applyAlignment="1">
      <alignment horizontal="center" vertical="center"/>
    </xf>
    <xf numFmtId="49" fontId="47" fillId="13" borderId="61" xfId="0" applyNumberFormat="1" applyFont="1" applyFill="1" applyBorder="1" applyAlignment="1">
      <alignment horizontal="center" vertical="center"/>
    </xf>
    <xf numFmtId="49" fontId="50" fillId="9" borderId="62" xfId="0" applyNumberFormat="1" applyFont="1" applyFill="1" applyBorder="1" applyAlignment="1">
      <alignment horizontal="left" vertical="center"/>
    </xf>
    <xf numFmtId="3" fontId="50" fillId="9" borderId="63" xfId="0" applyNumberFormat="1" applyFont="1" applyFill="1" applyBorder="1" applyAlignment="1">
      <alignment horizontal="right" vertical="center"/>
    </xf>
    <xf numFmtId="182" fontId="50" fillId="9" borderId="63" xfId="0" applyNumberFormat="1" applyFont="1" applyFill="1" applyBorder="1" applyAlignment="1">
      <alignment horizontal="right" vertical="center"/>
    </xf>
    <xf numFmtId="182" fontId="50" fillId="9" borderId="64" xfId="0" applyNumberFormat="1" applyFont="1" applyFill="1" applyBorder="1" applyAlignment="1">
      <alignment horizontal="right" vertical="center"/>
    </xf>
    <xf numFmtId="49" fontId="50" fillId="9" borderId="65" xfId="0" applyNumberFormat="1" applyFont="1" applyFill="1" applyBorder="1" applyAlignment="1">
      <alignment horizontal="left" vertical="center"/>
    </xf>
    <xf numFmtId="3" fontId="50" fillId="9" borderId="56" xfId="0" applyNumberFormat="1" applyFont="1" applyFill="1" applyBorder="1" applyAlignment="1">
      <alignment horizontal="right" vertical="center"/>
    </xf>
    <xf numFmtId="182" fontId="50" fillId="9" borderId="56" xfId="0" applyNumberFormat="1" applyFont="1" applyFill="1" applyBorder="1" applyAlignment="1">
      <alignment horizontal="right" vertical="center"/>
    </xf>
    <xf numFmtId="182" fontId="50" fillId="9" borderId="66" xfId="0" applyNumberFormat="1" applyFont="1" applyFill="1" applyBorder="1" applyAlignment="1">
      <alignment horizontal="right" vertical="center"/>
    </xf>
    <xf numFmtId="49" fontId="50" fillId="9" borderId="56" xfId="0" applyNumberFormat="1" applyFont="1" applyFill="1" applyBorder="1" applyAlignment="1">
      <alignment horizontal="left" vertical="center"/>
    </xf>
    <xf numFmtId="49" fontId="50" fillId="9" borderId="56" xfId="0" applyNumberFormat="1" applyFont="1" applyFill="1" applyBorder="1" applyAlignment="1">
      <alignment horizontal="right" vertical="center"/>
    </xf>
    <xf numFmtId="49" fontId="50" fillId="9" borderId="66" xfId="0" applyNumberFormat="1" applyFont="1" applyFill="1" applyBorder="1" applyAlignment="1">
      <alignment horizontal="left" vertical="center"/>
    </xf>
    <xf numFmtId="49" fontId="61" fillId="9" borderId="65" xfId="0" applyNumberFormat="1" applyFont="1" applyFill="1" applyBorder="1" applyAlignment="1">
      <alignment horizontal="left" vertical="center"/>
    </xf>
    <xf numFmtId="3" fontId="61" fillId="9" borderId="56" xfId="0" applyNumberFormat="1" applyFont="1" applyFill="1" applyBorder="1" applyAlignment="1">
      <alignment horizontal="right" vertical="center"/>
    </xf>
    <xf numFmtId="182" fontId="61" fillId="9" borderId="56" xfId="0" applyNumberFormat="1" applyFont="1" applyFill="1" applyBorder="1" applyAlignment="1">
      <alignment horizontal="right" vertical="center"/>
    </xf>
    <xf numFmtId="182" fontId="61" fillId="9" borderId="66" xfId="0" applyNumberFormat="1" applyFont="1" applyFill="1" applyBorder="1" applyAlignment="1">
      <alignment horizontal="right" vertical="center"/>
    </xf>
    <xf numFmtId="49" fontId="50" fillId="13" borderId="67" xfId="0" applyNumberFormat="1" applyFont="1" applyFill="1" applyBorder="1" applyAlignment="1">
      <alignment horizontal="left" vertical="center"/>
    </xf>
    <xf numFmtId="3" fontId="50" fillId="13" borderId="68" xfId="0" applyNumberFormat="1" applyFont="1" applyFill="1" applyBorder="1" applyAlignment="1">
      <alignment horizontal="right" vertical="center"/>
    </xf>
    <xf numFmtId="49" fontId="50" fillId="13" borderId="68" xfId="0" applyNumberFormat="1" applyFont="1" applyFill="1" applyBorder="1" applyAlignment="1">
      <alignment horizontal="right" vertical="center"/>
    </xf>
    <xf numFmtId="182" fontId="50" fillId="13" borderId="69" xfId="0" applyNumberFormat="1" applyFont="1" applyFill="1" applyBorder="1" applyAlignment="1">
      <alignment horizontal="right" vertical="center"/>
    </xf>
    <xf numFmtId="49" fontId="47" fillId="10" borderId="52" xfId="0" applyNumberFormat="1" applyFont="1" applyFill="1" applyBorder="1" applyAlignment="1">
      <alignment horizontal="center" vertical="center" wrapText="1"/>
    </xf>
    <xf numFmtId="49" fontId="47" fillId="9" borderId="0" xfId="0" applyNumberFormat="1" applyFont="1" applyFill="1" applyAlignment="1">
      <alignment horizontal="right" vertical="center"/>
    </xf>
    <xf numFmtId="49" fontId="59" fillId="9" borderId="0" xfId="0" applyNumberFormat="1" applyFont="1" applyFill="1" applyAlignment="1">
      <alignment horizontal="center" vertical="center" wrapText="1"/>
    </xf>
    <xf numFmtId="37" fontId="47" fillId="0" borderId="52" xfId="0" applyNumberFormat="1" applyFont="1" applyFill="1" applyBorder="1" applyAlignment="1">
      <alignment horizontal="right" vertical="center"/>
    </xf>
    <xf numFmtId="182" fontId="47" fillId="0" borderId="52" xfId="0" applyNumberFormat="1" applyFont="1" applyFill="1" applyBorder="1" applyAlignment="1">
      <alignment horizontal="right" vertical="center"/>
    </xf>
    <xf numFmtId="0" fontId="64" fillId="14" borderId="11" xfId="0" applyFont="1" applyFill="1" applyBorder="1" applyAlignment="1">
      <alignment horizontal="left" vertical="center"/>
    </xf>
    <xf numFmtId="0" fontId="64" fillId="14" borderId="12" xfId="0" applyFont="1" applyFill="1" applyBorder="1" applyAlignment="1">
      <alignment horizontal="left" vertical="center"/>
    </xf>
    <xf numFmtId="0" fontId="64" fillId="14" borderId="13" xfId="0" applyFont="1" applyFill="1" applyBorder="1" applyAlignment="1">
      <alignment horizontal="left" vertical="center"/>
    </xf>
    <xf numFmtId="0" fontId="65" fillId="15" borderId="3" xfId="0" applyFont="1" applyFill="1" applyBorder="1" applyAlignment="1">
      <alignment horizontal="right" vertical="center"/>
    </xf>
    <xf numFmtId="0" fontId="65" fillId="15" borderId="10" xfId="0" applyFont="1" applyFill="1" applyBorder="1" applyAlignment="1">
      <alignment horizontal="right" vertical="center" wrapText="1"/>
    </xf>
    <xf numFmtId="0" fontId="66" fillId="15" borderId="15" xfId="0" applyFont="1" applyFill="1" applyBorder="1" applyAlignment="1">
      <alignment horizontal="left" vertical="center" wrapText="1"/>
    </xf>
    <xf numFmtId="179" fontId="66" fillId="15" borderId="3" xfId="17" applyNumberFormat="1" applyFont="1" applyFill="1" applyBorder="1" applyAlignment="1">
      <alignment horizontal="right" vertical="center" wrapText="1"/>
    </xf>
    <xf numFmtId="185" fontId="66" fillId="15" borderId="3" xfId="25" applyNumberFormat="1" applyFont="1" applyFill="1" applyBorder="1" applyAlignment="1">
      <alignment horizontal="right" vertical="center" wrapText="1"/>
    </xf>
    <xf numFmtId="179" fontId="66" fillId="15" borderId="10" xfId="17" applyNumberFormat="1" applyFont="1" applyFill="1" applyBorder="1" applyAlignment="1">
      <alignment horizontal="right" vertical="center" wrapText="1"/>
    </xf>
    <xf numFmtId="179" fontId="66" fillId="16" borderId="10" xfId="17" applyNumberFormat="1" applyFont="1" applyFill="1" applyBorder="1" applyAlignment="1">
      <alignment horizontal="right" vertical="center" wrapText="1"/>
    </xf>
    <xf numFmtId="0" fontId="66" fillId="15" borderId="48" xfId="0" applyFont="1" applyFill="1" applyBorder="1" applyAlignment="1">
      <alignment horizontal="left" vertical="center" wrapText="1"/>
    </xf>
    <xf numFmtId="179" fontId="66" fillId="15" borderId="5" xfId="17" applyNumberFormat="1" applyFont="1" applyFill="1" applyBorder="1" applyAlignment="1">
      <alignment horizontal="right" vertical="center" wrapText="1"/>
    </xf>
    <xf numFmtId="185" fontId="66" fillId="15" borderId="5" xfId="25" applyNumberFormat="1" applyFont="1" applyFill="1" applyBorder="1" applyAlignment="1">
      <alignment horizontal="right" vertical="center" wrapText="1"/>
    </xf>
    <xf numFmtId="179" fontId="66" fillId="15" borderId="26" xfId="17" applyNumberFormat="1" applyFont="1" applyFill="1" applyBorder="1" applyAlignment="1">
      <alignment horizontal="right" vertical="center" wrapText="1"/>
    </xf>
    <xf numFmtId="179" fontId="66" fillId="16" borderId="26" xfId="17" applyNumberFormat="1" applyFont="1" applyFill="1" applyBorder="1" applyAlignment="1">
      <alignment horizontal="right" vertical="center" wrapText="1"/>
    </xf>
    <xf numFmtId="0" fontId="65" fillId="0" borderId="70" xfId="0" applyFont="1" applyBorder="1" applyAlignment="1">
      <alignment horizontal="left" vertical="center" wrapText="1"/>
    </xf>
    <xf numFmtId="179" fontId="65" fillId="0" borderId="71" xfId="17" applyNumberFormat="1" applyFont="1" applyBorder="1" applyAlignment="1">
      <alignment horizontal="right" vertical="center" wrapText="1"/>
    </xf>
    <xf numFmtId="185" fontId="65" fillId="0" borderId="71" xfId="25" applyNumberFormat="1" applyFont="1" applyBorder="1" applyAlignment="1">
      <alignment horizontal="right" vertical="center" wrapText="1"/>
    </xf>
    <xf numFmtId="179" fontId="65" fillId="16" borderId="71" xfId="17" applyNumberFormat="1" applyFont="1" applyFill="1" applyBorder="1" applyAlignment="1">
      <alignment horizontal="right" vertical="center" wrapText="1"/>
    </xf>
    <xf numFmtId="49" fontId="47" fillId="12" borderId="51" xfId="0" applyNumberFormat="1" applyFont="1" applyFill="1" applyBorder="1" applyAlignment="1">
      <alignment horizontal="center"/>
    </xf>
    <xf numFmtId="49" fontId="23" fillId="12" borderId="53" xfId="0" applyNumberFormat="1" applyFont="1" applyFill="1" applyBorder="1" applyAlignment="1">
      <alignment horizontal="center" vertical="center"/>
    </xf>
    <xf numFmtId="49" fontId="23" fillId="12" borderId="53" xfId="0" applyNumberFormat="1" applyFont="1" applyFill="1" applyBorder="1" applyAlignment="1">
      <alignment horizontal="center" vertical="top" wrapText="1"/>
    </xf>
    <xf numFmtId="49" fontId="23" fillId="12" borderId="53" xfId="0" applyNumberFormat="1" applyFont="1" applyFill="1" applyBorder="1" applyAlignment="1">
      <alignment horizontal="center" vertical="center" wrapText="1"/>
    </xf>
    <xf numFmtId="186" fontId="47" fillId="9" borderId="52" xfId="0" applyNumberFormat="1" applyFont="1" applyFill="1" applyBorder="1" applyAlignment="1">
      <alignment horizontal="center" vertical="center"/>
    </xf>
    <xf numFmtId="183" fontId="47" fillId="9" borderId="52" xfId="0" applyNumberFormat="1" applyFont="1" applyFill="1" applyBorder="1" applyAlignment="1">
      <alignment horizontal="right" vertical="center"/>
    </xf>
    <xf numFmtId="49" fontId="47" fillId="10" borderId="52" xfId="0" applyNumberFormat="1" applyFont="1" applyFill="1" applyBorder="1" applyAlignment="1">
      <alignment horizontal="center" vertical="center"/>
    </xf>
    <xf numFmtId="0" fontId="65" fillId="15" borderId="11" xfId="0" applyFont="1" applyFill="1" applyBorder="1" applyAlignment="1">
      <alignment horizontal="left" vertical="center"/>
    </xf>
    <xf numFmtId="0" fontId="65" fillId="15" borderId="15" xfId="0" applyFont="1" applyFill="1" applyBorder="1" applyAlignment="1">
      <alignment horizontal="left" vertical="center"/>
    </xf>
    <xf numFmtId="0" fontId="65" fillId="15" borderId="11" xfId="0" applyFont="1" applyFill="1" applyBorder="1" applyAlignment="1">
      <alignment horizontal="center" vertical="center"/>
    </xf>
    <xf numFmtId="0" fontId="65" fillId="15" borderId="12" xfId="0" applyFont="1" applyFill="1" applyBorder="1" applyAlignment="1">
      <alignment horizontal="center" vertical="center"/>
    </xf>
    <xf numFmtId="0" fontId="65" fillId="15" borderId="13" xfId="0" applyFont="1" applyFill="1" applyBorder="1" applyAlignment="1">
      <alignment horizontal="center" vertical="center"/>
    </xf>
    <xf numFmtId="0" fontId="65" fillId="16" borderId="3" xfId="0" applyFont="1" applyFill="1" applyBorder="1" applyAlignment="1">
      <alignment horizontal="center" vertical="center"/>
    </xf>
    <xf numFmtId="0" fontId="65" fillId="16" borderId="4" xfId="0" applyFont="1" applyFill="1" applyBorder="1" applyAlignment="1">
      <alignment horizontal="center" vertical="center"/>
    </xf>
    <xf numFmtId="0" fontId="6" fillId="2" borderId="0" xfId="2" applyFont="1" applyFill="1" applyAlignment="1">
      <alignment horizontal="left" vertical="top" wrapText="1"/>
    </xf>
    <xf numFmtId="49" fontId="7" fillId="2" borderId="0" xfId="2" applyNumberFormat="1" applyFont="1" applyFill="1" applyAlignment="1">
      <alignment horizontal="center" vertical="center"/>
    </xf>
    <xf numFmtId="49" fontId="6" fillId="2" borderId="0" xfId="2" applyNumberFormat="1" applyFont="1" applyFill="1" applyAlignment="1">
      <alignment horizontal="left" vertical="center"/>
    </xf>
    <xf numFmtId="49" fontId="6" fillId="2" borderId="0" xfId="2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49" fontId="7" fillId="2" borderId="0" xfId="0" applyNumberFormat="1" applyFont="1" applyFill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right" vertical="center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wrapText="1"/>
    </xf>
    <xf numFmtId="49" fontId="9" fillId="3" borderId="4" xfId="0" applyNumberFormat="1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left" vertical="center"/>
    </xf>
    <xf numFmtId="49" fontId="9" fillId="4" borderId="6" xfId="0" applyNumberFormat="1" applyFont="1" applyFill="1" applyBorder="1" applyAlignment="1">
      <alignment horizont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/>
    </xf>
    <xf numFmtId="0" fontId="47" fillId="9" borderId="0" xfId="0" applyFont="1" applyFill="1" applyAlignment="1">
      <alignment horizontal="left" vertical="top" wrapText="1"/>
    </xf>
    <xf numFmtId="49" fontId="48" fillId="9" borderId="0" xfId="0" applyNumberFormat="1" applyFont="1" applyFill="1" applyAlignment="1">
      <alignment horizontal="center" vertical="center" wrapText="1"/>
    </xf>
    <xf numFmtId="49" fontId="48" fillId="9" borderId="0" xfId="0" applyNumberFormat="1" applyFont="1" applyFill="1" applyAlignment="1">
      <alignment horizontal="center" vertical="center"/>
    </xf>
    <xf numFmtId="49" fontId="47" fillId="9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49" fontId="7" fillId="2" borderId="0" xfId="0" applyNumberFormat="1" applyFont="1" applyFill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center"/>
    </xf>
    <xf numFmtId="170" fontId="6" fillId="3" borderId="12" xfId="0" applyNumberFormat="1" applyFont="1" applyFill="1" applyBorder="1" applyAlignment="1">
      <alignment horizontal="center" vertical="center" wrapText="1"/>
    </xf>
    <xf numFmtId="170" fontId="6" fillId="3" borderId="13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170" fontId="6" fillId="3" borderId="17" xfId="0" applyNumberFormat="1" applyFont="1" applyFill="1" applyBorder="1" applyAlignment="1">
      <alignment horizontal="center" vertical="center" wrapText="1"/>
    </xf>
    <xf numFmtId="170" fontId="6" fillId="3" borderId="10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8" xfId="0" applyNumberFormat="1" applyFont="1" applyFill="1" applyBorder="1" applyAlignment="1">
      <alignment horizontal="center" vertical="center" wrapText="1"/>
    </xf>
    <xf numFmtId="49" fontId="6" fillId="3" borderId="14" xfId="0" applyNumberFormat="1" applyFont="1" applyFill="1" applyBorder="1" applyAlignment="1">
      <alignment horizontal="center" vertical="center" wrapText="1"/>
    </xf>
    <xf numFmtId="49" fontId="14" fillId="5" borderId="11" xfId="0" applyNumberFormat="1" applyFont="1" applyFill="1" applyBorder="1" applyAlignment="1">
      <alignment horizontal="left" vertical="center"/>
    </xf>
    <xf numFmtId="49" fontId="14" fillId="5" borderId="13" xfId="0" applyNumberFormat="1" applyFont="1" applyFill="1" applyBorder="1" applyAlignment="1">
      <alignment horizontal="left" vertical="center"/>
    </xf>
    <xf numFmtId="49" fontId="14" fillId="2" borderId="11" xfId="0" applyNumberFormat="1" applyFont="1" applyFill="1" applyBorder="1" applyAlignment="1">
      <alignment horizontal="left" vertical="center"/>
    </xf>
    <xf numFmtId="49" fontId="14" fillId="2" borderId="13" xfId="0" applyNumberFormat="1" applyFont="1" applyFill="1" applyBorder="1" applyAlignment="1">
      <alignment horizontal="left" vertical="center"/>
    </xf>
    <xf numFmtId="0" fontId="14" fillId="2" borderId="11" xfId="0" applyFont="1" applyFill="1" applyBorder="1"/>
    <xf numFmtId="0" fontId="14" fillId="2" borderId="13" xfId="0" applyFont="1" applyFill="1" applyBorder="1"/>
    <xf numFmtId="0" fontId="14" fillId="5" borderId="11" xfId="0" applyFont="1" applyFill="1" applyBorder="1"/>
    <xf numFmtId="0" fontId="14" fillId="5" borderId="13" xfId="0" applyFont="1" applyFill="1" applyBorder="1"/>
    <xf numFmtId="0" fontId="6" fillId="3" borderId="11" xfId="0" applyFont="1" applyFill="1" applyBorder="1"/>
    <xf numFmtId="0" fontId="6" fillId="3" borderId="13" xfId="0" applyFont="1" applyFill="1" applyBorder="1"/>
    <xf numFmtId="170" fontId="6" fillId="3" borderId="3" xfId="0" applyNumberFormat="1" applyFont="1" applyFill="1" applyBorder="1" applyAlignment="1">
      <alignment horizontal="center" vertical="center" wrapText="1"/>
    </xf>
    <xf numFmtId="170" fontId="6" fillId="3" borderId="4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49" fontId="16" fillId="2" borderId="0" xfId="0" applyNumberFormat="1" applyFont="1" applyFill="1" applyAlignment="1">
      <alignment horizontal="left"/>
    </xf>
    <xf numFmtId="49" fontId="47" fillId="10" borderId="52" xfId="0" applyNumberFormat="1" applyFont="1" applyFill="1" applyBorder="1" applyAlignment="1">
      <alignment horizontal="center" vertical="center" wrapText="1"/>
    </xf>
    <xf numFmtId="49" fontId="50" fillId="9" borderId="0" xfId="0" applyNumberFormat="1" applyFont="1" applyFill="1" applyAlignment="1">
      <alignment horizontal="left" vertical="center"/>
    </xf>
    <xf numFmtId="0" fontId="47" fillId="9" borderId="0" xfId="0" applyFont="1" applyFill="1" applyAlignment="1">
      <alignment horizontal="left" vertical="center" wrapText="1"/>
    </xf>
    <xf numFmtId="49" fontId="23" fillId="12" borderId="51" xfId="0" applyNumberFormat="1" applyFont="1" applyFill="1" applyBorder="1" applyAlignment="1">
      <alignment horizontal="center"/>
    </xf>
    <xf numFmtId="49" fontId="47" fillId="12" borderId="52" xfId="0" applyNumberFormat="1" applyFont="1" applyFill="1" applyBorder="1" applyAlignment="1">
      <alignment horizontal="center" vertical="center"/>
    </xf>
    <xf numFmtId="49" fontId="47" fillId="12" borderId="53" xfId="0" applyNumberFormat="1" applyFont="1" applyFill="1" applyBorder="1" applyAlignment="1">
      <alignment horizontal="center" vertical="center"/>
    </xf>
    <xf numFmtId="49" fontId="51" fillId="9" borderId="0" xfId="0" applyNumberFormat="1" applyFont="1" applyFill="1" applyAlignment="1">
      <alignment horizontal="center" vertical="center"/>
    </xf>
    <xf numFmtId="49" fontId="47" fillId="10" borderId="52" xfId="0" applyNumberFormat="1" applyFont="1" applyFill="1" applyBorder="1" applyAlignment="1">
      <alignment horizontal="center" vertical="center"/>
    </xf>
    <xf numFmtId="49" fontId="47" fillId="9" borderId="0" xfId="0" applyNumberFormat="1" applyFont="1" applyFill="1" applyAlignment="1">
      <alignment horizontal="left" vertical="center" wrapText="1"/>
    </xf>
    <xf numFmtId="49" fontId="47" fillId="9" borderId="0" xfId="0" applyNumberFormat="1" applyFont="1" applyFill="1" applyAlignment="1">
      <alignment horizontal="right" vertical="center"/>
    </xf>
    <xf numFmtId="49" fontId="47" fillId="9" borderId="0" xfId="0" applyNumberFormat="1" applyFont="1" applyFill="1" applyAlignment="1">
      <alignment horizontal="center" vertical="center"/>
    </xf>
    <xf numFmtId="49" fontId="48" fillId="10" borderId="5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49" fontId="21" fillId="2" borderId="26" xfId="0" applyNumberFormat="1" applyFont="1" applyFill="1" applyBorder="1" applyAlignment="1">
      <alignment horizontal="left" vertical="top" wrapText="1"/>
    </xf>
    <xf numFmtId="49" fontId="6" fillId="2" borderId="0" xfId="0" applyNumberFormat="1" applyFont="1" applyFill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47" fillId="10" borderId="55" xfId="0" applyNumberFormat="1" applyFont="1" applyFill="1" applyBorder="1" applyAlignment="1">
      <alignment horizontal="right" vertical="center" wrapText="1"/>
    </xf>
    <xf numFmtId="49" fontId="47" fillId="10" borderId="54" xfId="0" applyNumberFormat="1" applyFont="1" applyFill="1" applyBorder="1" applyAlignment="1">
      <alignment horizontal="center" wrapText="1"/>
    </xf>
    <xf numFmtId="0" fontId="57" fillId="9" borderId="0" xfId="0" applyFont="1" applyFill="1" applyAlignment="1">
      <alignment horizontal="left" vertical="center" wrapText="1"/>
    </xf>
    <xf numFmtId="49" fontId="54" fillId="9" borderId="0" xfId="0" applyNumberFormat="1" applyFont="1" applyFill="1" applyAlignment="1">
      <alignment horizontal="left" vertical="center" wrapText="1"/>
    </xf>
    <xf numFmtId="49" fontId="54" fillId="9" borderId="0" xfId="0" applyNumberFormat="1" applyFont="1" applyFill="1" applyAlignment="1">
      <alignment horizontal="left" vertical="center"/>
    </xf>
    <xf numFmtId="49" fontId="47" fillId="13" borderId="58" xfId="0" applyNumberFormat="1" applyFont="1" applyFill="1" applyBorder="1" applyAlignment="1">
      <alignment horizontal="center" vertical="center"/>
    </xf>
    <xf numFmtId="49" fontId="47" fillId="13" borderId="59" xfId="0" applyNumberFormat="1" applyFont="1" applyFill="1" applyBorder="1" applyAlignment="1">
      <alignment horizontal="center" vertical="center"/>
    </xf>
    <xf numFmtId="49" fontId="47" fillId="13" borderId="60" xfId="0" applyNumberFormat="1" applyFont="1" applyFill="1" applyBorder="1" applyAlignment="1">
      <alignment horizontal="center" vertical="center"/>
    </xf>
    <xf numFmtId="49" fontId="47" fillId="13" borderId="61" xfId="0" applyNumberFormat="1" applyFont="1" applyFill="1" applyBorder="1" applyAlignment="1">
      <alignment horizontal="right" vertical="center"/>
    </xf>
    <xf numFmtId="0" fontId="25" fillId="0" borderId="0" xfId="11" applyFont="1" applyAlignment="1">
      <alignment horizontal="center" vertical="center" wrapText="1"/>
    </xf>
    <xf numFmtId="49" fontId="25" fillId="2" borderId="0" xfId="5" applyNumberFormat="1" applyFont="1" applyFill="1" applyAlignment="1">
      <alignment horizontal="center" vertical="center"/>
    </xf>
    <xf numFmtId="49" fontId="25" fillId="8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47" xfId="6" applyFont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center" vertical="center" wrapText="1"/>
    </xf>
    <xf numFmtId="0" fontId="57" fillId="9" borderId="0" xfId="0" applyFont="1" applyFill="1" applyAlignment="1">
      <alignment horizontal="left" vertical="center"/>
    </xf>
    <xf numFmtId="0" fontId="67" fillId="9" borderId="0" xfId="0" applyFont="1" applyFill="1" applyAlignment="1">
      <alignment horizontal="left"/>
    </xf>
    <xf numFmtId="1" fontId="67" fillId="9" borderId="0" xfId="0" quotePrefix="1" applyNumberFormat="1" applyFont="1" applyFill="1" applyAlignment="1">
      <alignment horizontal="left"/>
    </xf>
    <xf numFmtId="1" fontId="67" fillId="9" borderId="0" xfId="0" applyNumberFormat="1" applyFont="1" applyFill="1" applyAlignment="1">
      <alignment horizontal="left"/>
    </xf>
    <xf numFmtId="0" fontId="30" fillId="0" borderId="0" xfId="0" applyFont="1"/>
  </cellXfs>
  <cellStyles count="26">
    <cellStyle name="Migliaia 2" xfId="1" xr:uid="{00000000-0005-0000-0000-000000000000}"/>
    <cellStyle name="Migliaia 2 2" xfId="17" xr:uid="{00000000-0005-0000-0000-000001000000}"/>
    <cellStyle name="Migliaia 3" xfId="16" xr:uid="{00000000-0005-0000-0000-00003E000000}"/>
    <cellStyle name="Normale" xfId="0" builtinId="0"/>
    <cellStyle name="Normale 2" xfId="2" xr:uid="{00000000-0005-0000-0000-000002000000}"/>
    <cellStyle name="Normale 2 2" xfId="3" xr:uid="{00000000-0005-0000-0000-000003000000}"/>
    <cellStyle name="Normale 2 2 2" xfId="4" xr:uid="{00000000-0005-0000-0000-000004000000}"/>
    <cellStyle name="Normale 2 2 2 2" xfId="18" xr:uid="{00000000-0005-0000-0000-000005000000}"/>
    <cellStyle name="Normale 2 3" xfId="5" xr:uid="{00000000-0005-0000-0000-000005000000}"/>
    <cellStyle name="Normale 2 3 2" xfId="6" xr:uid="{00000000-0005-0000-0000-000006000000}"/>
    <cellStyle name="Normale 2 3 3" xfId="7" xr:uid="{00000000-0005-0000-0000-000007000000}"/>
    <cellStyle name="Normale 2 3 5" xfId="19" xr:uid="{00000000-0005-0000-0000-000009000000}"/>
    <cellStyle name="Normale 2 4" xfId="8" xr:uid="{00000000-0005-0000-0000-000008000000}"/>
    <cellStyle name="Normale 2 5" xfId="9" xr:uid="{00000000-0005-0000-0000-000009000000}"/>
    <cellStyle name="Normale 2 6" xfId="10" xr:uid="{00000000-0005-0000-0000-00000A000000}"/>
    <cellStyle name="Normale 3" xfId="11" xr:uid="{00000000-0005-0000-0000-00000B000000}"/>
    <cellStyle name="Normale 3 2" xfId="12" xr:uid="{00000000-0005-0000-0000-00000C000000}"/>
    <cellStyle name="Normale 3 2 2" xfId="21" xr:uid="{00000000-0005-0000-0000-00000E000000}"/>
    <cellStyle name="Normale 3 3" xfId="20" xr:uid="{00000000-0005-0000-0000-00000D000000}"/>
    <cellStyle name="Normale 4" xfId="22" xr:uid="{00000000-0005-0000-0000-00000F000000}"/>
    <cellStyle name="Normale 5" xfId="13" xr:uid="{00000000-0005-0000-0000-00000D000000}"/>
    <cellStyle name="Normale 6" xfId="14" xr:uid="{00000000-0005-0000-0000-00000E000000}"/>
    <cellStyle name="Normale 6 2" xfId="23" xr:uid="{00000000-0005-0000-0000-000011000000}"/>
    <cellStyle name="Normale 7" xfId="24" xr:uid="{00000000-0005-0000-0000-000012000000}"/>
    <cellStyle name="Percentuale 2" xfId="25" xr:uid="{00000000-0005-0000-0000-000013000000}"/>
    <cellStyle name="T_decimale(1)" xfId="15" xr:uid="{00000000-0005-0000-0000-00000F000000}"/>
  </cellStyles>
  <dxfs count="28"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fill>
        <patternFill patternType="none"/>
      </fill>
      <alignment horizontal="lef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4" formatCode="#,##0.00"/>
      <fill>
        <patternFill patternType="solid">
          <fgColor theme="0"/>
          <bgColor theme="0"/>
        </patternFill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2"/>
        <name val="Calibri"/>
        <scheme val="minor"/>
      </font>
      <fill>
        <patternFill patternType="none"/>
      </fill>
      <alignment horizontal="lef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fill>
        <patternFill patternType="none"/>
      </fill>
      <alignment horizontal="left" vertical="center" textRotation="0" wrapText="0" relativeIndent="1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numFmt numFmtId="3" formatCode="#,##0"/>
      <fill>
        <patternFill patternType="none"/>
      </fill>
      <alignment horizontal="right" vertical="center" textRotation="0" wrapText="0" relativeIndent="0" shrinkToFit="0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u val="none"/>
        <vertAlign val="baseline"/>
        <sz val="10"/>
        <name val="Calibri"/>
        <scheme val="minor"/>
      </font>
      <fill>
        <patternFill patternType="none"/>
      </fill>
      <alignment horizontal="left" vertical="center" textRotation="0" wrapText="0" relativeIndent="1" shrinkToFit="0"/>
      <border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calcChain" Target="calcChain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406400</xdr:colOff>
      <xdr:row>11</xdr:row>
      <xdr:rowOff>120650</xdr:rowOff>
    </xdr:from>
    <xdr:to>
      <xdr:col>15</xdr:col>
      <xdr:colOff>20209</xdr:colOff>
      <xdr:row>26</xdr:row>
      <xdr:rowOff>167371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1CFC44DC-5D7F-4840-8F78-E7281786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620" y="2216150"/>
          <a:ext cx="4490609" cy="2728961"/>
        </a:xfrm>
        <a:prstGeom prst="rect">
          <a:avLst/>
        </a:prstGeom>
      </xdr:spPr>
    </xdr:pic>
    <xdr:clientData/>
  </xdr:twoCellAnchor>
  <xdr:twoCellAnchor editAs="oneCell">
    <xdr:from>
      <xdr:col>1</xdr:col>
      <xdr:colOff>6350</xdr:colOff>
      <xdr:row>11</xdr:row>
      <xdr:rowOff>120650</xdr:rowOff>
    </xdr:from>
    <xdr:to>
      <xdr:col>7</xdr:col>
      <xdr:colOff>155083</xdr:colOff>
      <xdr:row>26</xdr:row>
      <xdr:rowOff>138916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2399C7E-34AD-417E-B392-C1B80B71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" y="2216150"/>
          <a:ext cx="4476893" cy="27005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ella.giannetti/Desktop/Annuario%202018/Indicatori%20rete%20di%20offerta,%20dimensione%20ambulatori%20e%20ospedali/2013_Indicatore%20strutture%20per%20tipologia%20di%20assitenza%20erogata_al%2020160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_DIS_RIA_08"/>
      <sheetName val="ASS_DIS_RIA_09"/>
      <sheetName val="ASS_DIS_RIA_10"/>
      <sheetName val="ASS_DIS_RIA_11"/>
      <sheetName val="ASS_DIS_RIA_12"/>
      <sheetName val="ASS_DIS_RIA_13"/>
      <sheetName val="ASS_DIS_STS_08"/>
      <sheetName val="ASS_DIS_STS_09"/>
      <sheetName val="ASS_DIS_STS_10"/>
      <sheetName val="ASS_DIS_STS_11"/>
      <sheetName val="ASS_DIS_STS_12"/>
      <sheetName val="ASS_DIS_STS_13"/>
      <sheetName val="ASS_OSP_STR_08"/>
      <sheetName val="ASS_OSP_STR_09"/>
      <sheetName val="ASS_OSP_STR_10"/>
      <sheetName val="ASS_OSP_STR_11"/>
      <sheetName val="ASS_OSP_STR_12"/>
      <sheetName val="ASS_OSP_STR_13"/>
      <sheetName val="ASS_OSP_STR_CC_08"/>
      <sheetName val="ASS_OSP_STR_CC_09"/>
      <sheetName val="TM_indicatore"/>
      <sheetName val="ASS_OSP_STR_CC_10"/>
      <sheetName val="ASS_OSP_STR_CC_11"/>
      <sheetName val="ASS_OSP_STR_CC_12"/>
      <sheetName val="ASS_OSP_STR_CC_13"/>
      <sheetName val="base"/>
      <sheetName val="indica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A3" t="str">
            <v>Assistenza Ospedaliera</v>
          </cell>
          <cell r="B3" t="str">
            <v>Italia</v>
          </cell>
          <cell r="C3">
            <v>546</v>
          </cell>
          <cell r="F3">
            <v>515</v>
          </cell>
          <cell r="G3">
            <v>0.51758793969849248</v>
          </cell>
          <cell r="H3">
            <v>-1.9295438207630577E-2</v>
          </cell>
          <cell r="I3">
            <v>506</v>
          </cell>
          <cell r="L3">
            <v>480</v>
          </cell>
          <cell r="M3">
            <v>0.48241206030150752</v>
          </cell>
          <cell r="N3">
            <v>-1.7429833786341997E-2</v>
          </cell>
          <cell r="O3">
            <v>1052</v>
          </cell>
          <cell r="P3">
            <v>0</v>
          </cell>
          <cell r="Q3">
            <v>0</v>
          </cell>
          <cell r="R3">
            <v>995</v>
          </cell>
        </row>
        <row r="4">
          <cell r="A4" t="str">
            <v>Assistenza Specialistica Ambulatoriale</v>
          </cell>
          <cell r="B4" t="str">
            <v>Italia</v>
          </cell>
          <cell r="C4">
            <v>3693</v>
          </cell>
          <cell r="F4">
            <v>3488</v>
          </cell>
          <cell r="G4">
            <v>0.39631860015907283</v>
          </cell>
          <cell r="H4">
            <v>-1.8856819656675738E-2</v>
          </cell>
          <cell r="I4">
            <v>5377</v>
          </cell>
          <cell r="L4">
            <v>5313</v>
          </cell>
          <cell r="M4">
            <v>0.60368139984092717</v>
          </cell>
          <cell r="N4">
            <v>-3.9833620681866133E-3</v>
          </cell>
          <cell r="O4">
            <v>9070</v>
          </cell>
          <cell r="P4">
            <v>0</v>
          </cell>
          <cell r="Q4">
            <v>0</v>
          </cell>
          <cell r="R4">
            <v>8801</v>
          </cell>
        </row>
        <row r="5">
          <cell r="A5" t="str">
            <v>Assistenza Territoriale Residenziale</v>
          </cell>
          <cell r="B5" t="str">
            <v>Italia</v>
          </cell>
          <cell r="C5">
            <v>1405</v>
          </cell>
          <cell r="F5">
            <v>1314</v>
          </cell>
          <cell r="G5">
            <v>0.17492012779552715</v>
          </cell>
          <cell r="H5">
            <v>-2.2073202477605247E-2</v>
          </cell>
          <cell r="I5">
            <v>5893</v>
          </cell>
          <cell r="L5">
            <v>6198</v>
          </cell>
          <cell r="M5">
            <v>0.82507987220447288</v>
          </cell>
          <cell r="N5">
            <v>1.6962745365634024E-2</v>
          </cell>
          <cell r="O5">
            <v>7298</v>
          </cell>
          <cell r="P5">
            <v>0</v>
          </cell>
          <cell r="Q5">
            <v>0</v>
          </cell>
          <cell r="R5">
            <v>7512</v>
          </cell>
        </row>
        <row r="6">
          <cell r="A6" t="str">
            <v>Assistenza Territoriale Semiresidenziale</v>
          </cell>
          <cell r="B6" t="str">
            <v>Italia</v>
          </cell>
          <cell r="C6">
            <v>985</v>
          </cell>
          <cell r="F6">
            <v>946</v>
          </cell>
          <cell r="G6">
            <v>0.30079491255961843</v>
          </cell>
          <cell r="H6">
            <v>-1.3376091620863839E-2</v>
          </cell>
          <cell r="I6">
            <v>2057</v>
          </cell>
          <cell r="L6">
            <v>2199</v>
          </cell>
          <cell r="M6">
            <v>0.69920508744038157</v>
          </cell>
          <cell r="N6">
            <v>2.2500775088472036E-2</v>
          </cell>
          <cell r="O6">
            <v>3042</v>
          </cell>
          <cell r="P6">
            <v>0</v>
          </cell>
          <cell r="Q6">
            <v>0</v>
          </cell>
          <cell r="R6">
            <v>3145</v>
          </cell>
        </row>
        <row r="7">
          <cell r="A7" t="str">
            <v>Altra Assistenza Territoriale</v>
          </cell>
          <cell r="B7" t="str">
            <v>Italia</v>
          </cell>
          <cell r="C7">
            <v>4977</v>
          </cell>
          <cell r="F7">
            <v>4882</v>
          </cell>
          <cell r="G7">
            <v>0.86976661321931226</v>
          </cell>
          <cell r="H7">
            <v>-6.4035188271358567E-3</v>
          </cell>
          <cell r="I7">
            <v>689</v>
          </cell>
          <cell r="L7">
            <v>731</v>
          </cell>
          <cell r="M7">
            <v>0.13023338678068769</v>
          </cell>
          <cell r="N7">
            <v>1.9919867475999942E-2</v>
          </cell>
          <cell r="O7">
            <v>5666</v>
          </cell>
          <cell r="P7">
            <v>0</v>
          </cell>
          <cell r="Q7">
            <v>0</v>
          </cell>
          <cell r="R7">
            <v>5613</v>
          </cell>
        </row>
        <row r="8">
          <cell r="A8" t="str">
            <v>Assistenza Riabilitativa (ex art. 26)</v>
          </cell>
          <cell r="B8" t="str">
            <v>Italia</v>
          </cell>
          <cell r="C8">
            <v>253</v>
          </cell>
          <cell r="F8">
            <v>258</v>
          </cell>
          <cell r="G8">
            <v>0.22532751091703057</v>
          </cell>
          <cell r="H8">
            <v>6.5446888878457621E-3</v>
          </cell>
          <cell r="I8">
            <v>863</v>
          </cell>
          <cell r="L8">
            <v>887</v>
          </cell>
          <cell r="M8">
            <v>0.77467248908296948</v>
          </cell>
          <cell r="N8">
            <v>9.1853592622914704E-3</v>
          </cell>
          <cell r="O8">
            <v>1116</v>
          </cell>
          <cell r="P8">
            <v>0</v>
          </cell>
          <cell r="Q8">
            <v>0</v>
          </cell>
          <cell r="R8">
            <v>1145</v>
          </cell>
        </row>
      </sheetData>
      <sheetData sheetId="2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3" displayName="Tabella13" ref="A2:G13" totalsRowShown="0">
  <tableColumns count="7">
    <tableColumn id="1" xr3:uid="{00000000-0010-0000-0000-000001000000}" name="Anno" dataDxfId="27"/>
    <tableColumn id="2" xr3:uid="{00000000-0010-0000-0000-000002000000}" name="Da 0 a 6 anni" dataDxfId="26"/>
    <tableColumn id="3" xr3:uid="{00000000-0010-0000-0000-000003000000}" name="Da 6 a 13 anni" dataDxfId="25"/>
    <tableColumn id="4" xr3:uid="{00000000-0010-0000-0000-000004000000}" name="Da 13 a 20 anni" dataDxfId="24"/>
    <tableColumn id="5" xr3:uid="{00000000-0010-0000-0000-000005000000}" name="Da 20 a 27 anni" dataDxfId="23"/>
    <tableColumn id="6" xr3:uid="{00000000-0010-0000-0000-000006000000}" name="Oltre 27 anni" dataDxfId="22"/>
    <tableColumn id="7" xr3:uid="{00000000-0010-0000-0000-000007000000}" name="Totale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34" displayName="Tabella134" ref="A2:G13" totalsRowShown="0">
  <tableColumns count="7">
    <tableColumn id="1" xr3:uid="{00000000-0010-0000-0100-000001000000}" name="Anno" dataDxfId="20"/>
    <tableColumn id="2" xr3:uid="{00000000-0010-0000-0100-000002000000}" name="Da 0 a 2 anni" dataDxfId="19"/>
    <tableColumn id="3" xr3:uid="{00000000-0010-0000-0100-000003000000}" name="Da 2 a 9 anni" dataDxfId="18"/>
    <tableColumn id="4" xr3:uid="{00000000-0010-0000-0100-000004000000}" name="Da 9 a 16 anni" dataDxfId="17"/>
    <tableColumn id="5" xr3:uid="{00000000-0010-0000-0100-000005000000}" name="Da 16 a 23 anni" dataDxfId="16"/>
    <tableColumn id="6" xr3:uid="{00000000-0010-0000-0100-000006000000}" name="Oltre 23 anni" dataDxfId="15"/>
    <tableColumn id="7" xr3:uid="{00000000-0010-0000-0100-000007000000}" name="Totale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a136" displayName="Tabella136" ref="A2:G24" totalsRowShown="0">
  <tableColumns count="7">
    <tableColumn id="1" xr3:uid="{00000000-0010-0000-0200-000001000000}" name="Regione" dataDxfId="13"/>
    <tableColumn id="2" xr3:uid="{00000000-0010-0000-0200-000002000000}" name="2014" dataDxfId="12"/>
    <tableColumn id="3" xr3:uid="{00000000-0010-0000-0200-000003000000}" name="2015" dataDxfId="11"/>
    <tableColumn id="4" xr3:uid="{00000000-0010-0000-0200-000004000000}" name="2016" dataDxfId="10"/>
    <tableColumn id="5" xr3:uid="{00000000-0010-0000-0200-000005000000}" name="2017" dataDxfId="9"/>
    <tableColumn id="6" xr3:uid="{00000000-0010-0000-0200-000006000000}" name="2018" dataDxfId="8"/>
    <tableColumn id="7" xr3:uid="{00000000-0010-0000-0200-000007000000}" name="2019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a137" displayName="Tabella137" ref="A2:G24" totalsRowShown="0">
  <tableColumns count="7">
    <tableColumn id="1" xr3:uid="{00000000-0010-0000-0300-000001000000}" name="Regione" dataDxfId="6"/>
    <tableColumn id="2" xr3:uid="{00000000-0010-0000-0300-000002000000}" name="2014" dataDxfId="5"/>
    <tableColumn id="3" xr3:uid="{00000000-0010-0000-0300-000003000000}" name="2015" dataDxfId="4"/>
    <tableColumn id="4" xr3:uid="{00000000-0010-0000-0300-000004000000}" name="2016" dataDxfId="3"/>
    <tableColumn id="5" xr3:uid="{00000000-0010-0000-0300-000005000000}" name="2017" dataDxfId="2"/>
    <tableColumn id="6" xr3:uid="{00000000-0010-0000-0300-000006000000}" name="2018" dataDxfId="1"/>
    <tableColumn id="7" xr3:uid="{00000000-0010-0000-0300-000007000000}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E21" sqref="E21"/>
    </sheetView>
  </sheetViews>
  <sheetFormatPr defaultRowHeight="14.5" x14ac:dyDescent="0.35"/>
  <cols>
    <col min="1" max="1" width="19.08984375" customWidth="1"/>
  </cols>
  <sheetData>
    <row r="1" spans="1:6" x14ac:dyDescent="0.35">
      <c r="A1" s="488" t="s">
        <v>888</v>
      </c>
      <c r="B1" s="489"/>
      <c r="C1" s="489"/>
      <c r="D1" s="489"/>
      <c r="E1" s="489"/>
      <c r="F1" s="490"/>
    </row>
    <row r="2" spans="1:6" x14ac:dyDescent="0.35">
      <c r="A2" s="514" t="s">
        <v>867</v>
      </c>
      <c r="B2" s="516" t="s">
        <v>868</v>
      </c>
      <c r="C2" s="517"/>
      <c r="D2" s="517"/>
      <c r="E2" s="518"/>
      <c r="F2" s="519" t="s">
        <v>61</v>
      </c>
    </row>
    <row r="3" spans="1:6" ht="21" x14ac:dyDescent="0.35">
      <c r="A3" s="515"/>
      <c r="B3" s="491" t="s">
        <v>869</v>
      </c>
      <c r="C3" s="491" t="s">
        <v>98</v>
      </c>
      <c r="D3" s="492" t="s">
        <v>870</v>
      </c>
      <c r="E3" s="491" t="s">
        <v>98</v>
      </c>
      <c r="F3" s="520"/>
    </row>
    <row r="4" spans="1:6" x14ac:dyDescent="0.35">
      <c r="A4" s="493" t="s">
        <v>871</v>
      </c>
      <c r="B4" s="494">
        <f>+VLOOKUP($A4,[1]base!$A$3:$Q$8,6,FALSE)</f>
        <v>515</v>
      </c>
      <c r="C4" s="495">
        <f>+VLOOKUP($A4,[1]base!$A$3:$Q$8,7,FALSE)</f>
        <v>0.51758793969849248</v>
      </c>
      <c r="D4" s="496">
        <f>+VLOOKUP($A4,[1]base!$A$3:$Q$8,12,FALSE)</f>
        <v>480</v>
      </c>
      <c r="E4" s="495">
        <f>+VLOOKUP($A4,[1]base!$A$3:$Q$8,13,FALSE)</f>
        <v>0.48241206030150752</v>
      </c>
      <c r="F4" s="497">
        <f>+VLOOKUP($A4,[1]base!$A$3:$R$8,18,FALSE)</f>
        <v>995</v>
      </c>
    </row>
    <row r="5" spans="1:6" ht="21" x14ac:dyDescent="0.35">
      <c r="A5" s="498" t="s">
        <v>872</v>
      </c>
      <c r="B5" s="499">
        <f>+VLOOKUP($A5,[1]base!$A$3:$Q$8,6,FALSE)</f>
        <v>3488</v>
      </c>
      <c r="C5" s="500">
        <f>+VLOOKUP($A5,[1]base!$A$3:$Q$8,7,FALSE)</f>
        <v>0.39631860015907283</v>
      </c>
      <c r="D5" s="501">
        <f>+VLOOKUP($A5,[1]base!$A$3:$Q$8,12,FALSE)</f>
        <v>5313</v>
      </c>
      <c r="E5" s="500">
        <f>+VLOOKUP($A5,[1]base!$A$3:$Q$8,13,FALSE)</f>
        <v>0.60368139984092717</v>
      </c>
      <c r="F5" s="502">
        <f>+VLOOKUP($A5,[1]base!$A$3:$R$8,18,FALSE)</f>
        <v>8801</v>
      </c>
    </row>
    <row r="6" spans="1:6" ht="21" x14ac:dyDescent="0.35">
      <c r="A6" s="498" t="s">
        <v>873</v>
      </c>
      <c r="B6" s="499">
        <f>+VLOOKUP($A6,[1]base!$A$3:$Q$8,6,FALSE)</f>
        <v>1314</v>
      </c>
      <c r="C6" s="500">
        <f>+VLOOKUP($A6,[1]base!$A$3:$Q$8,7,FALSE)</f>
        <v>0.17492012779552715</v>
      </c>
      <c r="D6" s="501">
        <f>+VLOOKUP($A6,[1]base!$A$3:$Q$8,12,FALSE)</f>
        <v>6198</v>
      </c>
      <c r="E6" s="500">
        <f>+VLOOKUP($A6,[1]base!$A$3:$Q$8,13,FALSE)</f>
        <v>0.82507987220447288</v>
      </c>
      <c r="F6" s="502">
        <f>+VLOOKUP($A6,[1]base!$A$3:$R$8,18,FALSE)</f>
        <v>7512</v>
      </c>
    </row>
    <row r="7" spans="1:6" ht="21" x14ac:dyDescent="0.35">
      <c r="A7" s="498" t="s">
        <v>874</v>
      </c>
      <c r="B7" s="499">
        <f>+VLOOKUP($A7,[1]base!$A$3:$Q$8,6,FALSE)</f>
        <v>946</v>
      </c>
      <c r="C7" s="500">
        <f>+VLOOKUP($A7,[1]base!$A$3:$Q$8,7,FALSE)</f>
        <v>0.30079491255961843</v>
      </c>
      <c r="D7" s="501">
        <f>+VLOOKUP($A7,[1]base!$A$3:$Q$8,12,FALSE)</f>
        <v>2199</v>
      </c>
      <c r="E7" s="500">
        <f>+VLOOKUP($A7,[1]base!$A$3:$Q$8,13,FALSE)</f>
        <v>0.69920508744038157</v>
      </c>
      <c r="F7" s="502">
        <f>+VLOOKUP($A7,[1]base!$A$3:$R$8,18,FALSE)</f>
        <v>3145</v>
      </c>
    </row>
    <row r="8" spans="1:6" x14ac:dyDescent="0.35">
      <c r="A8" s="498" t="s">
        <v>875</v>
      </c>
      <c r="B8" s="499">
        <f>+VLOOKUP($A8,[1]base!$A$3:$Q$8,6,FALSE)</f>
        <v>4882</v>
      </c>
      <c r="C8" s="500">
        <f>+VLOOKUP($A8,[1]base!$A$3:$Q$8,7,FALSE)</f>
        <v>0.86976661321931226</v>
      </c>
      <c r="D8" s="501">
        <f>+VLOOKUP($A8,[1]base!$A$3:$Q$8,12,FALSE)</f>
        <v>731</v>
      </c>
      <c r="E8" s="500">
        <f>+VLOOKUP($A8,[1]base!$A$3:$Q$8,13,FALSE)</f>
        <v>0.13023338678068769</v>
      </c>
      <c r="F8" s="502">
        <f>+VLOOKUP($A8,[1]base!$A$3:$R$8,18,FALSE)</f>
        <v>5613</v>
      </c>
    </row>
    <row r="9" spans="1:6" ht="21" x14ac:dyDescent="0.35">
      <c r="A9" s="498" t="s">
        <v>876</v>
      </c>
      <c r="B9" s="499">
        <f>+VLOOKUP($A9,[1]base!$A$3:$Q$8,6,FALSE)</f>
        <v>258</v>
      </c>
      <c r="C9" s="500">
        <f>+VLOOKUP($A9,[1]base!$A$3:$Q$8,7,FALSE)</f>
        <v>0.22532751091703057</v>
      </c>
      <c r="D9" s="501">
        <f>+VLOOKUP($A9,[1]base!$A$3:$Q$8,12,FALSE)</f>
        <v>887</v>
      </c>
      <c r="E9" s="500">
        <f>+VLOOKUP($A9,[1]base!$A$3:$Q$8,13,FALSE)</f>
        <v>0.77467248908296948</v>
      </c>
      <c r="F9" s="502">
        <f>+VLOOKUP($A9,[1]base!$A$3:$R$8,18,FALSE)</f>
        <v>1145</v>
      </c>
    </row>
    <row r="10" spans="1:6" ht="15" thickBot="1" x14ac:dyDescent="0.4">
      <c r="A10" s="503" t="s">
        <v>477</v>
      </c>
      <c r="B10" s="504">
        <f>+SUM(B4:B9)</f>
        <v>11403</v>
      </c>
      <c r="C10" s="505">
        <f>+B10/F10</f>
        <v>0.41905846900150673</v>
      </c>
      <c r="D10" s="504">
        <f>+SUM(D4:D9)</f>
        <v>15808</v>
      </c>
      <c r="E10" s="505">
        <f>+D10/F10</f>
        <v>0.58094153099849322</v>
      </c>
      <c r="F10" s="506">
        <f>+SUM(F4:F9)</f>
        <v>27211</v>
      </c>
    </row>
  </sheetData>
  <mergeCells count="3">
    <mergeCell ref="A2:A3"/>
    <mergeCell ref="B2:E2"/>
    <mergeCell ref="F2:F3"/>
  </mergeCells>
  <printOptions gridLines="1" gridLinesSet="0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6"/>
  <sheetViews>
    <sheetView workbookViewId="0">
      <selection activeCell="C3" sqref="C3"/>
    </sheetView>
  </sheetViews>
  <sheetFormatPr defaultColWidth="8.81640625" defaultRowHeight="14.5" x14ac:dyDescent="0.35"/>
  <cols>
    <col min="1" max="1" width="25" customWidth="1"/>
    <col min="2" max="7" width="14.6328125" customWidth="1"/>
    <col min="8" max="8" width="0.453125" customWidth="1"/>
    <col min="9" max="9" width="7" customWidth="1"/>
    <col min="10" max="10" width="26.453125" customWidth="1"/>
    <col min="11" max="11" width="1" customWidth="1"/>
    <col min="12" max="12" width="4.6328125" customWidth="1"/>
  </cols>
  <sheetData>
    <row r="1" spans="1:10" s="10" customFormat="1" ht="8" x14ac:dyDescent="0.2"/>
    <row r="2" spans="1:10" s="10" customFormat="1" ht="45.5" customHeight="1" x14ac:dyDescent="0.2">
      <c r="A2" s="525" t="s">
        <v>0</v>
      </c>
      <c r="B2" s="525"/>
      <c r="C2" s="525"/>
      <c r="D2" s="525"/>
      <c r="E2" s="525"/>
      <c r="F2" s="525"/>
      <c r="G2" s="525"/>
      <c r="H2" s="525"/>
    </row>
    <row r="3" spans="1:10" s="10" customFormat="1" ht="8" x14ac:dyDescent="0.2"/>
    <row r="4" spans="1:10" s="10" customFormat="1" ht="13" x14ac:dyDescent="0.2">
      <c r="A4" s="526" t="s">
        <v>117</v>
      </c>
      <c r="B4" s="526"/>
      <c r="C4" s="526"/>
      <c r="D4" s="526"/>
      <c r="E4" s="526"/>
      <c r="F4" s="526"/>
      <c r="G4" s="526"/>
      <c r="H4" s="526"/>
      <c r="I4" s="526"/>
      <c r="J4" s="526"/>
    </row>
    <row r="5" spans="1:10" s="10" customFormat="1" ht="13" x14ac:dyDescent="0.2">
      <c r="A5" s="526" t="s">
        <v>118</v>
      </c>
      <c r="B5" s="526"/>
      <c r="C5" s="526"/>
      <c r="D5" s="526"/>
      <c r="E5" s="526"/>
      <c r="F5" s="526"/>
      <c r="G5" s="526"/>
      <c r="H5" s="526"/>
      <c r="I5" s="526"/>
      <c r="J5" s="526"/>
    </row>
    <row r="6" spans="1:10" s="10" customFormat="1" ht="13" x14ac:dyDescent="0.2">
      <c r="A6" s="526" t="s">
        <v>2</v>
      </c>
      <c r="B6" s="526"/>
      <c r="C6" s="526"/>
      <c r="D6" s="526"/>
      <c r="E6" s="526"/>
      <c r="F6" s="526"/>
      <c r="G6" s="526"/>
      <c r="H6" s="526"/>
      <c r="I6" s="526"/>
      <c r="J6" s="526"/>
    </row>
    <row r="7" spans="1:10" s="10" customFormat="1" ht="8" x14ac:dyDescent="0.2"/>
    <row r="8" spans="1:10" s="10" customFormat="1" ht="13" x14ac:dyDescent="0.2">
      <c r="A8" s="27"/>
      <c r="B8" s="527" t="s">
        <v>119</v>
      </c>
      <c r="C8" s="527"/>
      <c r="D8" s="527"/>
      <c r="E8" s="527"/>
      <c r="F8" s="527"/>
      <c r="G8" s="527"/>
    </row>
    <row r="9" spans="1:10" s="10" customFormat="1" ht="39" x14ac:dyDescent="0.2">
      <c r="A9" s="17" t="s">
        <v>3</v>
      </c>
      <c r="B9" s="15" t="s">
        <v>68</v>
      </c>
      <c r="C9" s="15" t="s">
        <v>120</v>
      </c>
      <c r="D9" s="15" t="s">
        <v>121</v>
      </c>
      <c r="E9" s="15" t="s">
        <v>122</v>
      </c>
      <c r="F9" s="15" t="s">
        <v>123</v>
      </c>
      <c r="G9" s="15" t="s">
        <v>124</v>
      </c>
    </row>
    <row r="10" spans="1:10" s="10" customFormat="1" ht="13" x14ac:dyDescent="0.2">
      <c r="A10" s="18" t="s">
        <v>9</v>
      </c>
      <c r="B10" s="19">
        <v>53718</v>
      </c>
      <c r="C10" s="19">
        <v>1245.59983360467</v>
      </c>
      <c r="D10" s="65">
        <v>79.070330243121504</v>
      </c>
      <c r="E10" s="65">
        <v>38.061400050181</v>
      </c>
      <c r="F10" s="65">
        <v>11.660895789121</v>
      </c>
      <c r="G10" s="65">
        <v>1.45295400347512</v>
      </c>
    </row>
    <row r="11" spans="1:10" s="10" customFormat="1" ht="13" x14ac:dyDescent="0.2">
      <c r="A11" s="18" t="s">
        <v>10</v>
      </c>
      <c r="B11" s="19">
        <v>459</v>
      </c>
      <c r="C11" s="19">
        <v>367.10014875953698</v>
      </c>
      <c r="D11" s="65">
        <v>40.522875816993498</v>
      </c>
      <c r="E11" s="65">
        <v>6.13679105216272</v>
      </c>
      <c r="F11" s="65">
        <v>46.623093681917197</v>
      </c>
      <c r="G11" s="65">
        <v>1.7115344626261699</v>
      </c>
    </row>
    <row r="12" spans="1:10" s="10" customFormat="1" ht="13" x14ac:dyDescent="0.2">
      <c r="A12" s="18" t="s">
        <v>11</v>
      </c>
      <c r="B12" s="19">
        <v>153030</v>
      </c>
      <c r="C12" s="19">
        <v>1524.79624794305</v>
      </c>
      <c r="D12" s="65">
        <v>86.614389335424406</v>
      </c>
      <c r="E12" s="65">
        <v>57.733243024868898</v>
      </c>
      <c r="F12" s="65">
        <v>4.7689995425733498</v>
      </c>
      <c r="G12" s="65">
        <v>0.72779115086538104</v>
      </c>
    </row>
    <row r="13" spans="1:10" s="10" customFormat="1" ht="13" x14ac:dyDescent="0.2">
      <c r="A13" s="18" t="s">
        <v>12</v>
      </c>
      <c r="B13" s="19">
        <v>1297</v>
      </c>
      <c r="C13" s="19">
        <v>243.502226627917</v>
      </c>
      <c r="D13" s="65">
        <v>55.512721665381697</v>
      </c>
      <c r="E13" s="65">
        <v>6.8145680321041899</v>
      </c>
      <c r="F13" s="65">
        <v>35.543562066306897</v>
      </c>
      <c r="G13" s="65">
        <v>0.86549365054332705</v>
      </c>
    </row>
    <row r="14" spans="1:10" s="10" customFormat="1" ht="13" x14ac:dyDescent="0.2">
      <c r="A14" s="18" t="s">
        <v>13</v>
      </c>
      <c r="B14" s="19">
        <v>9356</v>
      </c>
      <c r="C14" s="19">
        <v>1715.35958197736</v>
      </c>
      <c r="D14" s="65">
        <v>72.862334330910699</v>
      </c>
      <c r="E14" s="65">
        <v>55.763693475557901</v>
      </c>
      <c r="F14" s="65">
        <v>18.255664814023099</v>
      </c>
      <c r="G14" s="65">
        <v>3.1315029564101402</v>
      </c>
    </row>
    <row r="15" spans="1:10" s="10" customFormat="1" ht="13" x14ac:dyDescent="0.2">
      <c r="A15" s="18" t="s">
        <v>14</v>
      </c>
      <c r="B15" s="19">
        <v>167226</v>
      </c>
      <c r="C15" s="19">
        <v>3402.0860170777701</v>
      </c>
      <c r="D15" s="65">
        <v>81.401815507158005</v>
      </c>
      <c r="E15" s="65">
        <v>119.863481108459</v>
      </c>
      <c r="F15" s="65">
        <v>10.708861062275</v>
      </c>
      <c r="G15" s="65">
        <v>3.6703242153882698</v>
      </c>
    </row>
    <row r="16" spans="1:10" s="10" customFormat="1" ht="13" x14ac:dyDescent="0.2">
      <c r="A16" s="18" t="s">
        <v>15</v>
      </c>
      <c r="B16" s="19">
        <v>22973</v>
      </c>
      <c r="C16" s="19">
        <v>1904.5510920100501</v>
      </c>
      <c r="D16" s="65">
        <v>83.902842467244199</v>
      </c>
      <c r="E16" s="65">
        <v>60.252262390397199</v>
      </c>
      <c r="F16" s="65">
        <v>7.2215209158577496</v>
      </c>
      <c r="G16" s="65">
        <v>1.3753755546270301</v>
      </c>
    </row>
    <row r="17" spans="1:7" s="10" customFormat="1" ht="13" x14ac:dyDescent="0.2">
      <c r="A17" s="18" t="s">
        <v>16</v>
      </c>
      <c r="B17" s="19">
        <v>24423</v>
      </c>
      <c r="C17" s="19">
        <v>1601.69094703265</v>
      </c>
      <c r="D17" s="65">
        <v>73.095033370183799</v>
      </c>
      <c r="E17" s="65">
        <v>40.726005146642798</v>
      </c>
      <c r="F17" s="65">
        <v>21.749989763747301</v>
      </c>
      <c r="G17" s="65">
        <v>3.4836761702646699</v>
      </c>
    </row>
    <row r="18" spans="1:7" s="10" customFormat="1" ht="13" x14ac:dyDescent="0.2">
      <c r="A18" s="18" t="s">
        <v>17</v>
      </c>
      <c r="B18" s="19">
        <v>135335</v>
      </c>
      <c r="C18" s="19">
        <v>3031.6172127131899</v>
      </c>
      <c r="D18" s="65">
        <v>84.615953005504906</v>
      </c>
      <c r="E18" s="65">
        <v>106.083877733271</v>
      </c>
      <c r="F18" s="65">
        <v>7.7932537776628399</v>
      </c>
      <c r="G18" s="65">
        <v>2.36261622954048</v>
      </c>
    </row>
    <row r="19" spans="1:7" s="10" customFormat="1" ht="13" x14ac:dyDescent="0.2">
      <c r="A19" s="18" t="s">
        <v>18</v>
      </c>
      <c r="B19" s="19">
        <v>120854</v>
      </c>
      <c r="C19" s="19">
        <v>3272.9099498856499</v>
      </c>
      <c r="D19" s="65">
        <v>87.545302596521395</v>
      </c>
      <c r="E19" s="65">
        <v>111.32037355801801</v>
      </c>
      <c r="F19" s="65">
        <v>5.2037996259949999</v>
      </c>
      <c r="G19" s="65">
        <v>1.70315675731303</v>
      </c>
    </row>
    <row r="20" spans="1:7" s="10" customFormat="1" ht="13" x14ac:dyDescent="0.2">
      <c r="A20" s="18" t="s">
        <v>19</v>
      </c>
      <c r="B20" s="19">
        <v>13598</v>
      </c>
      <c r="C20" s="19">
        <v>1562.6921331011899</v>
      </c>
      <c r="D20" s="65">
        <v>80.151492866598005</v>
      </c>
      <c r="E20" s="65">
        <v>48.266241530490198</v>
      </c>
      <c r="F20" s="65">
        <v>13.362259155758199</v>
      </c>
      <c r="G20" s="65">
        <v>2.08810972631627</v>
      </c>
    </row>
    <row r="21" spans="1:7" s="10" customFormat="1" ht="13" x14ac:dyDescent="0.2">
      <c r="A21" s="18" t="s">
        <v>20</v>
      </c>
      <c r="B21" s="19">
        <v>19881</v>
      </c>
      <c r="C21" s="19">
        <v>1314.29682046075</v>
      </c>
      <c r="D21" s="65">
        <v>80.926512750867701</v>
      </c>
      <c r="E21" s="65">
        <v>42.225464928902497</v>
      </c>
      <c r="F21" s="65">
        <v>8.9633318243549098</v>
      </c>
      <c r="G21" s="65">
        <v>1.1780478517484301</v>
      </c>
    </row>
    <row r="22" spans="1:7" s="10" customFormat="1" ht="13" x14ac:dyDescent="0.2">
      <c r="A22" s="18" t="s">
        <v>21</v>
      </c>
      <c r="B22" s="19">
        <v>52768</v>
      </c>
      <c r="C22" s="19">
        <v>916.795524436645</v>
      </c>
      <c r="D22" s="65">
        <v>86.529714978775004</v>
      </c>
      <c r="E22" s="65">
        <v>35.759121669510797</v>
      </c>
      <c r="F22" s="65">
        <v>7.4439053972104299</v>
      </c>
      <c r="G22" s="65">
        <v>0.68245391524923105</v>
      </c>
    </row>
    <row r="23" spans="1:7" s="10" customFormat="1" ht="13" x14ac:dyDescent="0.2">
      <c r="A23" s="18" t="s">
        <v>22</v>
      </c>
      <c r="B23" s="19">
        <v>25737</v>
      </c>
      <c r="C23" s="19">
        <v>1989.03968573528</v>
      </c>
      <c r="D23" s="65">
        <v>71.375840230018994</v>
      </c>
      <c r="E23" s="65">
        <v>58.449574912182499</v>
      </c>
      <c r="F23" s="65">
        <v>11.493181023429299</v>
      </c>
      <c r="G23" s="65">
        <v>2.2860393170940601</v>
      </c>
    </row>
    <row r="24" spans="1:7" s="10" customFormat="1" ht="13" x14ac:dyDescent="0.2">
      <c r="A24" s="18" t="s">
        <v>23</v>
      </c>
      <c r="B24" s="19">
        <v>16595</v>
      </c>
      <c r="C24" s="19">
        <v>5522.1685367833998</v>
      </c>
      <c r="D24" s="65">
        <v>81.753540222958705</v>
      </c>
      <c r="E24" s="65">
        <v>178.77897400081699</v>
      </c>
      <c r="F24" s="65">
        <v>1.8740584513407701</v>
      </c>
      <c r="G24" s="65">
        <v>1.0348866616087</v>
      </c>
    </row>
    <row r="25" spans="1:7" s="10" customFormat="1" ht="13" x14ac:dyDescent="0.2">
      <c r="A25" s="18" t="s">
        <v>24</v>
      </c>
      <c r="B25" s="19">
        <v>63932</v>
      </c>
      <c r="C25" s="19">
        <v>1119.22968315044</v>
      </c>
      <c r="D25" s="65">
        <v>82.742601514108699</v>
      </c>
      <c r="E25" s="65">
        <v>48.106006180238197</v>
      </c>
      <c r="F25" s="65">
        <v>8.5450165801163802</v>
      </c>
      <c r="G25" s="65">
        <v>0.95638361994789001</v>
      </c>
    </row>
    <row r="26" spans="1:7" s="10" customFormat="1" ht="13" x14ac:dyDescent="0.2">
      <c r="A26" s="18" t="s">
        <v>25</v>
      </c>
      <c r="B26" s="19">
        <v>55582</v>
      </c>
      <c r="C26" s="19">
        <v>1402.4653029751</v>
      </c>
      <c r="D26" s="65">
        <v>71.037386204166793</v>
      </c>
      <c r="E26" s="65">
        <v>44.272415966056798</v>
      </c>
      <c r="F26" s="65">
        <v>15.819869742002799</v>
      </c>
      <c r="G26" s="65">
        <v>2.22421492902774</v>
      </c>
    </row>
    <row r="27" spans="1:7" s="10" customFormat="1" ht="13" x14ac:dyDescent="0.2">
      <c r="A27" s="18" t="s">
        <v>26</v>
      </c>
      <c r="B27" s="19">
        <v>10286</v>
      </c>
      <c r="C27" s="19">
        <v>1859.18222010144</v>
      </c>
      <c r="D27" s="65">
        <v>83.433793505736006</v>
      </c>
      <c r="E27" s="65">
        <v>66.014876808639897</v>
      </c>
      <c r="F27" s="65">
        <v>5.9984444876531198</v>
      </c>
      <c r="G27" s="65">
        <v>1.1152201339710199</v>
      </c>
    </row>
    <row r="28" spans="1:7" s="10" customFormat="1" ht="13" x14ac:dyDescent="0.2">
      <c r="A28" s="18" t="s">
        <v>27</v>
      </c>
      <c r="B28" s="19">
        <v>7002</v>
      </c>
      <c r="C28" s="19">
        <v>369.67229991922301</v>
      </c>
      <c r="D28" s="65">
        <v>84.361610968294798</v>
      </c>
      <c r="E28" s="65">
        <v>14.068506266165601</v>
      </c>
      <c r="F28" s="65">
        <v>5.9554413024850099</v>
      </c>
      <c r="G28" s="65">
        <v>0.22015616833235699</v>
      </c>
    </row>
    <row r="29" spans="1:7" s="10" customFormat="1" ht="13" x14ac:dyDescent="0.2">
      <c r="A29" s="18" t="s">
        <v>28</v>
      </c>
      <c r="B29" s="19">
        <v>77166</v>
      </c>
      <c r="C29" s="19">
        <v>1582.79815149458</v>
      </c>
      <c r="D29" s="65">
        <v>76.315994090661704</v>
      </c>
      <c r="E29" s="65">
        <v>55.755957622063796</v>
      </c>
      <c r="F29" s="65">
        <v>15.7932249954643</v>
      </c>
      <c r="G29" s="65">
        <v>2.4997487328958901</v>
      </c>
    </row>
    <row r="30" spans="1:7" s="10" customFormat="1" ht="13" x14ac:dyDescent="0.2">
      <c r="A30" s="18" t="s">
        <v>29</v>
      </c>
      <c r="B30" s="19">
        <v>16005</v>
      </c>
      <c r="C30" s="19">
        <v>993.09949423592798</v>
      </c>
      <c r="D30" s="65">
        <v>76.451109028428604</v>
      </c>
      <c r="E30" s="65">
        <v>31.070584262073599</v>
      </c>
      <c r="F30" s="65">
        <v>16.6447985004686</v>
      </c>
      <c r="G30" s="65">
        <v>1.65299409724743</v>
      </c>
    </row>
    <row r="31" spans="1:7" s="10" customFormat="1" ht="13" x14ac:dyDescent="0.2">
      <c r="A31" s="21" t="s">
        <v>30</v>
      </c>
      <c r="B31" s="52">
        <v>1047223</v>
      </c>
      <c r="C31" s="52">
        <v>1754.21563248864</v>
      </c>
      <c r="D31" s="66">
        <v>82.016533250320094</v>
      </c>
      <c r="E31" s="66">
        <v>61.973477335091999</v>
      </c>
      <c r="F31" s="66">
        <v>9.4150911505954298</v>
      </c>
      <c r="G31" s="66">
        <v>1.65316130274952</v>
      </c>
    </row>
    <row r="32" spans="1:7" s="10" customFormat="1" ht="8" x14ac:dyDescent="0.2"/>
    <row r="33" spans="1:7" s="10" customFormat="1" ht="10.5" x14ac:dyDescent="0.2">
      <c r="A33" s="528" t="s">
        <v>125</v>
      </c>
      <c r="B33" s="528"/>
      <c r="C33" s="528"/>
      <c r="D33" s="528"/>
      <c r="E33" s="528"/>
    </row>
    <row r="34" spans="1:7" s="10" customFormat="1" ht="10.5" x14ac:dyDescent="0.2">
      <c r="A34" s="530" t="s">
        <v>126</v>
      </c>
      <c r="B34" s="530"/>
      <c r="C34" s="530"/>
      <c r="D34" s="530"/>
      <c r="E34" s="530"/>
      <c r="F34" s="530"/>
      <c r="G34" s="530"/>
    </row>
    <row r="35" spans="1:7" s="10" customFormat="1" ht="10.5" x14ac:dyDescent="0.2">
      <c r="A35" s="528" t="s">
        <v>127</v>
      </c>
      <c r="B35" s="528"/>
      <c r="C35" s="528"/>
      <c r="D35" s="528"/>
      <c r="E35" s="528"/>
      <c r="F35" s="528"/>
      <c r="G35" s="528"/>
    </row>
    <row r="36" spans="1:7" s="10" customFormat="1" ht="8" x14ac:dyDescent="0.2"/>
  </sheetData>
  <mergeCells count="8">
    <mergeCell ref="A33:E33"/>
    <mergeCell ref="A34:G34"/>
    <mergeCell ref="A35:G35"/>
    <mergeCell ref="A2:H2"/>
    <mergeCell ref="A4:J4"/>
    <mergeCell ref="A5:J5"/>
    <mergeCell ref="A6:J6"/>
    <mergeCell ref="B8:G8"/>
  </mergeCells>
  <printOptions gridLines="1" gridLinesSet="0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6"/>
  <sheetViews>
    <sheetView workbookViewId="0">
      <selection activeCell="C3" sqref="C3"/>
    </sheetView>
  </sheetViews>
  <sheetFormatPr defaultColWidth="8.81640625" defaultRowHeight="14.5" x14ac:dyDescent="0.35"/>
  <cols>
    <col min="1" max="1" width="25" customWidth="1"/>
    <col min="2" max="11" width="7.81640625" customWidth="1"/>
    <col min="12" max="12" width="13.81640625" customWidth="1"/>
    <col min="13" max="13" width="28.81640625" customWidth="1"/>
    <col min="14" max="14" width="4.81640625" customWidth="1"/>
  </cols>
  <sheetData>
    <row r="1" spans="1:12" s="10" customFormat="1" ht="8" x14ac:dyDescent="0.2"/>
    <row r="2" spans="1:12" s="10" customFormat="1" ht="39" customHeight="1" x14ac:dyDescent="0.2">
      <c r="A2" s="525" t="s">
        <v>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</row>
    <row r="3" spans="1:12" s="10" customFormat="1" ht="8" x14ac:dyDescent="0.2"/>
    <row r="4" spans="1:12" s="10" customFormat="1" ht="13" x14ac:dyDescent="0.2">
      <c r="A4" s="526" t="s">
        <v>117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2" s="10" customFormat="1" ht="13" x14ac:dyDescent="0.2">
      <c r="A5" s="526" t="s">
        <v>128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6" spans="1:12" s="10" customFormat="1" ht="13" x14ac:dyDescent="0.2">
      <c r="A6" s="526" t="s">
        <v>2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</row>
    <row r="7" spans="1:12" s="10" customFormat="1" ht="10.5" x14ac:dyDescent="0.2">
      <c r="A7" s="42"/>
      <c r="B7" s="534" t="s">
        <v>129</v>
      </c>
      <c r="C7" s="534"/>
      <c r="D7" s="534"/>
      <c r="E7" s="534"/>
      <c r="F7" s="534"/>
      <c r="G7" s="534"/>
      <c r="H7" s="534"/>
      <c r="I7" s="534"/>
      <c r="J7" s="534"/>
      <c r="K7" s="534"/>
    </row>
    <row r="8" spans="1:12" s="10" customFormat="1" ht="10.5" x14ac:dyDescent="0.2">
      <c r="A8" s="67"/>
      <c r="B8" s="534" t="s">
        <v>130</v>
      </c>
      <c r="C8" s="534"/>
      <c r="D8" s="534"/>
      <c r="E8" s="534"/>
      <c r="F8" s="534"/>
      <c r="G8" s="534"/>
      <c r="H8" s="534"/>
      <c r="I8" s="534"/>
      <c r="J8" s="534"/>
      <c r="K8" s="534"/>
    </row>
    <row r="9" spans="1:12" s="10" customFormat="1" ht="10.5" x14ac:dyDescent="0.2">
      <c r="A9" s="67" t="s">
        <v>3</v>
      </c>
      <c r="B9" s="534" t="s">
        <v>131</v>
      </c>
      <c r="C9" s="534"/>
      <c r="D9" s="534" t="s">
        <v>132</v>
      </c>
      <c r="E9" s="534"/>
      <c r="F9" s="534" t="s">
        <v>133</v>
      </c>
      <c r="G9" s="534"/>
      <c r="H9" s="43" t="s">
        <v>134</v>
      </c>
      <c r="I9" s="42"/>
      <c r="J9" s="42"/>
      <c r="K9" s="42"/>
    </row>
    <row r="10" spans="1:12" s="10" customFormat="1" ht="49.25" customHeight="1" x14ac:dyDescent="0.2">
      <c r="A10" s="45"/>
      <c r="B10" s="43" t="s">
        <v>135</v>
      </c>
      <c r="C10" s="43" t="s">
        <v>136</v>
      </c>
      <c r="D10" s="43" t="s">
        <v>135</v>
      </c>
      <c r="E10" s="43" t="s">
        <v>136</v>
      </c>
      <c r="F10" s="43" t="s">
        <v>135</v>
      </c>
      <c r="G10" s="43" t="s">
        <v>136</v>
      </c>
      <c r="H10" s="43" t="s">
        <v>136</v>
      </c>
      <c r="I10" s="45" t="s">
        <v>137</v>
      </c>
      <c r="J10" s="45" t="s">
        <v>138</v>
      </c>
      <c r="K10" s="45" t="s">
        <v>139</v>
      </c>
    </row>
    <row r="11" spans="1:12" s="10" customFormat="1" ht="10.5" x14ac:dyDescent="0.2">
      <c r="A11" s="68" t="s">
        <v>9</v>
      </c>
      <c r="B11" s="69">
        <v>0.73865371011578995</v>
      </c>
      <c r="C11" s="69">
        <v>0.81343311366767201</v>
      </c>
      <c r="D11" s="69">
        <v>8.7562269630291496</v>
      </c>
      <c r="E11" s="69">
        <v>14.4839718530102</v>
      </c>
      <c r="F11" s="69">
        <v>1.45684872854537</v>
      </c>
      <c r="G11" s="69">
        <v>1.4087456718418401</v>
      </c>
      <c r="H11" s="69">
        <v>4.2190141107263903</v>
      </c>
      <c r="I11" s="69">
        <v>10.951729401690301</v>
      </c>
      <c r="J11" s="69">
        <v>10.0101000588582</v>
      </c>
      <c r="K11" s="69">
        <v>14.9441251596424</v>
      </c>
    </row>
    <row r="12" spans="1:12" s="10" customFormat="1" ht="10.5" x14ac:dyDescent="0.2">
      <c r="A12" s="68" t="s">
        <v>10</v>
      </c>
      <c r="B12" s="69">
        <v>3.0893246187363799</v>
      </c>
      <c r="C12" s="69">
        <v>1.94553376906318</v>
      </c>
      <c r="D12" s="69">
        <v>40.490196078431403</v>
      </c>
      <c r="E12" s="69">
        <v>26.8366013071895</v>
      </c>
      <c r="F12" s="69">
        <v>0.59694989106753804</v>
      </c>
      <c r="G12" s="69">
        <v>0.77124183006535996</v>
      </c>
      <c r="H12" s="69">
        <v>8.1481481481481506</v>
      </c>
      <c r="I12" s="69">
        <v>44.176470588235297</v>
      </c>
      <c r="J12" s="69">
        <v>41.602150537634401</v>
      </c>
      <c r="K12" s="69">
        <v>50.285046728971999</v>
      </c>
    </row>
    <row r="13" spans="1:12" s="10" customFormat="1" ht="10.5" x14ac:dyDescent="0.2">
      <c r="A13" s="68" t="s">
        <v>11</v>
      </c>
      <c r="B13" s="69">
        <v>2.3784878781938201</v>
      </c>
      <c r="C13" s="69">
        <v>3.1480428674116201</v>
      </c>
      <c r="D13" s="69">
        <v>9.9981833627393293</v>
      </c>
      <c r="E13" s="69">
        <v>19.6812128340848</v>
      </c>
      <c r="F13" s="69">
        <v>1.0558648630987399</v>
      </c>
      <c r="G13" s="69">
        <v>1.0917075083317</v>
      </c>
      <c r="H13" s="69">
        <v>0.72242697510292098</v>
      </c>
      <c r="I13" s="69">
        <v>13.4325361040319</v>
      </c>
      <c r="J13" s="69">
        <v>10.4515790744345</v>
      </c>
      <c r="K13" s="69">
        <v>33.837078651685403</v>
      </c>
    </row>
    <row r="14" spans="1:12" s="10" customFormat="1" ht="10.5" x14ac:dyDescent="0.2">
      <c r="A14" s="68" t="s">
        <v>12</v>
      </c>
      <c r="B14" s="69">
        <v>0</v>
      </c>
      <c r="C14" s="69">
        <v>0</v>
      </c>
      <c r="D14" s="69">
        <v>24.085582112567501</v>
      </c>
      <c r="E14" s="69">
        <v>43.5235158057055</v>
      </c>
      <c r="F14" s="69">
        <v>0</v>
      </c>
      <c r="G14" s="69">
        <v>0</v>
      </c>
      <c r="H14" s="69">
        <v>7.2929838087895096</v>
      </c>
      <c r="I14" s="69">
        <v>24.085582112567501</v>
      </c>
      <c r="J14" s="69">
        <v>0</v>
      </c>
      <c r="K14" s="69">
        <v>0</v>
      </c>
    </row>
    <row r="15" spans="1:12" s="10" customFormat="1" ht="10.5" x14ac:dyDescent="0.2">
      <c r="A15" s="68" t="s">
        <v>13</v>
      </c>
      <c r="B15" s="69">
        <v>0</v>
      </c>
      <c r="C15" s="69">
        <v>0</v>
      </c>
      <c r="D15" s="69">
        <v>0</v>
      </c>
      <c r="E15" s="69">
        <v>17.004061564771298</v>
      </c>
      <c r="F15" s="69">
        <v>0</v>
      </c>
      <c r="G15" s="69">
        <v>0</v>
      </c>
      <c r="H15" s="69">
        <v>7.4256092347156901</v>
      </c>
      <c r="I15" s="69">
        <v>0</v>
      </c>
      <c r="J15" s="69">
        <v>0</v>
      </c>
      <c r="K15" s="69">
        <v>0</v>
      </c>
    </row>
    <row r="16" spans="1:12" s="10" customFormat="1" ht="10.5" x14ac:dyDescent="0.2">
      <c r="A16" s="68" t="s">
        <v>14</v>
      </c>
      <c r="B16" s="69">
        <v>-1E-4</v>
      </c>
      <c r="C16" s="69">
        <v>-1E-4</v>
      </c>
      <c r="D16" s="69">
        <v>4.4648260437970198</v>
      </c>
      <c r="E16" s="69">
        <v>8.2118570078815498</v>
      </c>
      <c r="F16" s="69">
        <v>0.72424742563955402</v>
      </c>
      <c r="G16" s="69">
        <v>1.12120722854102</v>
      </c>
      <c r="H16" s="69">
        <v>3.52513963139703</v>
      </c>
      <c r="I16" s="69">
        <v>5.5119658426321303</v>
      </c>
      <c r="J16" s="69">
        <v>4.6311845730027503</v>
      </c>
      <c r="K16" s="69">
        <v>11.0648872012508</v>
      </c>
    </row>
    <row r="17" spans="1:11" s="10" customFormat="1" ht="10.5" x14ac:dyDescent="0.2">
      <c r="A17" s="68" t="s">
        <v>15</v>
      </c>
      <c r="B17" s="69">
        <v>1.4512253514995901</v>
      </c>
      <c r="C17" s="69">
        <v>1.48239237365603</v>
      </c>
      <c r="D17" s="69">
        <v>14.046097592826399</v>
      </c>
      <c r="E17" s="69">
        <v>20.621251033822301</v>
      </c>
      <c r="F17" s="69">
        <v>-1E-4</v>
      </c>
      <c r="G17" s="69">
        <v>-1E-4</v>
      </c>
      <c r="H17" s="69">
        <v>0.66660862751926198</v>
      </c>
      <c r="I17" s="69">
        <v>15.575675793322601</v>
      </c>
      <c r="J17" s="69">
        <v>15.012140077821</v>
      </c>
      <c r="K17" s="69">
        <v>16.800482218203701</v>
      </c>
    </row>
    <row r="18" spans="1:11" s="10" customFormat="1" ht="10.5" x14ac:dyDescent="0.2">
      <c r="A18" s="68" t="s">
        <v>16</v>
      </c>
      <c r="B18" s="69">
        <v>3.64353273553618</v>
      </c>
      <c r="C18" s="69">
        <v>4.2117266511075604</v>
      </c>
      <c r="D18" s="69">
        <v>11.5078409695779</v>
      </c>
      <c r="E18" s="69">
        <v>15.9473447160464</v>
      </c>
      <c r="F18" s="69">
        <v>2.4256233877901998</v>
      </c>
      <c r="G18" s="69">
        <v>2.2340826270319001</v>
      </c>
      <c r="H18" s="69">
        <v>2.4048642672890299</v>
      </c>
      <c r="I18" s="69">
        <v>17.5769970929042</v>
      </c>
      <c r="J18" s="69">
        <v>19.477705579206798</v>
      </c>
      <c r="K18" s="69">
        <v>10.644390060240999</v>
      </c>
    </row>
    <row r="19" spans="1:11" s="10" customFormat="1" ht="10.5" x14ac:dyDescent="0.2">
      <c r="A19" s="68" t="s">
        <v>17</v>
      </c>
      <c r="B19" s="69">
        <v>-1E-4</v>
      </c>
      <c r="C19" s="69">
        <v>-1E-4</v>
      </c>
      <c r="D19" s="69">
        <v>9.5455942660804691</v>
      </c>
      <c r="E19" s="69">
        <v>9.5455942660804691</v>
      </c>
      <c r="F19" s="69">
        <v>8.0639745815938202</v>
      </c>
      <c r="G19" s="69">
        <v>8.0639745815938202</v>
      </c>
      <c r="H19" s="69">
        <v>4.9384785901651496</v>
      </c>
      <c r="I19" s="69">
        <v>17.753596630583399</v>
      </c>
      <c r="J19" s="69">
        <v>17.008068811946</v>
      </c>
      <c r="K19" s="69">
        <v>17.426756423627602</v>
      </c>
    </row>
    <row r="20" spans="1:11" s="10" customFormat="1" ht="10.5" x14ac:dyDescent="0.2">
      <c r="A20" s="68" t="s">
        <v>18</v>
      </c>
      <c r="B20" s="69">
        <v>-1E-4</v>
      </c>
      <c r="C20" s="69">
        <v>-1E-4</v>
      </c>
      <c r="D20" s="69">
        <v>5.5496963278004898</v>
      </c>
      <c r="E20" s="69">
        <v>10.812352094262501</v>
      </c>
      <c r="F20" s="69">
        <v>2.4813411223459698</v>
      </c>
      <c r="G20" s="69">
        <v>4.1059791152961402</v>
      </c>
      <c r="H20" s="69">
        <v>3.5326840650702498</v>
      </c>
      <c r="I20" s="69">
        <v>8.0712429874062899</v>
      </c>
      <c r="J20" s="69">
        <v>7.8001266516700998</v>
      </c>
      <c r="K20" s="69">
        <v>10.2968675465098</v>
      </c>
    </row>
    <row r="21" spans="1:11" s="10" customFormat="1" ht="10.5" x14ac:dyDescent="0.2">
      <c r="A21" s="68" t="s">
        <v>19</v>
      </c>
      <c r="B21" s="69">
        <v>-1E-4</v>
      </c>
      <c r="C21" s="69">
        <v>-1E-4</v>
      </c>
      <c r="D21" s="69">
        <v>9.7558464480070608</v>
      </c>
      <c r="E21" s="69">
        <v>19.511545815561099</v>
      </c>
      <c r="F21" s="69">
        <v>7.0373584350639797</v>
      </c>
      <c r="G21" s="69">
        <v>9.3830710398588</v>
      </c>
      <c r="H21" s="69">
        <v>5.8991028092366502</v>
      </c>
      <c r="I21" s="69">
        <v>17.039123400500099</v>
      </c>
      <c r="J21" s="69">
        <v>15.1386365721626</v>
      </c>
      <c r="K21" s="69">
        <v>13.6637314254265</v>
      </c>
    </row>
    <row r="22" spans="1:11" s="10" customFormat="1" ht="10.5" x14ac:dyDescent="0.2">
      <c r="A22" s="68" t="s">
        <v>20</v>
      </c>
      <c r="B22" s="69">
        <v>2.8448770182586398</v>
      </c>
      <c r="C22" s="69">
        <v>2.9751018560434601</v>
      </c>
      <c r="D22" s="69">
        <v>13.967909058900499</v>
      </c>
      <c r="E22" s="69">
        <v>20.330617172174399</v>
      </c>
      <c r="F22" s="69">
        <v>1.1428499572456099</v>
      </c>
      <c r="G22" s="69">
        <v>1.16000201197123</v>
      </c>
      <c r="H22" s="69">
        <v>3.1217745586238101</v>
      </c>
      <c r="I22" s="69">
        <v>17.955636034404701</v>
      </c>
      <c r="J22" s="69">
        <v>16.896886071228799</v>
      </c>
      <c r="K22" s="69">
        <v>22.992143658810299</v>
      </c>
    </row>
    <row r="23" spans="1:11" s="10" customFormat="1" ht="10.5" x14ac:dyDescent="0.2">
      <c r="A23" s="68" t="s">
        <v>21</v>
      </c>
      <c r="B23" s="69">
        <v>8.7151493329290499</v>
      </c>
      <c r="C23" s="69">
        <v>11.066801849605801</v>
      </c>
      <c r="D23" s="69">
        <v>34.289057762280201</v>
      </c>
      <c r="E23" s="69">
        <v>33.924689205579099</v>
      </c>
      <c r="F23" s="69">
        <v>7.2866320497271104</v>
      </c>
      <c r="G23" s="69">
        <v>3.24814281382656</v>
      </c>
      <c r="H23" s="69">
        <v>2.5158618859915101</v>
      </c>
      <c r="I23" s="69">
        <v>50.290839144936299</v>
      </c>
      <c r="J23" s="69">
        <v>30.426500219010101</v>
      </c>
      <c r="K23" s="69">
        <v>23.574847250509201</v>
      </c>
    </row>
    <row r="24" spans="1:11" s="10" customFormat="1" ht="10.5" x14ac:dyDescent="0.2">
      <c r="A24" s="68" t="s">
        <v>22</v>
      </c>
      <c r="B24" s="69">
        <v>9.1509111396044602</v>
      </c>
      <c r="C24" s="69">
        <v>12.695341337374201</v>
      </c>
      <c r="D24" s="69">
        <v>14.428721296188399</v>
      </c>
      <c r="E24" s="69">
        <v>21.530325989820099</v>
      </c>
      <c r="F24" s="69">
        <v>1.0912305241481099</v>
      </c>
      <c r="G24" s="69">
        <v>1.4761238683607301</v>
      </c>
      <c r="H24" s="69">
        <v>1.6298713913820599</v>
      </c>
      <c r="I24" s="69">
        <v>24.670862959940902</v>
      </c>
      <c r="J24" s="69">
        <v>19.046053347849799</v>
      </c>
      <c r="K24" s="69">
        <v>24.610209601081799</v>
      </c>
    </row>
    <row r="25" spans="1:11" s="10" customFormat="1" ht="10.5" x14ac:dyDescent="0.2">
      <c r="A25" s="68" t="s">
        <v>23</v>
      </c>
      <c r="B25" s="69">
        <v>3.4634528472431501</v>
      </c>
      <c r="C25" s="69">
        <v>5.20162699608316</v>
      </c>
      <c r="D25" s="69">
        <v>5.3755347996384497</v>
      </c>
      <c r="E25" s="69">
        <v>10.0436878577885</v>
      </c>
      <c r="F25" s="69">
        <v>-1E-4</v>
      </c>
      <c r="G25" s="69">
        <v>-1E-4</v>
      </c>
      <c r="H25" s="69">
        <v>1.0631515516721901</v>
      </c>
      <c r="I25" s="69">
        <v>9.0053630611629991</v>
      </c>
      <c r="J25" s="69">
        <v>8.0808579641777794</v>
      </c>
      <c r="K25" s="69">
        <v>5.7877813504823203</v>
      </c>
    </row>
    <row r="26" spans="1:11" s="10" customFormat="1" ht="10.5" x14ac:dyDescent="0.2">
      <c r="A26" s="68" t="s">
        <v>24</v>
      </c>
      <c r="B26" s="69">
        <v>8.6004191953951103</v>
      </c>
      <c r="C26" s="69">
        <v>13.2914190076957</v>
      </c>
      <c r="D26" s="69">
        <v>20.775511480948499</v>
      </c>
      <c r="E26" s="69">
        <v>33.475364449727799</v>
      </c>
      <c r="F26" s="69">
        <v>6.1546486892323102</v>
      </c>
      <c r="G26" s="69">
        <v>6.68109866733404</v>
      </c>
      <c r="H26" s="69">
        <v>6.1876994306450603</v>
      </c>
      <c r="I26" s="69">
        <v>35.530579365575903</v>
      </c>
      <c r="J26" s="69">
        <v>31.022495699351602</v>
      </c>
      <c r="K26" s="69">
        <v>35.225700164744602</v>
      </c>
    </row>
    <row r="27" spans="1:11" s="10" customFormat="1" ht="10.5" x14ac:dyDescent="0.2">
      <c r="A27" s="68" t="s">
        <v>25</v>
      </c>
      <c r="B27" s="69">
        <v>2.7094383073656898</v>
      </c>
      <c r="C27" s="69">
        <v>3.1665107408873401</v>
      </c>
      <c r="D27" s="69">
        <v>10.8494476629125</v>
      </c>
      <c r="E27" s="69">
        <v>14.726943974668099</v>
      </c>
      <c r="F27" s="69">
        <v>10.1280270591199</v>
      </c>
      <c r="G27" s="69">
        <v>6.4968335072505496</v>
      </c>
      <c r="H27" s="69">
        <v>5.7971105753661298</v>
      </c>
      <c r="I27" s="69">
        <v>23.686913029397999</v>
      </c>
      <c r="J27" s="69">
        <v>20.237463276263799</v>
      </c>
      <c r="K27" s="69">
        <v>8.8829750938246299</v>
      </c>
    </row>
    <row r="28" spans="1:11" s="10" customFormat="1" ht="10.5" x14ac:dyDescent="0.2">
      <c r="A28" s="68" t="s">
        <v>26</v>
      </c>
      <c r="B28" s="69">
        <v>8.3298658370600798</v>
      </c>
      <c r="C28" s="69">
        <v>7.7175772895197401</v>
      </c>
      <c r="D28" s="69">
        <v>27.5292630760257</v>
      </c>
      <c r="E28" s="69">
        <v>47.565234299047297</v>
      </c>
      <c r="F28" s="69">
        <v>2.078067275909</v>
      </c>
      <c r="G28" s="69">
        <v>2.7235076803422098</v>
      </c>
      <c r="H28" s="69">
        <v>3.10830254715147</v>
      </c>
      <c r="I28" s="69">
        <v>37.937196188994697</v>
      </c>
      <c r="J28" s="69">
        <v>36.287928221859701</v>
      </c>
      <c r="K28" s="69">
        <v>73.701782820097307</v>
      </c>
    </row>
    <row r="29" spans="1:11" s="10" customFormat="1" ht="10.5" x14ac:dyDescent="0.2">
      <c r="A29" s="68" t="s">
        <v>27</v>
      </c>
      <c r="B29" s="69">
        <v>2.5759782919165999</v>
      </c>
      <c r="C29" s="69">
        <v>3.40174235932591</v>
      </c>
      <c r="D29" s="69">
        <v>10.7105112824907</v>
      </c>
      <c r="E29" s="69">
        <v>20.540417023707501</v>
      </c>
      <c r="F29" s="69">
        <v>-1E-4</v>
      </c>
      <c r="G29" s="69">
        <v>0.82290774064552996</v>
      </c>
      <c r="H29" s="69">
        <v>1.3651813767495</v>
      </c>
      <c r="I29" s="69">
        <v>13.739788631819501</v>
      </c>
      <c r="J29" s="69">
        <v>12.8139495513797</v>
      </c>
      <c r="K29" s="69">
        <v>19.810551558753001</v>
      </c>
    </row>
    <row r="30" spans="1:11" s="10" customFormat="1" ht="10.5" x14ac:dyDescent="0.2">
      <c r="A30" s="68" t="s">
        <v>28</v>
      </c>
      <c r="B30" s="69">
        <v>10.0850763289532</v>
      </c>
      <c r="C30" s="69">
        <v>10.6735220174688</v>
      </c>
      <c r="D30" s="69">
        <v>19.4615504237618</v>
      </c>
      <c r="E30" s="69">
        <v>24.045291967965198</v>
      </c>
      <c r="F30" s="69">
        <v>6.2155353393981798</v>
      </c>
      <c r="G30" s="69">
        <v>6.3606251457895997</v>
      </c>
      <c r="H30" s="69">
        <v>4.12054531788612</v>
      </c>
      <c r="I30" s="69">
        <v>35.762162092113101</v>
      </c>
      <c r="J30" s="69">
        <v>30.753812192222799</v>
      </c>
      <c r="K30" s="69">
        <v>52.928694510543998</v>
      </c>
    </row>
    <row r="31" spans="1:11" s="10" customFormat="1" ht="10.5" x14ac:dyDescent="0.2">
      <c r="A31" s="68" t="s">
        <v>29</v>
      </c>
      <c r="B31" s="69">
        <v>9.5352077475788803</v>
      </c>
      <c r="C31" s="69">
        <v>12.048234926585399</v>
      </c>
      <c r="D31" s="69">
        <v>26.933020930959099</v>
      </c>
      <c r="E31" s="69">
        <v>40.990315526398</v>
      </c>
      <c r="F31" s="69">
        <v>1.5070290534208099</v>
      </c>
      <c r="G31" s="69">
        <v>1.90159325210872</v>
      </c>
      <c r="H31" s="69">
        <v>9.3187753826929107</v>
      </c>
      <c r="I31" s="69">
        <v>37.975257731958799</v>
      </c>
      <c r="J31" s="69">
        <v>36.4154952598889</v>
      </c>
      <c r="K31" s="69">
        <v>47.289039039038997</v>
      </c>
    </row>
    <row r="32" spans="1:11" s="10" customFormat="1" ht="10.5" x14ac:dyDescent="0.2">
      <c r="A32" s="47" t="s">
        <v>30</v>
      </c>
      <c r="B32" s="70">
        <v>3.0113146865567302</v>
      </c>
      <c r="C32" s="70">
        <v>3.7724400629092401</v>
      </c>
      <c r="D32" s="70">
        <v>11.712566473425399</v>
      </c>
      <c r="E32" s="70">
        <v>17.3186627872001</v>
      </c>
      <c r="F32" s="70">
        <v>3.6591614202514702</v>
      </c>
      <c r="G32" s="70">
        <v>3.6140430452730699</v>
      </c>
      <c r="H32" s="70">
        <v>3.5711333689195102</v>
      </c>
      <c r="I32" s="70">
        <v>18.383042580233599</v>
      </c>
      <c r="J32" s="70">
        <v>15.401410648087801</v>
      </c>
      <c r="K32" s="70">
        <v>22.421929673316601</v>
      </c>
    </row>
    <row r="33" spans="1:11" s="10" customFormat="1" ht="10.5" x14ac:dyDescent="0.2">
      <c r="A33" s="528" t="s">
        <v>125</v>
      </c>
      <c r="B33" s="528"/>
      <c r="C33" s="528"/>
      <c r="D33" s="528"/>
      <c r="E33" s="528"/>
      <c r="F33" s="528"/>
      <c r="G33" s="528"/>
      <c r="H33" s="528"/>
      <c r="I33" s="528"/>
    </row>
    <row r="34" spans="1:11" s="10" customFormat="1" ht="10.5" x14ac:dyDescent="0.2">
      <c r="A34" s="530" t="s">
        <v>126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</row>
    <row r="35" spans="1:11" s="10" customFormat="1" ht="10.5" x14ac:dyDescent="0.2">
      <c r="A35" s="528" t="s">
        <v>140</v>
      </c>
      <c r="B35" s="528"/>
      <c r="C35" s="528"/>
      <c r="D35" s="528"/>
      <c r="E35" s="528"/>
      <c r="F35" s="528"/>
      <c r="G35" s="528"/>
    </row>
    <row r="36" spans="1:11" s="10" customFormat="1" ht="8" x14ac:dyDescent="0.2"/>
  </sheetData>
  <mergeCells count="12">
    <mergeCell ref="A34:K34"/>
    <mergeCell ref="A35:G35"/>
    <mergeCell ref="B8:K8"/>
    <mergeCell ref="B9:C9"/>
    <mergeCell ref="D9:E9"/>
    <mergeCell ref="F9:G9"/>
    <mergeCell ref="A33:I33"/>
    <mergeCell ref="A2:K2"/>
    <mergeCell ref="A4:L4"/>
    <mergeCell ref="A5:L5"/>
    <mergeCell ref="A6:L6"/>
    <mergeCell ref="B7:K7"/>
  </mergeCells>
  <printOptions gridLines="1" gridLinesSet="0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39"/>
  <sheetViews>
    <sheetView workbookViewId="0">
      <selection activeCell="C3" sqref="C3"/>
    </sheetView>
  </sheetViews>
  <sheetFormatPr defaultColWidth="8.81640625" defaultRowHeight="14.5" x14ac:dyDescent="0.35"/>
  <cols>
    <col min="1" max="1" width="20.6328125" customWidth="1"/>
    <col min="2" max="13" width="7.81640625" customWidth="1"/>
    <col min="14" max="14" width="7.6328125" customWidth="1"/>
    <col min="15" max="15" width="8" customWidth="1"/>
    <col min="16" max="16" width="12.453125" customWidth="1"/>
    <col min="17" max="17" width="0.1796875" customWidth="1"/>
    <col min="18" max="18" width="0.36328125" customWidth="1"/>
    <col min="19" max="19" width="4.6328125" customWidth="1"/>
  </cols>
  <sheetData>
    <row r="1" spans="1:17" s="10" customFormat="1" ht="8" x14ac:dyDescent="0.2"/>
    <row r="2" spans="1:17" s="10" customFormat="1" ht="10.5" x14ac:dyDescent="0.2">
      <c r="A2" s="525" t="s">
        <v>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</row>
    <row r="3" spans="1:17" s="10" customFormat="1" ht="8" x14ac:dyDescent="0.2"/>
    <row r="4" spans="1:17" s="10" customFormat="1" ht="13" x14ac:dyDescent="0.2">
      <c r="A4" s="526" t="s">
        <v>117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</row>
    <row r="5" spans="1:17" s="10" customFormat="1" ht="13" x14ac:dyDescent="0.2">
      <c r="A5" s="526" t="s">
        <v>128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</row>
    <row r="6" spans="1:17" s="10" customFormat="1" ht="13" x14ac:dyDescent="0.2">
      <c r="A6" s="526" t="s">
        <v>2</v>
      </c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</row>
    <row r="7" spans="1:17" s="10" customFormat="1" ht="10.5" x14ac:dyDescent="0.2">
      <c r="A7" s="42"/>
      <c r="B7" s="534" t="s">
        <v>129</v>
      </c>
      <c r="C7" s="534"/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</row>
    <row r="8" spans="1:17" s="10" customFormat="1" ht="10.5" x14ac:dyDescent="0.2">
      <c r="A8" s="67"/>
      <c r="B8" s="534" t="s">
        <v>141</v>
      </c>
      <c r="C8" s="534"/>
      <c r="D8" s="534"/>
      <c r="E8" s="534"/>
      <c r="F8" s="534"/>
      <c r="G8" s="534"/>
      <c r="H8" s="534"/>
      <c r="I8" s="534" t="s">
        <v>142</v>
      </c>
      <c r="J8" s="534"/>
      <c r="K8" s="534"/>
      <c r="L8" s="534"/>
      <c r="M8" s="534"/>
      <c r="N8" s="534"/>
      <c r="O8" s="534"/>
    </row>
    <row r="9" spans="1:17" s="10" customFormat="1" ht="28.25" customHeight="1" x14ac:dyDescent="0.2">
      <c r="A9" s="67" t="s">
        <v>3</v>
      </c>
      <c r="B9" s="534" t="s">
        <v>131</v>
      </c>
      <c r="C9" s="534"/>
      <c r="D9" s="534" t="s">
        <v>132</v>
      </c>
      <c r="E9" s="534"/>
      <c r="F9" s="534" t="s">
        <v>133</v>
      </c>
      <c r="G9" s="534"/>
      <c r="H9" s="43" t="s">
        <v>134</v>
      </c>
      <c r="I9" s="534" t="s">
        <v>131</v>
      </c>
      <c r="J9" s="534"/>
      <c r="K9" s="534" t="s">
        <v>132</v>
      </c>
      <c r="L9" s="534"/>
      <c r="M9" s="534" t="s">
        <v>133</v>
      </c>
      <c r="N9" s="534"/>
      <c r="O9" s="43" t="s">
        <v>134</v>
      </c>
    </row>
    <row r="10" spans="1:17" s="10" customFormat="1" ht="24" customHeight="1" x14ac:dyDescent="0.2">
      <c r="A10" s="45"/>
      <c r="B10" s="43" t="s">
        <v>135</v>
      </c>
      <c r="C10" s="43" t="s">
        <v>136</v>
      </c>
      <c r="D10" s="43" t="s">
        <v>135</v>
      </c>
      <c r="E10" s="43" t="s">
        <v>136</v>
      </c>
      <c r="F10" s="43" t="s">
        <v>135</v>
      </c>
      <c r="G10" s="43" t="s">
        <v>136</v>
      </c>
      <c r="H10" s="43" t="s">
        <v>136</v>
      </c>
      <c r="I10" s="43" t="s">
        <v>135</v>
      </c>
      <c r="J10" s="43" t="s">
        <v>136</v>
      </c>
      <c r="K10" s="43" t="s">
        <v>135</v>
      </c>
      <c r="L10" s="43" t="s">
        <v>136</v>
      </c>
      <c r="M10" s="43" t="s">
        <v>135</v>
      </c>
      <c r="N10" s="43" t="s">
        <v>136</v>
      </c>
      <c r="O10" s="43" t="s">
        <v>136</v>
      </c>
    </row>
    <row r="11" spans="1:17" s="10" customFormat="1" ht="10.5" x14ac:dyDescent="0.2">
      <c r="A11" s="68" t="s">
        <v>9</v>
      </c>
      <c r="B11" s="69">
        <v>0.65549146556798099</v>
      </c>
      <c r="C11" s="69">
        <v>0.72642731018245998</v>
      </c>
      <c r="D11" s="69">
        <v>8.1513831665685696</v>
      </c>
      <c r="E11" s="69">
        <v>14.147051206592099</v>
      </c>
      <c r="F11" s="69">
        <v>1.2032254267216</v>
      </c>
      <c r="G11" s="69">
        <v>1.1701471453796399</v>
      </c>
      <c r="H11" s="69">
        <v>3.6254031783401999</v>
      </c>
      <c r="I11" s="69">
        <v>-1E-4</v>
      </c>
      <c r="J11" s="69">
        <v>-1E-4</v>
      </c>
      <c r="K11" s="69">
        <v>12.519157088122601</v>
      </c>
      <c r="L11" s="69">
        <v>15.9621647509579</v>
      </c>
      <c r="M11" s="69">
        <v>2.0777458492975698</v>
      </c>
      <c r="N11" s="69">
        <v>2.2707535121328202</v>
      </c>
      <c r="O11" s="69">
        <v>8.2040229885057503</v>
      </c>
    </row>
    <row r="12" spans="1:17" s="10" customFormat="1" ht="10.5" x14ac:dyDescent="0.2">
      <c r="A12" s="68" t="s">
        <v>10</v>
      </c>
      <c r="B12" s="69">
        <v>1.67741935483871</v>
      </c>
      <c r="C12" s="69">
        <v>0.98387096774193605</v>
      </c>
      <c r="D12" s="69">
        <v>39.677419354838698</v>
      </c>
      <c r="E12" s="69">
        <v>27.795698924731202</v>
      </c>
      <c r="F12" s="69">
        <v>-1E-4</v>
      </c>
      <c r="G12" s="69">
        <v>0.52688172043010795</v>
      </c>
      <c r="H12" s="69">
        <v>5.8064516129032304</v>
      </c>
      <c r="I12" s="69">
        <v>2.8785046728972001</v>
      </c>
      <c r="J12" s="69">
        <v>1.6168224299065399</v>
      </c>
      <c r="K12" s="69">
        <v>46.443925233644897</v>
      </c>
      <c r="L12" s="69">
        <v>28.285046728971999</v>
      </c>
      <c r="M12" s="69">
        <v>0.96261682242990698</v>
      </c>
      <c r="N12" s="69">
        <v>1.07943925233645</v>
      </c>
      <c r="O12" s="69">
        <v>11.275700934579399</v>
      </c>
    </row>
    <row r="13" spans="1:17" s="10" customFormat="1" ht="10.5" x14ac:dyDescent="0.2">
      <c r="A13" s="68" t="s">
        <v>11</v>
      </c>
      <c r="B13" s="69">
        <v>1.66548971677757</v>
      </c>
      <c r="C13" s="69">
        <v>2.2131637318364898</v>
      </c>
      <c r="D13" s="69">
        <v>8.2236355680292093</v>
      </c>
      <c r="E13" s="69">
        <v>17.102387095800701</v>
      </c>
      <c r="F13" s="69">
        <v>0.56245378962775205</v>
      </c>
      <c r="G13" s="69">
        <v>0.58360870942917897</v>
      </c>
      <c r="H13" s="69">
        <v>0.63835196837324404</v>
      </c>
      <c r="I13" s="69">
        <v>-1E-4</v>
      </c>
      <c r="J13" s="69">
        <v>0.56138668128254299</v>
      </c>
      <c r="K13" s="69">
        <v>29.5465881063305</v>
      </c>
      <c r="L13" s="69">
        <v>31.251438750342601</v>
      </c>
      <c r="M13" s="69">
        <v>3.8128254316250998</v>
      </c>
      <c r="N13" s="69">
        <v>3.81871745683749</v>
      </c>
      <c r="O13" s="69">
        <v>2.8383118662647302</v>
      </c>
    </row>
    <row r="14" spans="1:17" s="10" customFormat="1" ht="10.5" x14ac:dyDescent="0.2">
      <c r="A14" s="68" t="s">
        <v>12</v>
      </c>
      <c r="B14" s="69">
        <v>0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8.8333333333333304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5.8698481561822096</v>
      </c>
    </row>
    <row r="15" spans="1:17" s="10" customFormat="1" ht="10.5" x14ac:dyDescent="0.2">
      <c r="A15" s="68" t="s">
        <v>13</v>
      </c>
      <c r="B15" s="69">
        <v>0</v>
      </c>
      <c r="C15" s="69">
        <v>0</v>
      </c>
      <c r="D15" s="69">
        <v>0</v>
      </c>
      <c r="E15" s="69">
        <v>14.709402963180301</v>
      </c>
      <c r="F15" s="69">
        <v>0</v>
      </c>
      <c r="G15" s="69">
        <v>0</v>
      </c>
      <c r="H15" s="69">
        <v>6.3274167522370499</v>
      </c>
      <c r="I15" s="69">
        <v>0</v>
      </c>
      <c r="J15" s="69">
        <v>0</v>
      </c>
      <c r="K15" s="69">
        <v>0</v>
      </c>
      <c r="L15" s="69">
        <v>26.653395784543299</v>
      </c>
      <c r="M15" s="69">
        <v>0</v>
      </c>
      <c r="N15" s="69">
        <v>0</v>
      </c>
      <c r="O15" s="69">
        <v>12.882903981264599</v>
      </c>
    </row>
    <row r="16" spans="1:17" s="10" customFormat="1" ht="10.5" x14ac:dyDescent="0.2">
      <c r="A16" s="68" t="s">
        <v>14</v>
      </c>
      <c r="B16" s="69">
        <v>-1E-4</v>
      </c>
      <c r="C16" s="69">
        <v>-1E-4</v>
      </c>
      <c r="D16" s="69">
        <v>3.7258842975206599</v>
      </c>
      <c r="E16" s="69">
        <v>7.4517318640954997</v>
      </c>
      <c r="F16" s="69">
        <v>0.64513498622589505</v>
      </c>
      <c r="G16" s="69">
        <v>1.0752249770431599</v>
      </c>
      <c r="H16" s="69">
        <v>3.1856088154269999</v>
      </c>
      <c r="I16" s="69">
        <v>-1E-4</v>
      </c>
      <c r="J16" s="69">
        <v>-1E-4</v>
      </c>
      <c r="K16" s="69">
        <v>9.4318740227831093</v>
      </c>
      <c r="L16" s="69">
        <v>13.4741456332365</v>
      </c>
      <c r="M16" s="69">
        <v>1.30316059861514</v>
      </c>
      <c r="N16" s="69">
        <v>1.1846660710297101</v>
      </c>
      <c r="O16" s="69">
        <v>6.1220125083761499</v>
      </c>
    </row>
    <row r="17" spans="1:15" s="10" customFormat="1" ht="10.5" x14ac:dyDescent="0.2">
      <c r="A17" s="68" t="s">
        <v>15</v>
      </c>
      <c r="B17" s="69">
        <v>1.26023346303502</v>
      </c>
      <c r="C17" s="69">
        <v>1.28036316472114</v>
      </c>
      <c r="D17" s="69">
        <v>13.6856031128405</v>
      </c>
      <c r="E17" s="69">
        <v>20.436939040207498</v>
      </c>
      <c r="F17" s="69">
        <v>-1E-4</v>
      </c>
      <c r="G17" s="69">
        <v>-1E-4</v>
      </c>
      <c r="H17" s="69">
        <v>0.65800259403372197</v>
      </c>
      <c r="I17" s="69">
        <v>0.61663652802893298</v>
      </c>
      <c r="J17" s="69">
        <v>0.77576853526220602</v>
      </c>
      <c r="K17" s="69">
        <v>15.9125979505726</v>
      </c>
      <c r="L17" s="69">
        <v>17.989150090415901</v>
      </c>
      <c r="M17" s="69">
        <v>-1E-4</v>
      </c>
      <c r="N17" s="69">
        <v>-1E-4</v>
      </c>
      <c r="O17" s="69">
        <v>0.70524412296564198</v>
      </c>
    </row>
    <row r="18" spans="1:15" s="10" customFormat="1" ht="10.5" x14ac:dyDescent="0.2">
      <c r="A18" s="68" t="s">
        <v>16</v>
      </c>
      <c r="B18" s="69">
        <v>4.1984091418328502</v>
      </c>
      <c r="C18" s="69">
        <v>4.77257450145642</v>
      </c>
      <c r="D18" s="69">
        <v>12.5973560385391</v>
      </c>
      <c r="E18" s="69">
        <v>17.254705355142299</v>
      </c>
      <c r="F18" s="69">
        <v>2.6819403988348598</v>
      </c>
      <c r="G18" s="69">
        <v>2.4220255433564901</v>
      </c>
      <c r="H18" s="69">
        <v>1.4746807080439199</v>
      </c>
      <c r="I18" s="69">
        <v>1.4727033132530101</v>
      </c>
      <c r="J18" s="69">
        <v>1.8768825301204799</v>
      </c>
      <c r="K18" s="69">
        <v>7.6199171686747</v>
      </c>
      <c r="L18" s="69">
        <v>10.405308734939799</v>
      </c>
      <c r="M18" s="69">
        <v>1.5517695783132499</v>
      </c>
      <c r="N18" s="69">
        <v>1.56833584337349</v>
      </c>
      <c r="O18" s="69">
        <v>5.3539156626505999</v>
      </c>
    </row>
    <row r="19" spans="1:15" s="10" customFormat="1" ht="10.5" x14ac:dyDescent="0.2">
      <c r="A19" s="68" t="s">
        <v>17</v>
      </c>
      <c r="B19" s="69">
        <v>-1E-4</v>
      </c>
      <c r="C19" s="69">
        <v>-1E-4</v>
      </c>
      <c r="D19" s="69">
        <v>9.0076321879229795</v>
      </c>
      <c r="E19" s="69">
        <v>9.0076321879229795</v>
      </c>
      <c r="F19" s="69">
        <v>7.88928088023403</v>
      </c>
      <c r="G19" s="69">
        <v>7.88928088023403</v>
      </c>
      <c r="H19" s="69">
        <v>4.4220582456446804</v>
      </c>
      <c r="I19" s="69">
        <v>-1E-4</v>
      </c>
      <c r="J19" s="69">
        <v>-1E-4</v>
      </c>
      <c r="K19" s="69">
        <v>14.4083625675548</v>
      </c>
      <c r="L19" s="69">
        <v>14.4083625675548</v>
      </c>
      <c r="M19" s="69">
        <v>2.73556461553048</v>
      </c>
      <c r="N19" s="69">
        <v>2.73556461553048</v>
      </c>
      <c r="O19" s="69">
        <v>10.238171992035699</v>
      </c>
    </row>
    <row r="20" spans="1:15" s="10" customFormat="1" ht="10.5" x14ac:dyDescent="0.2">
      <c r="A20" s="68" t="s">
        <v>18</v>
      </c>
      <c r="B20" s="69">
        <v>-1E-4</v>
      </c>
      <c r="C20" s="69">
        <v>-1E-4</v>
      </c>
      <c r="D20" s="69">
        <v>5.2091264815409897</v>
      </c>
      <c r="E20" s="69">
        <v>10.437657133135501</v>
      </c>
      <c r="F20" s="69">
        <v>2.5598098334625101</v>
      </c>
      <c r="G20" s="69">
        <v>4.2189467117823902</v>
      </c>
      <c r="H20" s="69">
        <v>3.4423073287839498</v>
      </c>
      <c r="I20" s="69">
        <v>-1E-4</v>
      </c>
      <c r="J20" s="69">
        <v>-1E-4</v>
      </c>
      <c r="K20" s="69">
        <v>9.2957544919701096</v>
      </c>
      <c r="L20" s="69">
        <v>16.1496263316903</v>
      </c>
      <c r="M20" s="69">
        <v>0.857211003339164</v>
      </c>
      <c r="N20" s="69">
        <v>1.6551121004929199</v>
      </c>
      <c r="O20" s="69">
        <v>6.1028780410240104</v>
      </c>
    </row>
    <row r="21" spans="1:15" s="10" customFormat="1" ht="10.5" x14ac:dyDescent="0.2">
      <c r="A21" s="68" t="s">
        <v>19</v>
      </c>
      <c r="B21" s="69">
        <v>-1E-4</v>
      </c>
      <c r="C21" s="69">
        <v>-1E-4</v>
      </c>
      <c r="D21" s="69">
        <v>9.6695109643086496</v>
      </c>
      <c r="E21" s="69">
        <v>19.338746674006799</v>
      </c>
      <c r="F21" s="69">
        <v>5.2912193779245804</v>
      </c>
      <c r="G21" s="69">
        <v>7.0549591705661099</v>
      </c>
      <c r="H21" s="69">
        <v>5.47050188090651</v>
      </c>
      <c r="I21" s="69">
        <v>-1E-4</v>
      </c>
      <c r="J21" s="69">
        <v>-1E-4</v>
      </c>
      <c r="K21" s="69">
        <v>9.5338470005503595</v>
      </c>
      <c r="L21" s="69">
        <v>19.066042927903101</v>
      </c>
      <c r="M21" s="69">
        <v>3.8189323059989002</v>
      </c>
      <c r="N21" s="69">
        <v>5.0924600990643896</v>
      </c>
      <c r="O21" s="69">
        <v>9.1865712713263594</v>
      </c>
    </row>
    <row r="22" spans="1:15" s="10" customFormat="1" ht="10.5" x14ac:dyDescent="0.2">
      <c r="A22" s="68" t="s">
        <v>20</v>
      </c>
      <c r="B22" s="69">
        <v>2.90502828019144</v>
      </c>
      <c r="C22" s="69">
        <v>3.0361737833302298</v>
      </c>
      <c r="D22" s="69">
        <v>13.345515569643901</v>
      </c>
      <c r="E22" s="69">
        <v>19.394306669152801</v>
      </c>
      <c r="F22" s="69">
        <v>0.64634222139349895</v>
      </c>
      <c r="G22" s="69">
        <v>0.64659083846106002</v>
      </c>
      <c r="H22" s="69">
        <v>2.9689228665547902</v>
      </c>
      <c r="I22" s="69">
        <v>-1E-4</v>
      </c>
      <c r="J22" s="69">
        <v>0.52918069584736305</v>
      </c>
      <c r="K22" s="69">
        <v>16.574074074074101</v>
      </c>
      <c r="L22" s="69">
        <v>24.794051627384999</v>
      </c>
      <c r="M22" s="69">
        <v>5.9203142536475903</v>
      </c>
      <c r="N22" s="69">
        <v>5.92760942760943</v>
      </c>
      <c r="O22" s="69">
        <v>3.3086419753086398</v>
      </c>
    </row>
    <row r="23" spans="1:15" s="10" customFormat="1" ht="10.5" x14ac:dyDescent="0.2">
      <c r="A23" s="68" t="s">
        <v>21</v>
      </c>
      <c r="B23" s="69">
        <v>6.7791721419185302</v>
      </c>
      <c r="C23" s="69">
        <v>8.9445028471309698</v>
      </c>
      <c r="D23" s="69">
        <v>19.882785808147201</v>
      </c>
      <c r="E23" s="69">
        <v>25.911016206745501</v>
      </c>
      <c r="F23" s="69">
        <v>3.7645422689443699</v>
      </c>
      <c r="G23" s="69">
        <v>2.0411738939991202</v>
      </c>
      <c r="H23" s="69">
        <v>1.7822382829610199</v>
      </c>
      <c r="I23" s="69">
        <v>1.1901731160896101</v>
      </c>
      <c r="J23" s="69">
        <v>3.7566191446028498</v>
      </c>
      <c r="K23" s="69">
        <v>22.091904276985701</v>
      </c>
      <c r="L23" s="69">
        <v>17.260183299388999</v>
      </c>
      <c r="M23" s="69">
        <v>-1E-4</v>
      </c>
      <c r="N23" s="69">
        <v>0.76476578411405305</v>
      </c>
      <c r="O23" s="69">
        <v>2.8449592668024399</v>
      </c>
    </row>
    <row r="24" spans="1:15" s="10" customFormat="1" ht="10.5" x14ac:dyDescent="0.2">
      <c r="A24" s="68" t="s">
        <v>22</v>
      </c>
      <c r="B24" s="69">
        <v>7.8913445835601497</v>
      </c>
      <c r="C24" s="69">
        <v>11.3247142079477</v>
      </c>
      <c r="D24" s="69">
        <v>10.3301034295046</v>
      </c>
      <c r="E24" s="69">
        <v>17.382689167120301</v>
      </c>
      <c r="F24" s="69">
        <v>0.824605334784976</v>
      </c>
      <c r="G24" s="69">
        <v>1.1462166575938999</v>
      </c>
      <c r="H24" s="69">
        <v>1.6505171475231399</v>
      </c>
      <c r="I24" s="69">
        <v>3.2968221771467201</v>
      </c>
      <c r="J24" s="69">
        <v>4.6987829614604504</v>
      </c>
      <c r="K24" s="69">
        <v>20.4570655848546</v>
      </c>
      <c r="L24" s="69">
        <v>27.070317782285301</v>
      </c>
      <c r="M24" s="69">
        <v>0.85632183908046</v>
      </c>
      <c r="N24" s="69">
        <v>1.28735632183908</v>
      </c>
      <c r="O24" s="69">
        <v>1.7227856659905301</v>
      </c>
    </row>
    <row r="25" spans="1:15" s="10" customFormat="1" ht="10.5" x14ac:dyDescent="0.2">
      <c r="A25" s="68" t="s">
        <v>23</v>
      </c>
      <c r="B25" s="69">
        <v>3.2085943834303801</v>
      </c>
      <c r="C25" s="69">
        <v>4.9080120881550799</v>
      </c>
      <c r="D25" s="69">
        <v>4.71828701997494</v>
      </c>
      <c r="E25" s="69">
        <v>9.1396034495466907</v>
      </c>
      <c r="F25" s="69">
        <v>-1E-4</v>
      </c>
      <c r="G25" s="69">
        <v>-1E-4</v>
      </c>
      <c r="H25" s="69">
        <v>1.03361096778949</v>
      </c>
      <c r="I25" s="69">
        <v>-1E-4</v>
      </c>
      <c r="J25" s="69">
        <v>-1E-4</v>
      </c>
      <c r="K25" s="69">
        <v>5.4726688102893899</v>
      </c>
      <c r="L25" s="69">
        <v>8.4919614147909996</v>
      </c>
      <c r="M25" s="69">
        <v>-1E-4</v>
      </c>
      <c r="N25" s="69">
        <v>-1E-4</v>
      </c>
      <c r="O25" s="69">
        <v>0.67202572347266898</v>
      </c>
    </row>
    <row r="26" spans="1:15" s="10" customFormat="1" ht="10.5" x14ac:dyDescent="0.2">
      <c r="A26" s="68" t="s">
        <v>24</v>
      </c>
      <c r="B26" s="69">
        <v>7.7362521030643299</v>
      </c>
      <c r="C26" s="69">
        <v>12.320043857161799</v>
      </c>
      <c r="D26" s="69">
        <v>18.3890810790374</v>
      </c>
      <c r="E26" s="69">
        <v>32.517816971965402</v>
      </c>
      <c r="F26" s="69">
        <v>4.8971625172498499</v>
      </c>
      <c r="G26" s="69">
        <v>5.5312954876273697</v>
      </c>
      <c r="H26" s="69">
        <v>6.1182820091116996</v>
      </c>
      <c r="I26" s="69">
        <v>6.1947647812557198</v>
      </c>
      <c r="J26" s="69">
        <v>10.9070107999268</v>
      </c>
      <c r="K26" s="69">
        <v>25.673439502105101</v>
      </c>
      <c r="L26" s="69">
        <v>30.782720117151701</v>
      </c>
      <c r="M26" s="69">
        <v>3.35749588138385</v>
      </c>
      <c r="N26" s="69">
        <v>3.99542375983892</v>
      </c>
      <c r="O26" s="69">
        <v>6.0640673622551704</v>
      </c>
    </row>
    <row r="27" spans="1:15" s="10" customFormat="1" ht="10.5" x14ac:dyDescent="0.2">
      <c r="A27" s="68" t="s">
        <v>25</v>
      </c>
      <c r="B27" s="69">
        <v>2.3860804376456302</v>
      </c>
      <c r="C27" s="69">
        <v>2.8514081653327898</v>
      </c>
      <c r="D27" s="69">
        <v>9.8562202411103197</v>
      </c>
      <c r="E27" s="69">
        <v>15.218063012866001</v>
      </c>
      <c r="F27" s="69">
        <v>7.99516259750785</v>
      </c>
      <c r="G27" s="69">
        <v>5.7159102421233898</v>
      </c>
      <c r="H27" s="69">
        <v>4.9978219025427997</v>
      </c>
      <c r="I27" s="69">
        <v>-1E-4</v>
      </c>
      <c r="J27" s="69">
        <v>-1E-4</v>
      </c>
      <c r="K27" s="69">
        <v>6.8767201182758999</v>
      </c>
      <c r="L27" s="69">
        <v>10.3358353235528</v>
      </c>
      <c r="M27" s="69">
        <v>1.7129534857272799</v>
      </c>
      <c r="N27" s="69">
        <v>2.0214943705220101</v>
      </c>
      <c r="O27" s="69">
        <v>9.7766405094961897</v>
      </c>
    </row>
    <row r="28" spans="1:15" s="10" customFormat="1" ht="10.5" x14ac:dyDescent="0.2">
      <c r="A28" s="68" t="s">
        <v>26</v>
      </c>
      <c r="B28" s="69">
        <v>8.4697040316942402</v>
      </c>
      <c r="C28" s="69">
        <v>7.4928920997436501</v>
      </c>
      <c r="D28" s="69">
        <v>25.811582381729199</v>
      </c>
      <c r="E28" s="69">
        <v>45.096364483803299</v>
      </c>
      <c r="F28" s="69">
        <v>2.0066418084362598</v>
      </c>
      <c r="G28" s="69">
        <v>2.26858541132603</v>
      </c>
      <c r="H28" s="69">
        <v>2.7780237706828199</v>
      </c>
      <c r="I28" s="69">
        <v>9.4910858995137808</v>
      </c>
      <c r="J28" s="69">
        <v>4.6790923824959503</v>
      </c>
      <c r="K28" s="69">
        <v>60.880064829821698</v>
      </c>
      <c r="L28" s="69">
        <v>60.171799027552701</v>
      </c>
      <c r="M28" s="69">
        <v>3.3306320907617502</v>
      </c>
      <c r="N28" s="69">
        <v>4.3695299837925399</v>
      </c>
      <c r="O28" s="69">
        <v>9.6564019448946503</v>
      </c>
    </row>
    <row r="29" spans="1:15" s="10" customFormat="1" ht="10.5" x14ac:dyDescent="0.2">
      <c r="A29" s="68" t="s">
        <v>27</v>
      </c>
      <c r="B29" s="69">
        <v>2.1555781276451702</v>
      </c>
      <c r="C29" s="69">
        <v>2.8369730827831399</v>
      </c>
      <c r="D29" s="69">
        <v>10.502285424073101</v>
      </c>
      <c r="E29" s="69">
        <v>20.358219062129699</v>
      </c>
      <c r="F29" s="69">
        <v>-1E-4</v>
      </c>
      <c r="G29" s="69">
        <v>-1E-4</v>
      </c>
      <c r="H29" s="69">
        <v>1.2695107499576801</v>
      </c>
      <c r="I29" s="69">
        <v>3.8729016786570698</v>
      </c>
      <c r="J29" s="69">
        <v>4.80575539568345</v>
      </c>
      <c r="K29" s="69">
        <v>14.726618705036</v>
      </c>
      <c r="L29" s="69">
        <v>24.743405275779399</v>
      </c>
      <c r="M29" s="69">
        <v>1.2110311750599501</v>
      </c>
      <c r="N29" s="69">
        <v>1.83453237410072</v>
      </c>
      <c r="O29" s="69">
        <v>2.4076738609112698</v>
      </c>
    </row>
    <row r="30" spans="1:15" s="10" customFormat="1" ht="10.5" x14ac:dyDescent="0.2">
      <c r="A30" s="68" t="s">
        <v>28</v>
      </c>
      <c r="B30" s="69">
        <v>10.522992019018499</v>
      </c>
      <c r="C30" s="69">
        <v>10.5565630837154</v>
      </c>
      <c r="D30" s="69">
        <v>17.298692477500399</v>
      </c>
      <c r="E30" s="69">
        <v>22.040125658006499</v>
      </c>
      <c r="F30" s="69">
        <v>2.93212769570385</v>
      </c>
      <c r="G30" s="69">
        <v>2.4872643912379</v>
      </c>
      <c r="H30" s="69">
        <v>2.5924435388011502</v>
      </c>
      <c r="I30" s="69">
        <v>7.9497825551817503</v>
      </c>
      <c r="J30" s="69">
        <v>8.9541314515467292</v>
      </c>
      <c r="K30" s="69">
        <v>23.326249282021799</v>
      </c>
      <c r="L30" s="69">
        <v>28.098629687371801</v>
      </c>
      <c r="M30" s="69">
        <v>21.652662673340402</v>
      </c>
      <c r="N30" s="69">
        <v>25.682694674653298</v>
      </c>
      <c r="O30" s="69">
        <v>12.0238779026832</v>
      </c>
    </row>
    <row r="31" spans="1:15" s="10" customFormat="1" ht="10.5" x14ac:dyDescent="0.2">
      <c r="A31" s="68" t="s">
        <v>29</v>
      </c>
      <c r="B31" s="69">
        <v>9.8808434128800293</v>
      </c>
      <c r="C31" s="69">
        <v>12.5187152664269</v>
      </c>
      <c r="D31" s="69">
        <v>25.881987577639801</v>
      </c>
      <c r="E31" s="69">
        <v>34.520349787512302</v>
      </c>
      <c r="F31" s="69">
        <v>0.65266426936907496</v>
      </c>
      <c r="G31" s="69">
        <v>0.96714612618502804</v>
      </c>
      <c r="H31" s="69">
        <v>8.8747956848643401</v>
      </c>
      <c r="I31" s="69">
        <v>9.5653153153153205</v>
      </c>
      <c r="J31" s="69">
        <v>12.1415165165165</v>
      </c>
      <c r="K31" s="69">
        <v>32.7413663663664</v>
      </c>
      <c r="L31" s="69">
        <v>35.455705705705697</v>
      </c>
      <c r="M31" s="69">
        <v>4.9823573573573601</v>
      </c>
      <c r="N31" s="69">
        <v>5.1351351351351404</v>
      </c>
      <c r="O31" s="69">
        <v>6.9917417417417402</v>
      </c>
    </row>
    <row r="32" spans="1:15" s="10" customFormat="1" ht="10.5" x14ac:dyDescent="0.2">
      <c r="A32" s="47" t="s">
        <v>30</v>
      </c>
      <c r="B32" s="70">
        <v>2.6496525772619699</v>
      </c>
      <c r="C32" s="70">
        <v>3.3112914718429201</v>
      </c>
      <c r="D32" s="70">
        <v>9.8786686630278897</v>
      </c>
      <c r="E32" s="70">
        <v>15.744870158901699</v>
      </c>
      <c r="F32" s="70">
        <v>2.8730894077979201</v>
      </c>
      <c r="G32" s="70">
        <v>2.99638605838192</v>
      </c>
      <c r="H32" s="70">
        <v>3.11925425196997</v>
      </c>
      <c r="I32" s="70">
        <v>2.10091584936661</v>
      </c>
      <c r="J32" s="70">
        <v>2.7091493655993601</v>
      </c>
      <c r="K32" s="70">
        <v>15.8419830217958</v>
      </c>
      <c r="L32" s="70">
        <v>19.597989796849799</v>
      </c>
      <c r="M32" s="70">
        <v>4.4790308021542202</v>
      </c>
      <c r="N32" s="70">
        <v>5.1531486759231999</v>
      </c>
      <c r="O32" s="70">
        <v>7.2529387303873296</v>
      </c>
    </row>
    <row r="33" spans="1:15" s="10" customFormat="1" ht="8" x14ac:dyDescent="0.2"/>
    <row r="34" spans="1:15" s="10" customFormat="1" ht="10.5" x14ac:dyDescent="0.2">
      <c r="A34" s="528" t="s">
        <v>125</v>
      </c>
      <c r="B34" s="528"/>
      <c r="C34" s="528"/>
      <c r="D34" s="528"/>
      <c r="E34" s="528"/>
      <c r="F34" s="528"/>
      <c r="G34" s="528"/>
      <c r="H34" s="528"/>
      <c r="I34" s="528"/>
      <c r="J34" s="528"/>
    </row>
    <row r="35" spans="1:15" s="10" customFormat="1" ht="8" x14ac:dyDescent="0.2"/>
    <row r="36" spans="1:15" s="10" customFormat="1" ht="10.5" x14ac:dyDescent="0.2">
      <c r="A36" s="530" t="s">
        <v>126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</row>
    <row r="37" spans="1:15" s="10" customFormat="1" ht="8" x14ac:dyDescent="0.2"/>
    <row r="38" spans="1:15" s="10" customFormat="1" ht="10.5" x14ac:dyDescent="0.2">
      <c r="A38" s="528" t="s">
        <v>140</v>
      </c>
      <c r="B38" s="528"/>
      <c r="C38" s="528"/>
      <c r="D38" s="528"/>
      <c r="E38" s="528"/>
      <c r="F38" s="528"/>
    </row>
    <row r="39" spans="1:15" s="10" customFormat="1" ht="8" x14ac:dyDescent="0.2"/>
  </sheetData>
  <mergeCells count="16">
    <mergeCell ref="A34:J34"/>
    <mergeCell ref="A36:O36"/>
    <mergeCell ref="A38:F38"/>
    <mergeCell ref="B8:H8"/>
    <mergeCell ref="I8:O8"/>
    <mergeCell ref="B9:C9"/>
    <mergeCell ref="D9:E9"/>
    <mergeCell ref="F9:G9"/>
    <mergeCell ref="I9:J9"/>
    <mergeCell ref="K9:L9"/>
    <mergeCell ref="M9:N9"/>
    <mergeCell ref="A2:M2"/>
    <mergeCell ref="A4:Q4"/>
    <mergeCell ref="A5:P5"/>
    <mergeCell ref="A6:P6"/>
    <mergeCell ref="B7:O7"/>
  </mergeCells>
  <printOptions gridLines="1" gridLinesSet="0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J32"/>
  <sheetViews>
    <sheetView workbookViewId="0">
      <selection activeCell="B3" sqref="B3:I3"/>
    </sheetView>
  </sheetViews>
  <sheetFormatPr defaultColWidth="8.81640625" defaultRowHeight="14.5" x14ac:dyDescent="0.35"/>
  <cols>
    <col min="1" max="1" width="0.81640625" customWidth="1"/>
    <col min="2" max="2" width="24.1796875" customWidth="1"/>
    <col min="3" max="3" width="14.81640625" customWidth="1"/>
    <col min="4" max="4" width="14.6328125" customWidth="1"/>
    <col min="5" max="5" width="15.6328125" customWidth="1"/>
    <col min="6" max="8" width="14.6328125" customWidth="1"/>
    <col min="9" max="9" width="15.453125" customWidth="1"/>
    <col min="10" max="10" width="14.6328125" customWidth="1"/>
    <col min="11" max="11" width="4.6328125" customWidth="1"/>
  </cols>
  <sheetData>
    <row r="1" spans="2:10" s="10" customFormat="1" ht="35.5" customHeight="1" x14ac:dyDescent="0.2">
      <c r="B1" s="529" t="s">
        <v>0</v>
      </c>
      <c r="C1" s="529"/>
      <c r="D1" s="529"/>
      <c r="E1" s="529"/>
      <c r="F1" s="529"/>
      <c r="G1" s="529"/>
      <c r="H1" s="529"/>
    </row>
    <row r="2" spans="2:10" s="10" customFormat="1" ht="13" x14ac:dyDescent="0.2">
      <c r="B2" s="539" t="s">
        <v>143</v>
      </c>
      <c r="C2" s="539"/>
      <c r="D2" s="539"/>
      <c r="E2" s="539"/>
      <c r="F2" s="539"/>
      <c r="G2" s="539"/>
      <c r="H2" s="539"/>
      <c r="I2" s="539"/>
    </row>
    <row r="3" spans="2:10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</row>
    <row r="4" spans="2:10" s="10" customFormat="1" ht="8" x14ac:dyDescent="0.2"/>
    <row r="5" spans="2:10" s="10" customFormat="1" ht="13" x14ac:dyDescent="0.2">
      <c r="B5" s="71"/>
      <c r="C5" s="527" t="s">
        <v>144</v>
      </c>
      <c r="D5" s="527"/>
      <c r="E5" s="527"/>
      <c r="F5" s="527"/>
      <c r="G5" s="527" t="s">
        <v>145</v>
      </c>
      <c r="H5" s="527"/>
      <c r="I5" s="527"/>
      <c r="J5" s="527"/>
    </row>
    <row r="6" spans="2:10" s="10" customFormat="1" ht="39" x14ac:dyDescent="0.2">
      <c r="B6" s="17" t="s">
        <v>3</v>
      </c>
      <c r="C6" s="15" t="s">
        <v>146</v>
      </c>
      <c r="D6" s="15" t="s">
        <v>147</v>
      </c>
      <c r="E6" s="15" t="s">
        <v>148</v>
      </c>
      <c r="F6" s="15" t="s">
        <v>149</v>
      </c>
      <c r="G6" s="15" t="s">
        <v>146</v>
      </c>
      <c r="H6" s="15" t="s">
        <v>147</v>
      </c>
      <c r="I6" s="15" t="s">
        <v>148</v>
      </c>
      <c r="J6" s="15" t="s">
        <v>149</v>
      </c>
    </row>
    <row r="7" spans="2:10" s="10" customFormat="1" ht="13" x14ac:dyDescent="0.2">
      <c r="B7" s="18" t="s">
        <v>9</v>
      </c>
      <c r="C7" s="31">
        <v>305</v>
      </c>
      <c r="D7" s="31">
        <v>348</v>
      </c>
      <c r="E7" s="31">
        <v>47</v>
      </c>
      <c r="F7" s="31">
        <v>143</v>
      </c>
      <c r="G7" s="31">
        <v>85</v>
      </c>
      <c r="H7" s="31">
        <v>21</v>
      </c>
      <c r="I7" s="31">
        <v>188</v>
      </c>
      <c r="J7" s="31">
        <v>1143</v>
      </c>
    </row>
    <row r="8" spans="2:10" s="10" customFormat="1" ht="13" x14ac:dyDescent="0.2">
      <c r="B8" s="18" t="s">
        <v>10</v>
      </c>
      <c r="C8" s="31">
        <v>2</v>
      </c>
      <c r="D8" s="31">
        <v>25</v>
      </c>
      <c r="E8" s="31">
        <v>0</v>
      </c>
      <c r="F8" s="31">
        <v>1</v>
      </c>
      <c r="G8" s="31">
        <v>6</v>
      </c>
      <c r="H8" s="31">
        <v>1</v>
      </c>
      <c r="I8" s="31">
        <v>2</v>
      </c>
      <c r="J8" s="31">
        <v>19</v>
      </c>
    </row>
    <row r="9" spans="2:10" s="10" customFormat="1" ht="13" x14ac:dyDescent="0.2">
      <c r="B9" s="18" t="s">
        <v>11</v>
      </c>
      <c r="C9" s="31">
        <v>253</v>
      </c>
      <c r="D9" s="31">
        <v>588</v>
      </c>
      <c r="E9" s="31">
        <v>129</v>
      </c>
      <c r="F9" s="31">
        <v>176</v>
      </c>
      <c r="G9" s="31">
        <v>399</v>
      </c>
      <c r="H9" s="31">
        <v>127</v>
      </c>
      <c r="I9" s="31">
        <v>612</v>
      </c>
      <c r="J9" s="31">
        <v>1328</v>
      </c>
    </row>
    <row r="10" spans="2:10" s="10" customFormat="1" ht="13" x14ac:dyDescent="0.2">
      <c r="B10" s="18" t="s">
        <v>12</v>
      </c>
      <c r="C10" s="31">
        <v>29</v>
      </c>
      <c r="D10" s="31">
        <v>61</v>
      </c>
      <c r="E10" s="31">
        <v>6</v>
      </c>
      <c r="F10" s="31">
        <v>10</v>
      </c>
      <c r="G10" s="31">
        <v>22</v>
      </c>
      <c r="H10" s="31">
        <v>22</v>
      </c>
      <c r="I10" s="31">
        <v>4</v>
      </c>
      <c r="J10" s="31">
        <v>84</v>
      </c>
    </row>
    <row r="11" spans="2:10" s="10" customFormat="1" ht="13" x14ac:dyDescent="0.2">
      <c r="B11" s="18" t="s">
        <v>13</v>
      </c>
      <c r="C11" s="31">
        <v>22</v>
      </c>
      <c r="D11" s="31">
        <v>33</v>
      </c>
      <c r="E11" s="31">
        <v>7</v>
      </c>
      <c r="F11" s="31">
        <v>19</v>
      </c>
      <c r="G11" s="31">
        <v>29</v>
      </c>
      <c r="H11" s="31">
        <v>7</v>
      </c>
      <c r="I11" s="31">
        <v>40</v>
      </c>
      <c r="J11" s="31">
        <v>81</v>
      </c>
    </row>
    <row r="12" spans="2:10" s="10" customFormat="1" ht="13" x14ac:dyDescent="0.2">
      <c r="B12" s="18" t="s">
        <v>14</v>
      </c>
      <c r="C12" s="31">
        <v>223</v>
      </c>
      <c r="D12" s="31">
        <v>396</v>
      </c>
      <c r="E12" s="31">
        <v>139</v>
      </c>
      <c r="F12" s="31">
        <v>104</v>
      </c>
      <c r="G12" s="31">
        <v>219</v>
      </c>
      <c r="H12" s="31">
        <v>134</v>
      </c>
      <c r="I12" s="31">
        <v>401</v>
      </c>
      <c r="J12" s="31">
        <v>756</v>
      </c>
    </row>
    <row r="13" spans="2:10" s="10" customFormat="1" ht="13" x14ac:dyDescent="0.2">
      <c r="B13" s="18" t="s">
        <v>15</v>
      </c>
      <c r="C13" s="31">
        <v>59</v>
      </c>
      <c r="D13" s="31">
        <v>97</v>
      </c>
      <c r="E13" s="31">
        <v>37</v>
      </c>
      <c r="F13" s="31">
        <v>68</v>
      </c>
      <c r="G13" s="31">
        <v>40</v>
      </c>
      <c r="H13" s="31">
        <v>5</v>
      </c>
      <c r="I13" s="31">
        <v>52</v>
      </c>
      <c r="J13" s="31">
        <v>114</v>
      </c>
    </row>
    <row r="14" spans="2:10" s="10" customFormat="1" ht="13" x14ac:dyDescent="0.2">
      <c r="B14" s="18" t="s">
        <v>16</v>
      </c>
      <c r="C14" s="31">
        <v>269</v>
      </c>
      <c r="D14" s="31">
        <v>116</v>
      </c>
      <c r="E14" s="31">
        <v>21</v>
      </c>
      <c r="F14" s="31">
        <v>35</v>
      </c>
      <c r="G14" s="31">
        <v>64</v>
      </c>
      <c r="H14" s="31">
        <v>6</v>
      </c>
      <c r="I14" s="31">
        <v>46</v>
      </c>
      <c r="J14" s="31">
        <v>262</v>
      </c>
    </row>
    <row r="15" spans="2:10" s="10" customFormat="1" ht="13" x14ac:dyDescent="0.2">
      <c r="B15" s="18" t="s">
        <v>17</v>
      </c>
      <c r="C15" s="31">
        <v>325</v>
      </c>
      <c r="D15" s="31">
        <v>594</v>
      </c>
      <c r="E15" s="31">
        <v>63</v>
      </c>
      <c r="F15" s="31">
        <v>120</v>
      </c>
      <c r="G15" s="31">
        <v>191</v>
      </c>
      <c r="H15" s="31">
        <v>38</v>
      </c>
      <c r="I15" s="31">
        <v>493</v>
      </c>
      <c r="J15" s="31">
        <v>772</v>
      </c>
    </row>
    <row r="16" spans="2:10" s="10" customFormat="1" ht="13" x14ac:dyDescent="0.2">
      <c r="B16" s="18" t="s">
        <v>18</v>
      </c>
      <c r="C16" s="31">
        <v>356</v>
      </c>
      <c r="D16" s="31">
        <v>427</v>
      </c>
      <c r="E16" s="31">
        <v>133</v>
      </c>
      <c r="F16" s="31">
        <v>164</v>
      </c>
      <c r="G16" s="31">
        <v>194</v>
      </c>
      <c r="H16" s="31">
        <v>25</v>
      </c>
      <c r="I16" s="31">
        <v>117</v>
      </c>
      <c r="J16" s="31">
        <v>394</v>
      </c>
    </row>
    <row r="17" spans="2:10" s="10" customFormat="1" ht="13" x14ac:dyDescent="0.2">
      <c r="B17" s="18" t="s">
        <v>19</v>
      </c>
      <c r="C17" s="31">
        <v>125</v>
      </c>
      <c r="D17" s="31">
        <v>118</v>
      </c>
      <c r="E17" s="31">
        <v>69</v>
      </c>
      <c r="F17" s="31">
        <v>64</v>
      </c>
      <c r="G17" s="31">
        <v>45</v>
      </c>
      <c r="H17" s="31">
        <v>5</v>
      </c>
      <c r="I17" s="31">
        <v>29</v>
      </c>
      <c r="J17" s="31">
        <v>123</v>
      </c>
    </row>
    <row r="18" spans="2:10" s="10" customFormat="1" ht="13" x14ac:dyDescent="0.2">
      <c r="B18" s="18" t="s">
        <v>20</v>
      </c>
      <c r="C18" s="31">
        <v>61</v>
      </c>
      <c r="D18" s="31">
        <v>132</v>
      </c>
      <c r="E18" s="31">
        <v>32</v>
      </c>
      <c r="F18" s="31">
        <v>88</v>
      </c>
      <c r="G18" s="31">
        <v>121</v>
      </c>
      <c r="H18" s="31">
        <v>9</v>
      </c>
      <c r="I18" s="31">
        <v>46</v>
      </c>
      <c r="J18" s="31">
        <v>192</v>
      </c>
    </row>
    <row r="19" spans="2:10" s="10" customFormat="1" ht="13" x14ac:dyDescent="0.2">
      <c r="B19" s="18" t="s">
        <v>21</v>
      </c>
      <c r="C19" s="31">
        <v>225</v>
      </c>
      <c r="D19" s="31">
        <v>407</v>
      </c>
      <c r="E19" s="31">
        <v>68</v>
      </c>
      <c r="F19" s="31">
        <v>62</v>
      </c>
      <c r="G19" s="31">
        <v>556</v>
      </c>
      <c r="H19" s="31">
        <v>32</v>
      </c>
      <c r="I19" s="31">
        <v>14</v>
      </c>
      <c r="J19" s="31">
        <v>231</v>
      </c>
    </row>
    <row r="20" spans="2:10" s="10" customFormat="1" ht="13" x14ac:dyDescent="0.2">
      <c r="B20" s="18" t="s">
        <v>22</v>
      </c>
      <c r="C20" s="31">
        <v>66</v>
      </c>
      <c r="D20" s="31">
        <v>128</v>
      </c>
      <c r="E20" s="31">
        <v>13</v>
      </c>
      <c r="F20" s="31">
        <v>24</v>
      </c>
      <c r="G20" s="31">
        <v>63</v>
      </c>
      <c r="H20" s="31">
        <v>3</v>
      </c>
      <c r="I20" s="31">
        <v>3</v>
      </c>
      <c r="J20" s="31">
        <v>61</v>
      </c>
    </row>
    <row r="21" spans="2:10" s="10" customFormat="1" ht="13" x14ac:dyDescent="0.2">
      <c r="B21" s="18" t="s">
        <v>23</v>
      </c>
      <c r="C21" s="31">
        <v>13</v>
      </c>
      <c r="D21" s="31">
        <v>19</v>
      </c>
      <c r="E21" s="31">
        <v>0</v>
      </c>
      <c r="F21" s="31">
        <v>2</v>
      </c>
      <c r="G21" s="31">
        <v>38</v>
      </c>
      <c r="H21" s="31">
        <v>1</v>
      </c>
      <c r="I21" s="31">
        <v>14</v>
      </c>
      <c r="J21" s="31">
        <v>21</v>
      </c>
    </row>
    <row r="22" spans="2:10" s="10" customFormat="1" ht="13" x14ac:dyDescent="0.2">
      <c r="B22" s="18" t="s">
        <v>24</v>
      </c>
      <c r="C22" s="31">
        <v>227</v>
      </c>
      <c r="D22" s="31">
        <v>294</v>
      </c>
      <c r="E22" s="31">
        <v>68</v>
      </c>
      <c r="F22" s="31">
        <v>69</v>
      </c>
      <c r="G22" s="31">
        <v>1191</v>
      </c>
      <c r="H22" s="31">
        <v>166</v>
      </c>
      <c r="I22" s="31">
        <v>20</v>
      </c>
      <c r="J22" s="31">
        <v>97</v>
      </c>
    </row>
    <row r="23" spans="2:10" s="10" customFormat="1" ht="13" x14ac:dyDescent="0.2">
      <c r="B23" s="18" t="s">
        <v>25</v>
      </c>
      <c r="C23" s="31">
        <v>251</v>
      </c>
      <c r="D23" s="31">
        <v>301</v>
      </c>
      <c r="E23" s="31">
        <v>13</v>
      </c>
      <c r="F23" s="31">
        <v>23</v>
      </c>
      <c r="G23" s="31">
        <v>432</v>
      </c>
      <c r="H23" s="31">
        <v>21</v>
      </c>
      <c r="I23" s="31">
        <v>160</v>
      </c>
      <c r="J23" s="31">
        <v>380</v>
      </c>
    </row>
    <row r="24" spans="2:10" s="10" customFormat="1" ht="13" x14ac:dyDescent="0.2">
      <c r="B24" s="18" t="s">
        <v>26</v>
      </c>
      <c r="C24" s="31">
        <v>79</v>
      </c>
      <c r="D24" s="31">
        <v>40</v>
      </c>
      <c r="E24" s="31">
        <v>8</v>
      </c>
      <c r="F24" s="31">
        <v>15</v>
      </c>
      <c r="G24" s="31">
        <v>47</v>
      </c>
      <c r="H24" s="31">
        <v>7</v>
      </c>
      <c r="I24" s="31">
        <v>3</v>
      </c>
      <c r="J24" s="31">
        <v>32</v>
      </c>
    </row>
    <row r="25" spans="2:10" s="10" customFormat="1" ht="13" x14ac:dyDescent="0.2">
      <c r="B25" s="18" t="s">
        <v>27</v>
      </c>
      <c r="C25" s="31">
        <v>157</v>
      </c>
      <c r="D25" s="31">
        <v>143</v>
      </c>
      <c r="E25" s="31">
        <v>10</v>
      </c>
      <c r="F25" s="31">
        <v>18</v>
      </c>
      <c r="G25" s="31">
        <v>222</v>
      </c>
      <c r="H25" s="31">
        <v>14</v>
      </c>
      <c r="I25" s="31">
        <v>8</v>
      </c>
      <c r="J25" s="31">
        <v>107</v>
      </c>
    </row>
    <row r="26" spans="2:10" s="10" customFormat="1" ht="13" x14ac:dyDescent="0.2">
      <c r="B26" s="18" t="s">
        <v>28</v>
      </c>
      <c r="C26" s="31">
        <v>292</v>
      </c>
      <c r="D26" s="31">
        <v>432</v>
      </c>
      <c r="E26" s="31">
        <v>57</v>
      </c>
      <c r="F26" s="31">
        <v>69</v>
      </c>
      <c r="G26" s="31">
        <v>1150</v>
      </c>
      <c r="H26" s="31">
        <v>73</v>
      </c>
      <c r="I26" s="31">
        <v>11</v>
      </c>
      <c r="J26" s="31">
        <v>113</v>
      </c>
    </row>
    <row r="27" spans="2:10" s="10" customFormat="1" ht="13" x14ac:dyDescent="0.2">
      <c r="B27" s="18" t="s">
        <v>29</v>
      </c>
      <c r="C27" s="31">
        <v>150</v>
      </c>
      <c r="D27" s="31">
        <v>175</v>
      </c>
      <c r="E27" s="31">
        <v>8</v>
      </c>
      <c r="F27" s="31">
        <v>14</v>
      </c>
      <c r="G27" s="31">
        <v>195</v>
      </c>
      <c r="H27" s="31">
        <v>13</v>
      </c>
      <c r="I27" s="31">
        <v>16</v>
      </c>
      <c r="J27" s="31">
        <v>85</v>
      </c>
    </row>
    <row r="28" spans="2:10" s="10" customFormat="1" ht="13" x14ac:dyDescent="0.2">
      <c r="B28" s="21" t="s">
        <v>30</v>
      </c>
      <c r="C28" s="52">
        <v>3489</v>
      </c>
      <c r="D28" s="52">
        <v>4874</v>
      </c>
      <c r="E28" s="52">
        <v>928</v>
      </c>
      <c r="F28" s="52">
        <v>1288</v>
      </c>
      <c r="G28" s="52">
        <v>5309</v>
      </c>
      <c r="H28" s="52">
        <v>730</v>
      </c>
      <c r="I28" s="52">
        <v>2279</v>
      </c>
      <c r="J28" s="52">
        <v>6395</v>
      </c>
    </row>
    <row r="29" spans="2:10" s="10" customFormat="1" ht="8" x14ac:dyDescent="0.2"/>
    <row r="30" spans="2:10" s="10" customFormat="1" ht="10.5" x14ac:dyDescent="0.2">
      <c r="I30" s="26" t="s">
        <v>150</v>
      </c>
    </row>
    <row r="31" spans="2:10" s="10" customFormat="1" ht="47.5" customHeight="1" x14ac:dyDescent="0.2">
      <c r="B31" s="525" t="s">
        <v>151</v>
      </c>
      <c r="C31" s="525"/>
      <c r="D31" s="525"/>
      <c r="E31" s="525"/>
      <c r="F31" s="525"/>
      <c r="G31" s="525"/>
      <c r="H31" s="525"/>
      <c r="I31" s="525"/>
    </row>
    <row r="32" spans="2:10" s="10" customFormat="1" ht="8" x14ac:dyDescent="0.2"/>
  </sheetData>
  <mergeCells count="6">
    <mergeCell ref="B31:I31"/>
    <mergeCell ref="B1:H1"/>
    <mergeCell ref="B2:I2"/>
    <mergeCell ref="B3:I3"/>
    <mergeCell ref="C5:F5"/>
    <mergeCell ref="G5:J5"/>
  </mergeCells>
  <printOptions gridLines="1" gridLinesSet="0"/>
  <pageMargins left="0.7" right="0.7" top="0.75" bottom="0.75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32"/>
  <sheetViews>
    <sheetView workbookViewId="0">
      <selection activeCell="B3" sqref="B3:H3"/>
    </sheetView>
  </sheetViews>
  <sheetFormatPr defaultColWidth="8.81640625" defaultRowHeight="14.5" x14ac:dyDescent="0.35"/>
  <cols>
    <col min="1" max="1" width="1" customWidth="1"/>
    <col min="2" max="2" width="24.453125" customWidth="1"/>
    <col min="3" max="7" width="14.6328125" customWidth="1"/>
    <col min="8" max="8" width="15" customWidth="1"/>
    <col min="9" max="9" width="4.81640625" customWidth="1"/>
  </cols>
  <sheetData>
    <row r="1" spans="2:8" s="10" customFormat="1" ht="8" x14ac:dyDescent="0.2"/>
    <row r="2" spans="2:8" s="10" customFormat="1" ht="39" customHeight="1" x14ac:dyDescent="0.2">
      <c r="B2" s="525" t="s">
        <v>0</v>
      </c>
      <c r="C2" s="525"/>
      <c r="D2" s="525"/>
      <c r="E2" s="525"/>
      <c r="F2" s="525"/>
      <c r="G2" s="525"/>
      <c r="H2" s="525"/>
    </row>
    <row r="3" spans="2:8" s="10" customFormat="1" ht="13" x14ac:dyDescent="0.2">
      <c r="B3" s="526" t="s">
        <v>152</v>
      </c>
      <c r="C3" s="526"/>
      <c r="D3" s="526"/>
      <c r="E3" s="526"/>
      <c r="F3" s="526"/>
      <c r="G3" s="526"/>
      <c r="H3" s="526"/>
    </row>
    <row r="4" spans="2:8" s="10" customFormat="1" ht="13" x14ac:dyDescent="0.2">
      <c r="B4" s="526" t="s">
        <v>2</v>
      </c>
      <c r="C4" s="526"/>
      <c r="D4" s="526"/>
      <c r="E4" s="526"/>
      <c r="F4" s="526"/>
      <c r="G4" s="526"/>
      <c r="H4" s="526"/>
    </row>
    <row r="5" spans="2:8" s="10" customFormat="1" ht="8" x14ac:dyDescent="0.2"/>
    <row r="6" spans="2:8" s="10" customFormat="1" ht="13" x14ac:dyDescent="0.3">
      <c r="B6" s="27"/>
      <c r="C6" s="527" t="s">
        <v>153</v>
      </c>
      <c r="D6" s="527"/>
      <c r="E6" s="72" t="s">
        <v>154</v>
      </c>
      <c r="F6" s="73"/>
      <c r="G6" s="74" t="s">
        <v>155</v>
      </c>
      <c r="H6" s="75"/>
    </row>
    <row r="7" spans="2:8" s="10" customFormat="1" ht="26" x14ac:dyDescent="0.2">
      <c r="B7" s="17" t="s">
        <v>3</v>
      </c>
      <c r="C7" s="28" t="s">
        <v>61</v>
      </c>
      <c r="D7" s="76" t="s">
        <v>156</v>
      </c>
      <c r="E7" s="77" t="s">
        <v>157</v>
      </c>
      <c r="F7" s="15" t="s">
        <v>158</v>
      </c>
      <c r="G7" s="15" t="s">
        <v>159</v>
      </c>
      <c r="H7" s="15" t="s">
        <v>160</v>
      </c>
    </row>
    <row r="8" spans="2:8" s="10" customFormat="1" ht="13" x14ac:dyDescent="0.2">
      <c r="B8" s="18" t="s">
        <v>9</v>
      </c>
      <c r="C8" s="19">
        <v>305</v>
      </c>
      <c r="D8" s="19">
        <v>199</v>
      </c>
      <c r="E8" s="30">
        <v>7.0722653347001696</v>
      </c>
      <c r="F8" s="19">
        <v>295</v>
      </c>
      <c r="G8" s="19">
        <v>147</v>
      </c>
      <c r="H8" s="19">
        <v>146</v>
      </c>
    </row>
    <row r="9" spans="2:8" s="10" customFormat="1" ht="13" x14ac:dyDescent="0.2">
      <c r="B9" s="18" t="s">
        <v>10</v>
      </c>
      <c r="C9" s="19">
        <v>2</v>
      </c>
      <c r="D9" s="19">
        <v>1</v>
      </c>
      <c r="E9" s="30">
        <v>1.59956491834221</v>
      </c>
      <c r="F9" s="19">
        <v>2</v>
      </c>
      <c r="G9" s="19">
        <v>1</v>
      </c>
      <c r="H9" s="19">
        <v>1</v>
      </c>
    </row>
    <row r="10" spans="2:8" s="10" customFormat="1" ht="13" x14ac:dyDescent="0.2">
      <c r="B10" s="18" t="s">
        <v>11</v>
      </c>
      <c r="C10" s="19">
        <v>253</v>
      </c>
      <c r="D10" s="19">
        <v>144</v>
      </c>
      <c r="E10" s="30">
        <v>2.5209008085316098</v>
      </c>
      <c r="F10" s="19">
        <v>249</v>
      </c>
      <c r="G10" s="19">
        <v>155</v>
      </c>
      <c r="H10" s="19">
        <v>118</v>
      </c>
    </row>
    <row r="11" spans="2:8" s="10" customFormat="1" ht="13" x14ac:dyDescent="0.2">
      <c r="B11" s="18" t="s">
        <v>12</v>
      </c>
      <c r="C11" s="19">
        <v>29</v>
      </c>
      <c r="D11" s="19">
        <v>20</v>
      </c>
      <c r="E11" s="30">
        <v>5.44453706415542</v>
      </c>
      <c r="F11" s="19">
        <v>28</v>
      </c>
      <c r="G11" s="19">
        <v>9</v>
      </c>
      <c r="H11" s="19">
        <v>14</v>
      </c>
    </row>
    <row r="12" spans="2:8" s="10" customFormat="1" ht="13" x14ac:dyDescent="0.2">
      <c r="B12" s="18" t="s">
        <v>13</v>
      </c>
      <c r="C12" s="19">
        <v>22</v>
      </c>
      <c r="D12" s="19">
        <v>11</v>
      </c>
      <c r="E12" s="30">
        <v>4.0335518173901104</v>
      </c>
      <c r="F12" s="19">
        <v>22</v>
      </c>
      <c r="G12" s="19">
        <v>13</v>
      </c>
      <c r="H12" s="19">
        <v>10</v>
      </c>
    </row>
    <row r="13" spans="2:8" s="10" customFormat="1" ht="13" x14ac:dyDescent="0.2">
      <c r="B13" s="18" t="s">
        <v>14</v>
      </c>
      <c r="C13" s="19">
        <v>223</v>
      </c>
      <c r="D13" s="19">
        <v>162</v>
      </c>
      <c r="E13" s="30">
        <v>4.5367657051435897</v>
      </c>
      <c r="F13" s="19">
        <v>221</v>
      </c>
      <c r="G13" s="19">
        <v>89</v>
      </c>
      <c r="H13" s="19">
        <v>88</v>
      </c>
    </row>
    <row r="14" spans="2:8" s="10" customFormat="1" ht="13" x14ac:dyDescent="0.2">
      <c r="B14" s="18" t="s">
        <v>15</v>
      </c>
      <c r="C14" s="19">
        <v>59</v>
      </c>
      <c r="D14" s="19">
        <v>40</v>
      </c>
      <c r="E14" s="30">
        <v>4.8913295794451397</v>
      </c>
      <c r="F14" s="19">
        <v>50</v>
      </c>
      <c r="G14" s="19">
        <v>16</v>
      </c>
      <c r="H14" s="19">
        <v>8</v>
      </c>
    </row>
    <row r="15" spans="2:8" s="10" customFormat="1" ht="13" x14ac:dyDescent="0.2">
      <c r="B15" s="18" t="s">
        <v>16</v>
      </c>
      <c r="C15" s="19">
        <v>269</v>
      </c>
      <c r="D15" s="19">
        <v>149</v>
      </c>
      <c r="E15" s="30">
        <v>17.6413571122213</v>
      </c>
      <c r="F15" s="19">
        <v>252</v>
      </c>
      <c r="G15" s="19">
        <v>56</v>
      </c>
      <c r="H15" s="19">
        <v>42</v>
      </c>
    </row>
    <row r="16" spans="2:8" s="10" customFormat="1" ht="13" x14ac:dyDescent="0.2">
      <c r="B16" s="18" t="s">
        <v>17</v>
      </c>
      <c r="C16" s="19">
        <v>325</v>
      </c>
      <c r="D16" s="19">
        <v>265</v>
      </c>
      <c r="E16" s="30">
        <v>7.2802718744728798</v>
      </c>
      <c r="F16" s="19">
        <v>302</v>
      </c>
      <c r="G16" s="19">
        <v>109</v>
      </c>
      <c r="H16" s="19">
        <v>128</v>
      </c>
    </row>
    <row r="17" spans="2:8" s="10" customFormat="1" ht="13" x14ac:dyDescent="0.2">
      <c r="B17" s="18" t="s">
        <v>18</v>
      </c>
      <c r="C17" s="19">
        <v>356</v>
      </c>
      <c r="D17" s="19">
        <v>306</v>
      </c>
      <c r="E17" s="30">
        <v>9.6410209191196898</v>
      </c>
      <c r="F17" s="19">
        <v>344</v>
      </c>
      <c r="G17" s="19">
        <v>59</v>
      </c>
      <c r="H17" s="19">
        <v>49</v>
      </c>
    </row>
    <row r="18" spans="2:8" s="10" customFormat="1" ht="13" x14ac:dyDescent="0.2">
      <c r="B18" s="18" t="s">
        <v>19</v>
      </c>
      <c r="C18" s="19">
        <v>125</v>
      </c>
      <c r="D18" s="19">
        <v>105</v>
      </c>
      <c r="E18" s="30">
        <v>14.3650916780151</v>
      </c>
      <c r="F18" s="19">
        <v>124</v>
      </c>
      <c r="G18" s="19">
        <v>22</v>
      </c>
      <c r="H18" s="19">
        <v>16</v>
      </c>
    </row>
    <row r="19" spans="2:8" s="10" customFormat="1" ht="13" x14ac:dyDescent="0.2">
      <c r="B19" s="18" t="s">
        <v>20</v>
      </c>
      <c r="C19" s="19">
        <v>61</v>
      </c>
      <c r="D19" s="19">
        <v>39</v>
      </c>
      <c r="E19" s="30">
        <v>4.0325992680501797</v>
      </c>
      <c r="F19" s="19">
        <v>59</v>
      </c>
      <c r="G19" s="19">
        <v>37</v>
      </c>
      <c r="H19" s="19">
        <v>29</v>
      </c>
    </row>
    <row r="20" spans="2:8" s="10" customFormat="1" ht="13" x14ac:dyDescent="0.2">
      <c r="B20" s="18" t="s">
        <v>21</v>
      </c>
      <c r="C20" s="19">
        <v>225</v>
      </c>
      <c r="D20" s="19">
        <v>173</v>
      </c>
      <c r="E20" s="30">
        <v>3.9091683027259898</v>
      </c>
      <c r="F20" s="19">
        <v>216</v>
      </c>
      <c r="G20" s="19">
        <v>140</v>
      </c>
      <c r="H20" s="19">
        <v>94</v>
      </c>
    </row>
    <row r="21" spans="2:8" s="10" customFormat="1" ht="13" x14ac:dyDescent="0.2">
      <c r="B21" s="18" t="s">
        <v>22</v>
      </c>
      <c r="C21" s="19">
        <v>66</v>
      </c>
      <c r="D21" s="19">
        <v>50</v>
      </c>
      <c r="E21" s="30">
        <v>5.10069624503745</v>
      </c>
      <c r="F21" s="19">
        <v>65</v>
      </c>
      <c r="G21" s="19">
        <v>23</v>
      </c>
      <c r="H21" s="19">
        <v>30</v>
      </c>
    </row>
    <row r="22" spans="2:8" s="10" customFormat="1" ht="13" x14ac:dyDescent="0.2">
      <c r="B22" s="18" t="s">
        <v>23</v>
      </c>
      <c r="C22" s="19">
        <v>13</v>
      </c>
      <c r="D22" s="19">
        <v>10</v>
      </c>
      <c r="E22" s="30">
        <v>4.3258927977212496</v>
      </c>
      <c r="F22" s="19">
        <v>13</v>
      </c>
      <c r="G22" s="19">
        <v>12</v>
      </c>
      <c r="H22" s="19">
        <v>10</v>
      </c>
    </row>
    <row r="23" spans="2:8" s="10" customFormat="1" ht="13" x14ac:dyDescent="0.2">
      <c r="B23" s="18" t="s">
        <v>24</v>
      </c>
      <c r="C23" s="19">
        <v>227</v>
      </c>
      <c r="D23" s="19">
        <v>169</v>
      </c>
      <c r="E23" s="30">
        <v>3.9739901469553498</v>
      </c>
      <c r="F23" s="19">
        <v>218</v>
      </c>
      <c r="G23" s="19">
        <v>97</v>
      </c>
      <c r="H23" s="19">
        <v>72</v>
      </c>
    </row>
    <row r="24" spans="2:8" s="10" customFormat="1" ht="13" x14ac:dyDescent="0.2">
      <c r="B24" s="18" t="s">
        <v>25</v>
      </c>
      <c r="C24" s="19">
        <v>251</v>
      </c>
      <c r="D24" s="19">
        <v>205</v>
      </c>
      <c r="E24" s="30">
        <v>6.3333235768189304</v>
      </c>
      <c r="F24" s="19">
        <v>244</v>
      </c>
      <c r="G24" s="19">
        <v>89</v>
      </c>
      <c r="H24" s="19">
        <v>85</v>
      </c>
    </row>
    <row r="25" spans="2:8" s="10" customFormat="1" ht="13" x14ac:dyDescent="0.2">
      <c r="B25" s="18" t="s">
        <v>26</v>
      </c>
      <c r="C25" s="19">
        <v>79</v>
      </c>
      <c r="D25" s="19">
        <v>62</v>
      </c>
      <c r="E25" s="30">
        <v>14.279155686176701</v>
      </c>
      <c r="F25" s="19">
        <v>69</v>
      </c>
      <c r="G25" s="19">
        <v>20</v>
      </c>
      <c r="H25" s="19">
        <v>37</v>
      </c>
    </row>
    <row r="26" spans="2:8" s="10" customFormat="1" ht="13" x14ac:dyDescent="0.2">
      <c r="B26" s="18" t="s">
        <v>27</v>
      </c>
      <c r="C26" s="19">
        <v>157</v>
      </c>
      <c r="D26" s="19">
        <v>140</v>
      </c>
      <c r="E26" s="30">
        <v>8.28885334009113</v>
      </c>
      <c r="F26" s="19">
        <v>148</v>
      </c>
      <c r="G26" s="19">
        <v>60</v>
      </c>
      <c r="H26" s="19">
        <v>45</v>
      </c>
    </row>
    <row r="27" spans="2:8" s="10" customFormat="1" ht="13" x14ac:dyDescent="0.2">
      <c r="B27" s="18" t="s">
        <v>28</v>
      </c>
      <c r="C27" s="19">
        <v>292</v>
      </c>
      <c r="D27" s="19">
        <v>213</v>
      </c>
      <c r="E27" s="30">
        <v>5.9893872979863803</v>
      </c>
      <c r="F27" s="19">
        <v>282</v>
      </c>
      <c r="G27" s="19">
        <v>141</v>
      </c>
      <c r="H27" s="19">
        <v>84</v>
      </c>
    </row>
    <row r="28" spans="2:8" s="10" customFormat="1" ht="13" x14ac:dyDescent="0.2">
      <c r="B28" s="18" t="s">
        <v>29</v>
      </c>
      <c r="C28" s="19">
        <v>150</v>
      </c>
      <c r="D28" s="19">
        <v>123</v>
      </c>
      <c r="E28" s="30">
        <v>9.3073991962130105</v>
      </c>
      <c r="F28" s="19">
        <v>144</v>
      </c>
      <c r="G28" s="19">
        <v>52</v>
      </c>
      <c r="H28" s="19">
        <v>43</v>
      </c>
    </row>
    <row r="29" spans="2:8" s="10" customFormat="1" ht="13" x14ac:dyDescent="0.2">
      <c r="B29" s="21" t="s">
        <v>30</v>
      </c>
      <c r="C29" s="52">
        <v>3489</v>
      </c>
      <c r="D29" s="52">
        <v>2586</v>
      </c>
      <c r="E29" s="32">
        <v>5.8444651633442604</v>
      </c>
      <c r="F29" s="52">
        <v>3347</v>
      </c>
      <c r="G29" s="52">
        <v>1347</v>
      </c>
      <c r="H29" s="52">
        <v>1149</v>
      </c>
    </row>
    <row r="30" spans="2:8" s="10" customFormat="1" ht="8" x14ac:dyDescent="0.2"/>
    <row r="31" spans="2:8" s="10" customFormat="1" ht="10.5" x14ac:dyDescent="0.2">
      <c r="G31" s="26" t="s">
        <v>161</v>
      </c>
    </row>
    <row r="32" spans="2:8" s="10" customFormat="1" ht="8" x14ac:dyDescent="0.2"/>
  </sheetData>
  <mergeCells count="4">
    <mergeCell ref="B2:H2"/>
    <mergeCell ref="B3:H3"/>
    <mergeCell ref="B4:H4"/>
    <mergeCell ref="C6:D6"/>
  </mergeCells>
  <printOptions gridLines="1" gridLinesSet="0"/>
  <pageMargins left="0.7" right="0.7" top="0.75" bottom="0.75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H32"/>
  <sheetViews>
    <sheetView workbookViewId="0">
      <selection activeCell="B3" sqref="B3:G3"/>
    </sheetView>
  </sheetViews>
  <sheetFormatPr defaultColWidth="8.81640625" defaultRowHeight="14.5" x14ac:dyDescent="0.35"/>
  <cols>
    <col min="1" max="1" width="1" customWidth="1"/>
    <col min="2" max="2" width="24.453125" customWidth="1"/>
    <col min="3" max="3" width="14.6328125" customWidth="1"/>
    <col min="4" max="4" width="15.6328125" customWidth="1"/>
    <col min="5" max="8" width="14.6328125" customWidth="1"/>
    <col min="9" max="9" width="4.6328125" customWidth="1"/>
  </cols>
  <sheetData>
    <row r="1" spans="2:8" s="10" customFormat="1" ht="8" x14ac:dyDescent="0.2"/>
    <row r="2" spans="2:8" s="10" customFormat="1" ht="35.5" customHeight="1" x14ac:dyDescent="0.2">
      <c r="B2" s="525" t="s">
        <v>0</v>
      </c>
      <c r="C2" s="525"/>
      <c r="D2" s="525"/>
      <c r="E2" s="525"/>
      <c r="F2" s="525"/>
      <c r="G2" s="525"/>
    </row>
    <row r="3" spans="2:8" s="10" customFormat="1" ht="13" x14ac:dyDescent="0.2">
      <c r="B3" s="526" t="s">
        <v>162</v>
      </c>
      <c r="C3" s="526"/>
      <c r="D3" s="526"/>
      <c r="E3" s="526"/>
      <c r="F3" s="526"/>
      <c r="G3" s="526"/>
    </row>
    <row r="4" spans="2:8" s="10" customFormat="1" ht="13" x14ac:dyDescent="0.2">
      <c r="B4" s="526" t="s">
        <v>2</v>
      </c>
      <c r="C4" s="526"/>
      <c r="D4" s="526"/>
      <c r="E4" s="526"/>
      <c r="F4" s="526"/>
      <c r="G4" s="526"/>
    </row>
    <row r="5" spans="2:8" s="10" customFormat="1" ht="8" x14ac:dyDescent="0.2"/>
    <row r="6" spans="2:8" s="10" customFormat="1" ht="13" x14ac:dyDescent="0.3">
      <c r="B6" s="27"/>
      <c r="C6" s="527" t="s">
        <v>153</v>
      </c>
      <c r="D6" s="527"/>
      <c r="E6" s="72" t="s">
        <v>154</v>
      </c>
      <c r="F6" s="73"/>
      <c r="G6" s="74" t="s">
        <v>155</v>
      </c>
      <c r="H6" s="75"/>
    </row>
    <row r="7" spans="2:8" s="10" customFormat="1" ht="31.25" customHeight="1" x14ac:dyDescent="0.2">
      <c r="B7" s="17" t="s">
        <v>3</v>
      </c>
      <c r="C7" s="28" t="s">
        <v>61</v>
      </c>
      <c r="D7" s="76" t="s">
        <v>156</v>
      </c>
      <c r="E7" s="77" t="s">
        <v>157</v>
      </c>
      <c r="F7" s="15" t="s">
        <v>158</v>
      </c>
      <c r="G7" s="15" t="s">
        <v>159</v>
      </c>
      <c r="H7" s="15" t="s">
        <v>160</v>
      </c>
    </row>
    <row r="8" spans="2:8" s="10" customFormat="1" ht="13" x14ac:dyDescent="0.2">
      <c r="B8" s="18" t="s">
        <v>9</v>
      </c>
      <c r="C8" s="20">
        <v>85</v>
      </c>
      <c r="D8" s="78">
        <v>63</v>
      </c>
      <c r="E8" s="79">
        <v>1.97095919163775</v>
      </c>
      <c r="F8" s="78">
        <v>71</v>
      </c>
      <c r="G8" s="78">
        <v>58</v>
      </c>
      <c r="H8" s="78">
        <v>44</v>
      </c>
    </row>
    <row r="9" spans="2:8" s="10" customFormat="1" ht="13" x14ac:dyDescent="0.2">
      <c r="B9" s="18" t="s">
        <v>10</v>
      </c>
      <c r="C9" s="20">
        <v>6</v>
      </c>
      <c r="D9" s="78">
        <v>5</v>
      </c>
      <c r="E9" s="79">
        <v>4.7986947550266299</v>
      </c>
      <c r="F9" s="78">
        <v>5</v>
      </c>
      <c r="G9" s="78">
        <v>3</v>
      </c>
      <c r="H9" s="78">
        <v>1</v>
      </c>
    </row>
    <row r="10" spans="2:8" s="10" customFormat="1" ht="13" x14ac:dyDescent="0.2">
      <c r="B10" s="18" t="s">
        <v>11</v>
      </c>
      <c r="C10" s="20">
        <v>399</v>
      </c>
      <c r="D10" s="78">
        <v>310</v>
      </c>
      <c r="E10" s="79">
        <v>3.9756498917158498</v>
      </c>
      <c r="F10" s="78">
        <v>325</v>
      </c>
      <c r="G10" s="78">
        <v>220</v>
      </c>
      <c r="H10" s="78">
        <v>129</v>
      </c>
    </row>
    <row r="11" spans="2:8" s="10" customFormat="1" ht="13" x14ac:dyDescent="0.2">
      <c r="B11" s="18" t="s">
        <v>12</v>
      </c>
      <c r="C11" s="20">
        <v>22</v>
      </c>
      <c r="D11" s="78">
        <v>18</v>
      </c>
      <c r="E11" s="79">
        <v>4.1303384624627304</v>
      </c>
      <c r="F11" s="78">
        <v>19</v>
      </c>
      <c r="G11" s="78">
        <v>4</v>
      </c>
      <c r="H11" s="78">
        <v>3</v>
      </c>
    </row>
    <row r="12" spans="2:8" s="10" customFormat="1" ht="13" x14ac:dyDescent="0.2">
      <c r="B12" s="18" t="s">
        <v>13</v>
      </c>
      <c r="C12" s="20">
        <v>29</v>
      </c>
      <c r="D12" s="78">
        <v>24</v>
      </c>
      <c r="E12" s="79">
        <v>5.3169546683778703</v>
      </c>
      <c r="F12" s="78">
        <v>25</v>
      </c>
      <c r="G12" s="78">
        <v>7</v>
      </c>
      <c r="H12" s="78">
        <v>5</v>
      </c>
    </row>
    <row r="13" spans="2:8" s="10" customFormat="1" ht="13" x14ac:dyDescent="0.2">
      <c r="B13" s="18" t="s">
        <v>14</v>
      </c>
      <c r="C13" s="20">
        <v>219</v>
      </c>
      <c r="D13" s="78">
        <v>194</v>
      </c>
      <c r="E13" s="79">
        <v>4.4553887418226301</v>
      </c>
      <c r="F13" s="78">
        <v>157</v>
      </c>
      <c r="G13" s="78">
        <v>82</v>
      </c>
      <c r="H13" s="78">
        <v>58</v>
      </c>
    </row>
    <row r="14" spans="2:8" s="10" customFormat="1" ht="13" x14ac:dyDescent="0.2">
      <c r="B14" s="18" t="s">
        <v>15</v>
      </c>
      <c r="C14" s="20">
        <v>40</v>
      </c>
      <c r="D14" s="78">
        <v>34</v>
      </c>
      <c r="E14" s="79">
        <v>3.3161556470814499</v>
      </c>
      <c r="F14" s="78">
        <v>29</v>
      </c>
      <c r="G14" s="78">
        <v>22</v>
      </c>
      <c r="H14" s="78">
        <v>7</v>
      </c>
    </row>
    <row r="15" spans="2:8" s="10" customFormat="1" ht="13" x14ac:dyDescent="0.2">
      <c r="B15" s="18" t="s">
        <v>16</v>
      </c>
      <c r="C15" s="20">
        <v>64</v>
      </c>
      <c r="D15" s="78">
        <v>63</v>
      </c>
      <c r="E15" s="79">
        <v>4.1972002051381603</v>
      </c>
      <c r="F15" s="78">
        <v>34</v>
      </c>
      <c r="G15" s="78">
        <v>41</v>
      </c>
      <c r="H15" s="78">
        <v>10</v>
      </c>
    </row>
    <row r="16" spans="2:8" s="10" customFormat="1" ht="13" x14ac:dyDescent="0.2">
      <c r="B16" s="18" t="s">
        <v>17</v>
      </c>
      <c r="C16" s="20">
        <v>191</v>
      </c>
      <c r="D16" s="78">
        <v>148</v>
      </c>
      <c r="E16" s="79">
        <v>4.27855977853637</v>
      </c>
      <c r="F16" s="78">
        <v>166</v>
      </c>
      <c r="G16" s="78">
        <v>113</v>
      </c>
      <c r="H16" s="78">
        <v>40</v>
      </c>
    </row>
    <row r="17" spans="2:8" s="10" customFormat="1" ht="13" x14ac:dyDescent="0.2">
      <c r="B17" s="18" t="s">
        <v>18</v>
      </c>
      <c r="C17" s="20">
        <v>194</v>
      </c>
      <c r="D17" s="78">
        <v>171</v>
      </c>
      <c r="E17" s="79">
        <v>5.2538147705315197</v>
      </c>
      <c r="F17" s="78">
        <v>152</v>
      </c>
      <c r="G17" s="78">
        <v>104</v>
      </c>
      <c r="H17" s="78">
        <v>22</v>
      </c>
    </row>
    <row r="18" spans="2:8" s="10" customFormat="1" ht="13" x14ac:dyDescent="0.2">
      <c r="B18" s="18" t="s">
        <v>19</v>
      </c>
      <c r="C18" s="20">
        <v>45</v>
      </c>
      <c r="D18" s="78">
        <v>39</v>
      </c>
      <c r="E18" s="79">
        <v>5.1714330040854302</v>
      </c>
      <c r="F18" s="78">
        <v>23</v>
      </c>
      <c r="G18" s="78">
        <v>16</v>
      </c>
      <c r="H18" s="78">
        <v>13</v>
      </c>
    </row>
    <row r="19" spans="2:8" s="10" customFormat="1" ht="13" x14ac:dyDescent="0.2">
      <c r="B19" s="18" t="s">
        <v>20</v>
      </c>
      <c r="C19" s="20">
        <v>121</v>
      </c>
      <c r="D19" s="78">
        <v>110</v>
      </c>
      <c r="E19" s="79">
        <v>7.9990903513782197</v>
      </c>
      <c r="F19" s="78">
        <v>62</v>
      </c>
      <c r="G19" s="78">
        <v>21</v>
      </c>
      <c r="H19" s="78">
        <v>61</v>
      </c>
    </row>
    <row r="20" spans="2:8" s="10" customFormat="1" ht="13" x14ac:dyDescent="0.2">
      <c r="B20" s="18" t="s">
        <v>21</v>
      </c>
      <c r="C20" s="20">
        <v>556</v>
      </c>
      <c r="D20" s="78">
        <v>503</v>
      </c>
      <c r="E20" s="79">
        <v>9.6599892280695698</v>
      </c>
      <c r="F20" s="78">
        <v>245</v>
      </c>
      <c r="G20" s="78">
        <v>228</v>
      </c>
      <c r="H20" s="78">
        <v>348</v>
      </c>
    </row>
    <row r="21" spans="2:8" s="10" customFormat="1" ht="13" x14ac:dyDescent="0.2">
      <c r="B21" s="18" t="s">
        <v>22</v>
      </c>
      <c r="C21" s="20">
        <v>63</v>
      </c>
      <c r="D21" s="78">
        <v>55</v>
      </c>
      <c r="E21" s="79">
        <v>4.8688464157175604</v>
      </c>
      <c r="F21" s="78">
        <v>33</v>
      </c>
      <c r="G21" s="78">
        <v>19</v>
      </c>
      <c r="H21" s="78">
        <v>36</v>
      </c>
    </row>
    <row r="22" spans="2:8" s="10" customFormat="1" ht="13" x14ac:dyDescent="0.2">
      <c r="B22" s="18" t="s">
        <v>23</v>
      </c>
      <c r="C22" s="20">
        <v>38</v>
      </c>
      <c r="D22" s="78">
        <v>34</v>
      </c>
      <c r="E22" s="79">
        <v>12.6449174087237</v>
      </c>
      <c r="F22" s="78">
        <v>25</v>
      </c>
      <c r="G22" s="78">
        <v>12</v>
      </c>
      <c r="H22" s="78">
        <v>16</v>
      </c>
    </row>
    <row r="23" spans="2:8" s="10" customFormat="1" ht="13" x14ac:dyDescent="0.2">
      <c r="B23" s="18" t="s">
        <v>24</v>
      </c>
      <c r="C23" s="20">
        <v>1191</v>
      </c>
      <c r="D23" s="78">
        <v>1142</v>
      </c>
      <c r="E23" s="79">
        <v>20.850318348122599</v>
      </c>
      <c r="F23" s="78">
        <v>354</v>
      </c>
      <c r="G23" s="78">
        <v>268</v>
      </c>
      <c r="H23" s="78">
        <v>754</v>
      </c>
    </row>
    <row r="24" spans="2:8" s="10" customFormat="1" ht="13" x14ac:dyDescent="0.2">
      <c r="B24" s="18" t="s">
        <v>25</v>
      </c>
      <c r="C24" s="20">
        <v>432</v>
      </c>
      <c r="D24" s="78">
        <v>413</v>
      </c>
      <c r="E24" s="79">
        <v>10.900381614285999</v>
      </c>
      <c r="F24" s="78">
        <v>143</v>
      </c>
      <c r="G24" s="78">
        <v>76</v>
      </c>
      <c r="H24" s="78">
        <v>258</v>
      </c>
    </row>
    <row r="25" spans="2:8" s="10" customFormat="1" ht="13" x14ac:dyDescent="0.2">
      <c r="B25" s="18" t="s">
        <v>26</v>
      </c>
      <c r="C25" s="20">
        <v>47</v>
      </c>
      <c r="D25" s="78">
        <v>47</v>
      </c>
      <c r="E25" s="79">
        <v>8.4951938892443604</v>
      </c>
      <c r="F25" s="78">
        <v>21</v>
      </c>
      <c r="G25" s="78">
        <v>10</v>
      </c>
      <c r="H25" s="78">
        <v>20</v>
      </c>
    </row>
    <row r="26" spans="2:8" s="10" customFormat="1" ht="13" x14ac:dyDescent="0.2">
      <c r="B26" s="18" t="s">
        <v>27</v>
      </c>
      <c r="C26" s="20">
        <v>222</v>
      </c>
      <c r="D26" s="78">
        <v>212</v>
      </c>
      <c r="E26" s="79">
        <v>11.7205442133773</v>
      </c>
      <c r="F26" s="78">
        <v>86</v>
      </c>
      <c r="G26" s="78">
        <v>54</v>
      </c>
      <c r="H26" s="78">
        <v>125</v>
      </c>
    </row>
    <row r="27" spans="2:8" s="10" customFormat="1" ht="13" x14ac:dyDescent="0.2">
      <c r="B27" s="18" t="s">
        <v>28</v>
      </c>
      <c r="C27" s="20">
        <v>1150</v>
      </c>
      <c r="D27" s="78">
        <v>1112</v>
      </c>
      <c r="E27" s="79">
        <v>23.588340385905301</v>
      </c>
      <c r="F27" s="78">
        <v>667</v>
      </c>
      <c r="G27" s="78">
        <v>228</v>
      </c>
      <c r="H27" s="78">
        <v>381</v>
      </c>
    </row>
    <row r="28" spans="2:8" s="10" customFormat="1" ht="13" x14ac:dyDescent="0.2">
      <c r="B28" s="18" t="s">
        <v>29</v>
      </c>
      <c r="C28" s="20">
        <v>195</v>
      </c>
      <c r="D28" s="78">
        <v>188</v>
      </c>
      <c r="E28" s="79">
        <v>12.099618955076901</v>
      </c>
      <c r="F28" s="78">
        <v>109</v>
      </c>
      <c r="G28" s="78">
        <v>79</v>
      </c>
      <c r="H28" s="78">
        <v>50</v>
      </c>
    </row>
    <row r="29" spans="2:8" s="10" customFormat="1" ht="13" x14ac:dyDescent="0.2">
      <c r="B29" s="21" t="s">
        <v>30</v>
      </c>
      <c r="C29" s="80">
        <v>5309</v>
      </c>
      <c r="D29" s="80">
        <v>4885</v>
      </c>
      <c r="E29" s="32">
        <v>8.8931686879319791</v>
      </c>
      <c r="F29" s="80">
        <v>2751</v>
      </c>
      <c r="G29" s="80">
        <v>1665</v>
      </c>
      <c r="H29" s="80">
        <v>2381</v>
      </c>
    </row>
    <row r="30" spans="2:8" s="10" customFormat="1" ht="8" x14ac:dyDescent="0.2"/>
    <row r="31" spans="2:8" s="10" customFormat="1" ht="10.5" x14ac:dyDescent="0.2">
      <c r="G31" s="26" t="s">
        <v>163</v>
      </c>
    </row>
    <row r="32" spans="2:8" s="10" customFormat="1" ht="8" x14ac:dyDescent="0.2"/>
  </sheetData>
  <mergeCells count="4">
    <mergeCell ref="B2:G2"/>
    <mergeCell ref="B3:G3"/>
    <mergeCell ref="B4:G4"/>
    <mergeCell ref="C6:D6"/>
  </mergeCells>
  <printOptions gridLines="1" gridLinesSet="0"/>
  <pageMargins left="0.7" right="0.7" top="0.75" bottom="0.75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G30"/>
  <sheetViews>
    <sheetView workbookViewId="0">
      <selection activeCell="B3" sqref="B3:F3"/>
    </sheetView>
  </sheetViews>
  <sheetFormatPr defaultColWidth="8.81640625" defaultRowHeight="14.5" x14ac:dyDescent="0.35"/>
  <cols>
    <col min="1" max="1" width="1" customWidth="1"/>
    <col min="2" max="2" width="24.453125" customWidth="1"/>
    <col min="3" max="6" width="14.453125" customWidth="1"/>
    <col min="7" max="7" width="14.1796875" customWidth="1"/>
    <col min="8" max="8" width="4.81640625" customWidth="1"/>
  </cols>
  <sheetData>
    <row r="1" spans="2:7" s="10" customFormat="1" ht="48.5" customHeight="1" x14ac:dyDescent="0.2">
      <c r="B1" s="525" t="s">
        <v>164</v>
      </c>
      <c r="C1" s="525"/>
      <c r="D1" s="525"/>
      <c r="E1" s="525"/>
      <c r="F1" s="525"/>
    </row>
    <row r="2" spans="2:7" s="10" customFormat="1" ht="13" x14ac:dyDescent="0.2">
      <c r="B2" s="526" t="s">
        <v>165</v>
      </c>
      <c r="C2" s="526"/>
      <c r="D2" s="526"/>
      <c r="E2" s="526"/>
      <c r="F2" s="526"/>
      <c r="G2" s="526"/>
    </row>
    <row r="3" spans="2:7" s="10" customFormat="1" ht="13" x14ac:dyDescent="0.2">
      <c r="B3" s="526" t="s">
        <v>2</v>
      </c>
      <c r="C3" s="526"/>
      <c r="D3" s="526"/>
      <c r="E3" s="526"/>
      <c r="F3" s="526"/>
    </row>
    <row r="4" spans="2:7" s="10" customFormat="1" ht="8" x14ac:dyDescent="0.2"/>
    <row r="5" spans="2:7" s="10" customFormat="1" ht="13" x14ac:dyDescent="0.2">
      <c r="B5" s="15" t="s">
        <v>3</v>
      </c>
      <c r="C5" s="15" t="s">
        <v>166</v>
      </c>
      <c r="D5" s="15" t="s">
        <v>167</v>
      </c>
      <c r="E5" s="15" t="s">
        <v>168</v>
      </c>
      <c r="F5" s="15" t="s">
        <v>169</v>
      </c>
      <c r="G5" s="15" t="s">
        <v>61</v>
      </c>
    </row>
    <row r="6" spans="2:7" s="10" customFormat="1" ht="13" x14ac:dyDescent="0.2">
      <c r="B6" s="18" t="s">
        <v>9</v>
      </c>
      <c r="C6" s="81">
        <v>1</v>
      </c>
      <c r="D6" s="81">
        <v>61</v>
      </c>
      <c r="E6" s="81">
        <v>15</v>
      </c>
      <c r="F6" s="81">
        <v>8</v>
      </c>
      <c r="G6" s="81">
        <v>85</v>
      </c>
    </row>
    <row r="7" spans="2:7" s="10" customFormat="1" ht="13" x14ac:dyDescent="0.2">
      <c r="B7" s="18" t="s">
        <v>10</v>
      </c>
      <c r="C7" s="81" t="s">
        <v>109</v>
      </c>
      <c r="D7" s="81">
        <v>4</v>
      </c>
      <c r="E7" s="81">
        <v>1</v>
      </c>
      <c r="F7" s="81">
        <v>1</v>
      </c>
      <c r="G7" s="81">
        <v>6</v>
      </c>
    </row>
    <row r="8" spans="2:7" s="10" customFormat="1" ht="13" x14ac:dyDescent="0.2">
      <c r="B8" s="18" t="s">
        <v>11</v>
      </c>
      <c r="C8" s="81">
        <v>14</v>
      </c>
      <c r="D8" s="81">
        <v>254</v>
      </c>
      <c r="E8" s="81">
        <v>64</v>
      </c>
      <c r="F8" s="81">
        <v>67</v>
      </c>
      <c r="G8" s="81">
        <v>399</v>
      </c>
    </row>
    <row r="9" spans="2:7" s="10" customFormat="1" ht="13" x14ac:dyDescent="0.2">
      <c r="B9" s="18" t="s">
        <v>12</v>
      </c>
      <c r="C9" s="81">
        <v>2</v>
      </c>
      <c r="D9" s="81">
        <v>13</v>
      </c>
      <c r="E9" s="81">
        <v>3</v>
      </c>
      <c r="F9" s="81">
        <v>4</v>
      </c>
      <c r="G9" s="81">
        <v>22</v>
      </c>
    </row>
    <row r="10" spans="2:7" s="10" customFormat="1" ht="13" x14ac:dyDescent="0.2">
      <c r="B10" s="18" t="s">
        <v>13</v>
      </c>
      <c r="C10" s="81" t="s">
        <v>109</v>
      </c>
      <c r="D10" s="81">
        <v>11</v>
      </c>
      <c r="E10" s="81">
        <v>3</v>
      </c>
      <c r="F10" s="81">
        <v>15</v>
      </c>
      <c r="G10" s="81">
        <v>29</v>
      </c>
    </row>
    <row r="11" spans="2:7" s="10" customFormat="1" ht="13" x14ac:dyDescent="0.2">
      <c r="B11" s="18" t="s">
        <v>14</v>
      </c>
      <c r="C11" s="81">
        <v>31</v>
      </c>
      <c r="D11" s="81">
        <v>159</v>
      </c>
      <c r="E11" s="81">
        <v>13</v>
      </c>
      <c r="F11" s="81">
        <v>16</v>
      </c>
      <c r="G11" s="81">
        <v>219</v>
      </c>
    </row>
    <row r="12" spans="2:7" s="10" customFormat="1" ht="13" x14ac:dyDescent="0.2">
      <c r="B12" s="18" t="s">
        <v>15</v>
      </c>
      <c r="C12" s="81">
        <v>2</v>
      </c>
      <c r="D12" s="81">
        <v>28</v>
      </c>
      <c r="E12" s="81">
        <v>5</v>
      </c>
      <c r="F12" s="81">
        <v>5</v>
      </c>
      <c r="G12" s="81">
        <v>40</v>
      </c>
    </row>
    <row r="13" spans="2:7" s="10" customFormat="1" ht="13" x14ac:dyDescent="0.2">
      <c r="B13" s="18" t="s">
        <v>16</v>
      </c>
      <c r="C13" s="81">
        <v>1</v>
      </c>
      <c r="D13" s="81">
        <v>53</v>
      </c>
      <c r="E13" s="81">
        <v>1</v>
      </c>
      <c r="F13" s="81">
        <v>9</v>
      </c>
      <c r="G13" s="81">
        <v>64</v>
      </c>
    </row>
    <row r="14" spans="2:7" s="10" customFormat="1" ht="13" x14ac:dyDescent="0.2">
      <c r="B14" s="18" t="s">
        <v>17</v>
      </c>
      <c r="C14" s="81">
        <v>7</v>
      </c>
      <c r="D14" s="81">
        <v>131</v>
      </c>
      <c r="E14" s="81">
        <v>37</v>
      </c>
      <c r="F14" s="81">
        <v>16</v>
      </c>
      <c r="G14" s="81">
        <v>191</v>
      </c>
    </row>
    <row r="15" spans="2:7" s="10" customFormat="1" ht="13" x14ac:dyDescent="0.2">
      <c r="B15" s="18" t="s">
        <v>18</v>
      </c>
      <c r="C15" s="81">
        <v>7</v>
      </c>
      <c r="D15" s="81">
        <v>129</v>
      </c>
      <c r="E15" s="81">
        <v>18</v>
      </c>
      <c r="F15" s="81">
        <v>40</v>
      </c>
      <c r="G15" s="81">
        <v>194</v>
      </c>
    </row>
    <row r="16" spans="2:7" s="10" customFormat="1" ht="13" x14ac:dyDescent="0.2">
      <c r="B16" s="18" t="s">
        <v>19</v>
      </c>
      <c r="C16" s="81">
        <v>2</v>
      </c>
      <c r="D16" s="81">
        <v>35</v>
      </c>
      <c r="E16" s="81">
        <v>7</v>
      </c>
      <c r="F16" s="81">
        <v>1</v>
      </c>
      <c r="G16" s="81">
        <v>45</v>
      </c>
    </row>
    <row r="17" spans="2:7" s="10" customFormat="1" ht="13" x14ac:dyDescent="0.2">
      <c r="B17" s="18" t="s">
        <v>20</v>
      </c>
      <c r="C17" s="81">
        <v>5</v>
      </c>
      <c r="D17" s="81">
        <v>85</v>
      </c>
      <c r="E17" s="81">
        <v>23</v>
      </c>
      <c r="F17" s="81">
        <v>8</v>
      </c>
      <c r="G17" s="81">
        <v>121</v>
      </c>
    </row>
    <row r="18" spans="2:7" s="10" customFormat="1" ht="13" x14ac:dyDescent="0.2">
      <c r="B18" s="18" t="s">
        <v>21</v>
      </c>
      <c r="C18" s="81">
        <v>8</v>
      </c>
      <c r="D18" s="81">
        <v>485</v>
      </c>
      <c r="E18" s="81">
        <v>46</v>
      </c>
      <c r="F18" s="81">
        <v>17</v>
      </c>
      <c r="G18" s="81">
        <v>556</v>
      </c>
    </row>
    <row r="19" spans="2:7" s="10" customFormat="1" ht="13" x14ac:dyDescent="0.2">
      <c r="B19" s="18" t="s">
        <v>22</v>
      </c>
      <c r="C19" s="81">
        <v>2</v>
      </c>
      <c r="D19" s="81">
        <v>51</v>
      </c>
      <c r="E19" s="81">
        <v>7</v>
      </c>
      <c r="F19" s="81">
        <v>3</v>
      </c>
      <c r="G19" s="81">
        <v>63</v>
      </c>
    </row>
    <row r="20" spans="2:7" s="10" customFormat="1" ht="13" x14ac:dyDescent="0.2">
      <c r="B20" s="18" t="s">
        <v>23</v>
      </c>
      <c r="C20" s="81">
        <v>6</v>
      </c>
      <c r="D20" s="81">
        <v>24</v>
      </c>
      <c r="E20" s="81">
        <v>1</v>
      </c>
      <c r="F20" s="81">
        <v>7</v>
      </c>
      <c r="G20" s="81">
        <v>38</v>
      </c>
    </row>
    <row r="21" spans="2:7" s="10" customFormat="1" ht="13" x14ac:dyDescent="0.2">
      <c r="B21" s="18" t="s">
        <v>24</v>
      </c>
      <c r="C21" s="81">
        <v>27</v>
      </c>
      <c r="D21" s="81">
        <v>1101</v>
      </c>
      <c r="E21" s="81">
        <v>44</v>
      </c>
      <c r="F21" s="81">
        <v>19</v>
      </c>
      <c r="G21" s="81">
        <v>1191</v>
      </c>
    </row>
    <row r="22" spans="2:7" s="10" customFormat="1" ht="13" x14ac:dyDescent="0.2">
      <c r="B22" s="18" t="s">
        <v>25</v>
      </c>
      <c r="C22" s="81">
        <v>58</v>
      </c>
      <c r="D22" s="81">
        <v>343</v>
      </c>
      <c r="E22" s="81">
        <v>15</v>
      </c>
      <c r="F22" s="81">
        <v>16</v>
      </c>
      <c r="G22" s="81">
        <v>432</v>
      </c>
    </row>
    <row r="23" spans="2:7" s="10" customFormat="1" ht="13" x14ac:dyDescent="0.2">
      <c r="B23" s="18" t="s">
        <v>26</v>
      </c>
      <c r="C23" s="81">
        <v>3</v>
      </c>
      <c r="D23" s="81">
        <v>39</v>
      </c>
      <c r="E23" s="81">
        <v>1</v>
      </c>
      <c r="F23" s="81">
        <v>4</v>
      </c>
      <c r="G23" s="81">
        <v>47</v>
      </c>
    </row>
    <row r="24" spans="2:7" s="10" customFormat="1" ht="13" x14ac:dyDescent="0.2">
      <c r="B24" s="18" t="s">
        <v>27</v>
      </c>
      <c r="C24" s="81">
        <v>31</v>
      </c>
      <c r="D24" s="81">
        <v>178</v>
      </c>
      <c r="E24" s="81">
        <v>7</v>
      </c>
      <c r="F24" s="81">
        <v>6</v>
      </c>
      <c r="G24" s="81">
        <v>222</v>
      </c>
    </row>
    <row r="25" spans="2:7" s="10" customFormat="1" ht="13" x14ac:dyDescent="0.2">
      <c r="B25" s="18" t="s">
        <v>28</v>
      </c>
      <c r="C25" s="81">
        <v>132</v>
      </c>
      <c r="D25" s="81">
        <v>971</v>
      </c>
      <c r="E25" s="81">
        <v>32</v>
      </c>
      <c r="F25" s="81">
        <v>15</v>
      </c>
      <c r="G25" s="81">
        <v>1150</v>
      </c>
    </row>
    <row r="26" spans="2:7" s="10" customFormat="1" ht="13" x14ac:dyDescent="0.2">
      <c r="B26" s="18" t="s">
        <v>29</v>
      </c>
      <c r="C26" s="81">
        <v>21</v>
      </c>
      <c r="D26" s="81">
        <v>164</v>
      </c>
      <c r="E26" s="81">
        <v>7</v>
      </c>
      <c r="F26" s="81">
        <v>3</v>
      </c>
      <c r="G26" s="81">
        <v>195</v>
      </c>
    </row>
    <row r="27" spans="2:7" s="10" customFormat="1" ht="13" x14ac:dyDescent="0.2">
      <c r="B27" s="82" t="s">
        <v>30</v>
      </c>
      <c r="C27" s="83">
        <v>360</v>
      </c>
      <c r="D27" s="83">
        <v>4319</v>
      </c>
      <c r="E27" s="83">
        <v>350</v>
      </c>
      <c r="F27" s="83">
        <v>280</v>
      </c>
      <c r="G27" s="83">
        <v>5309</v>
      </c>
    </row>
    <row r="28" spans="2:7" s="10" customFormat="1" ht="8" x14ac:dyDescent="0.2"/>
    <row r="29" spans="2:7" s="10" customFormat="1" ht="10.5" x14ac:dyDescent="0.2">
      <c r="F29" s="26" t="s">
        <v>170</v>
      </c>
    </row>
    <row r="30" spans="2:7" s="10" customFormat="1" ht="8" x14ac:dyDescent="0.2"/>
  </sheetData>
  <mergeCells count="3">
    <mergeCell ref="B1:F1"/>
    <mergeCell ref="B2:G2"/>
    <mergeCell ref="B3:F3"/>
  </mergeCells>
  <printOptions gridLines="1" gridLinesSet="0"/>
  <pageMargins left="0.7" right="0.7" top="0.75" bottom="0.75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P30"/>
  <sheetViews>
    <sheetView workbookViewId="0">
      <selection activeCell="B3" sqref="B3:M3"/>
    </sheetView>
  </sheetViews>
  <sheetFormatPr defaultRowHeight="14.5" x14ac:dyDescent="0.35"/>
  <cols>
    <col min="1" max="1" width="1" customWidth="1"/>
    <col min="2" max="2" width="0.54296875" customWidth="1"/>
    <col min="3" max="3" width="19.81640625" customWidth="1"/>
    <col min="4" max="16" width="10.81640625" customWidth="1"/>
    <col min="17" max="17" width="4.6328125" customWidth="1"/>
  </cols>
  <sheetData>
    <row r="1" spans="2:16" s="388" customFormat="1" ht="40.75" customHeight="1" x14ac:dyDescent="0.2">
      <c r="B1" s="540" t="s">
        <v>164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2:16" s="454" customFormat="1" ht="47.4" customHeight="1" x14ac:dyDescent="0.2">
      <c r="B2" s="541" t="s">
        <v>171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</row>
    <row r="3" spans="2:16" s="388" customFormat="1" ht="13" x14ac:dyDescent="0.2">
      <c r="B3" s="542" t="s">
        <v>2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2:16" s="388" customFormat="1" ht="8" x14ac:dyDescent="0.2"/>
    <row r="5" spans="2:16" s="388" customFormat="1" ht="64.75" customHeight="1" x14ac:dyDescent="0.2">
      <c r="B5" s="485"/>
      <c r="C5" s="483" t="s">
        <v>172</v>
      </c>
      <c r="D5" s="483" t="s">
        <v>173</v>
      </c>
      <c r="E5" s="483" t="s">
        <v>174</v>
      </c>
      <c r="F5" s="483" t="s">
        <v>175</v>
      </c>
      <c r="G5" s="483" t="s">
        <v>176</v>
      </c>
      <c r="H5" s="483" t="s">
        <v>177</v>
      </c>
      <c r="I5" s="483" t="s">
        <v>178</v>
      </c>
      <c r="J5" s="483" t="s">
        <v>179</v>
      </c>
      <c r="K5" s="483" t="s">
        <v>180</v>
      </c>
      <c r="L5" s="483" t="s">
        <v>181</v>
      </c>
      <c r="M5" s="483" t="s">
        <v>182</v>
      </c>
      <c r="N5" s="483" t="s">
        <v>183</v>
      </c>
      <c r="O5" s="483" t="s">
        <v>184</v>
      </c>
      <c r="P5" s="483" t="s">
        <v>185</v>
      </c>
    </row>
    <row r="6" spans="2:16" s="388" customFormat="1" ht="10.5" x14ac:dyDescent="0.2">
      <c r="B6" s="456" t="s">
        <v>186</v>
      </c>
      <c r="C6" s="392" t="s">
        <v>9</v>
      </c>
      <c r="D6" s="393">
        <v>92981</v>
      </c>
      <c r="E6" s="393">
        <v>1015133</v>
      </c>
      <c r="F6" s="393">
        <v>256582</v>
      </c>
      <c r="G6" s="393">
        <v>90472</v>
      </c>
      <c r="H6" s="393">
        <v>98203</v>
      </c>
      <c r="I6" s="393">
        <v>343406</v>
      </c>
      <c r="J6" s="393">
        <v>106021</v>
      </c>
      <c r="K6" s="393">
        <v>3151823</v>
      </c>
      <c r="L6" s="393">
        <v>1172873</v>
      </c>
      <c r="M6" s="393">
        <v>300303</v>
      </c>
      <c r="N6" s="393">
        <v>42448478</v>
      </c>
      <c r="O6" s="393">
        <v>2993529</v>
      </c>
      <c r="P6" s="393">
        <v>1536958</v>
      </c>
    </row>
    <row r="7" spans="2:16" s="388" customFormat="1" ht="10.5" x14ac:dyDescent="0.2">
      <c r="B7" s="456" t="s">
        <v>187</v>
      </c>
      <c r="C7" s="392" t="s">
        <v>10</v>
      </c>
      <c r="D7" s="393">
        <v>4280</v>
      </c>
      <c r="E7" s="393">
        <v>50317</v>
      </c>
      <c r="F7" s="393">
        <v>2232</v>
      </c>
      <c r="G7" s="393">
        <v>713</v>
      </c>
      <c r="H7" s="393">
        <v>3</v>
      </c>
      <c r="I7" s="393">
        <v>4906</v>
      </c>
      <c r="J7" s="393">
        <v>5638</v>
      </c>
      <c r="K7" s="393">
        <v>142973</v>
      </c>
      <c r="L7" s="393" t="s">
        <v>109</v>
      </c>
      <c r="M7" s="393">
        <v>4267</v>
      </c>
      <c r="N7" s="393">
        <v>2211021</v>
      </c>
      <c r="O7" s="393">
        <v>158698</v>
      </c>
      <c r="P7" s="393">
        <v>20694</v>
      </c>
    </row>
    <row r="8" spans="2:16" s="388" customFormat="1" ht="10.5" x14ac:dyDescent="0.2">
      <c r="B8" s="456" t="s">
        <v>188</v>
      </c>
      <c r="C8" s="392" t="s">
        <v>11</v>
      </c>
      <c r="D8" s="393">
        <v>319392</v>
      </c>
      <c r="E8" s="393">
        <v>3410030</v>
      </c>
      <c r="F8" s="393">
        <v>793787</v>
      </c>
      <c r="G8" s="393">
        <v>180050</v>
      </c>
      <c r="H8" s="393">
        <v>485698</v>
      </c>
      <c r="I8" s="393">
        <v>1486086</v>
      </c>
      <c r="J8" s="393">
        <v>298695</v>
      </c>
      <c r="K8" s="393">
        <v>10413913</v>
      </c>
      <c r="L8" s="393">
        <v>895253</v>
      </c>
      <c r="M8" s="393">
        <v>616652</v>
      </c>
      <c r="N8" s="393">
        <v>169037820</v>
      </c>
      <c r="O8" s="393">
        <v>6425405</v>
      </c>
      <c r="P8" s="393">
        <v>2299096</v>
      </c>
    </row>
    <row r="9" spans="2:16" s="388" customFormat="1" ht="10.5" x14ac:dyDescent="0.2">
      <c r="B9" s="456" t="s">
        <v>189</v>
      </c>
      <c r="C9" s="392" t="s">
        <v>12</v>
      </c>
      <c r="D9" s="393">
        <v>35684</v>
      </c>
      <c r="E9" s="393">
        <v>142652</v>
      </c>
      <c r="F9" s="393">
        <v>170400</v>
      </c>
      <c r="G9" s="393">
        <v>29071</v>
      </c>
      <c r="H9" s="393">
        <v>18256</v>
      </c>
      <c r="I9" s="393">
        <v>137488</v>
      </c>
      <c r="J9" s="393">
        <v>10290</v>
      </c>
      <c r="K9" s="393">
        <v>493329</v>
      </c>
      <c r="L9" s="393">
        <v>5561</v>
      </c>
      <c r="M9" s="393">
        <v>34319</v>
      </c>
      <c r="N9" s="393">
        <v>7210711</v>
      </c>
      <c r="O9" s="393">
        <v>649870</v>
      </c>
      <c r="P9" s="393">
        <v>85246</v>
      </c>
    </row>
    <row r="10" spans="2:16" s="388" customFormat="1" ht="10.5" x14ac:dyDescent="0.2">
      <c r="B10" s="456" t="s">
        <v>190</v>
      </c>
      <c r="C10" s="392" t="s">
        <v>13</v>
      </c>
      <c r="D10" s="393">
        <v>9031</v>
      </c>
      <c r="E10" s="393">
        <v>82832</v>
      </c>
      <c r="F10" s="393">
        <v>52380</v>
      </c>
      <c r="G10" s="393" t="s">
        <v>109</v>
      </c>
      <c r="H10" s="393">
        <v>36250</v>
      </c>
      <c r="I10" s="393">
        <v>94291</v>
      </c>
      <c r="J10" s="393">
        <v>14034</v>
      </c>
      <c r="K10" s="393">
        <v>581821</v>
      </c>
      <c r="L10" s="393">
        <v>6954</v>
      </c>
      <c r="M10" s="393">
        <v>28872</v>
      </c>
      <c r="N10" s="393">
        <v>3111291</v>
      </c>
      <c r="O10" s="393">
        <v>530389</v>
      </c>
      <c r="P10" s="393">
        <v>46516</v>
      </c>
    </row>
    <row r="11" spans="2:16" s="388" customFormat="1" ht="10.5" x14ac:dyDescent="0.2">
      <c r="B11" s="456" t="s">
        <v>191</v>
      </c>
      <c r="C11" s="392" t="s">
        <v>14</v>
      </c>
      <c r="D11" s="393">
        <v>149625</v>
      </c>
      <c r="E11" s="393">
        <v>1169430</v>
      </c>
      <c r="F11" s="393">
        <v>352498</v>
      </c>
      <c r="G11" s="393">
        <v>75451</v>
      </c>
      <c r="H11" s="393">
        <v>186579</v>
      </c>
      <c r="I11" s="393">
        <v>734615</v>
      </c>
      <c r="J11" s="393">
        <v>138661</v>
      </c>
      <c r="K11" s="393">
        <v>4436021</v>
      </c>
      <c r="L11" s="393">
        <v>421389</v>
      </c>
      <c r="M11" s="393">
        <v>436209</v>
      </c>
      <c r="N11" s="393">
        <v>80106680</v>
      </c>
      <c r="O11" s="393">
        <v>3757855</v>
      </c>
      <c r="P11" s="393">
        <v>671149</v>
      </c>
    </row>
    <row r="12" spans="2:16" s="388" customFormat="1" ht="10.5" x14ac:dyDescent="0.2">
      <c r="B12" s="456" t="s">
        <v>192</v>
      </c>
      <c r="C12" s="392" t="s">
        <v>15</v>
      </c>
      <c r="D12" s="393">
        <v>42640</v>
      </c>
      <c r="E12" s="393">
        <v>331135</v>
      </c>
      <c r="F12" s="393">
        <v>68959</v>
      </c>
      <c r="G12" s="393">
        <v>42727</v>
      </c>
      <c r="H12" s="393">
        <v>16548</v>
      </c>
      <c r="I12" s="393">
        <v>129476</v>
      </c>
      <c r="J12" s="393">
        <v>16519</v>
      </c>
      <c r="K12" s="393">
        <v>954872</v>
      </c>
      <c r="L12" s="393">
        <v>107580</v>
      </c>
      <c r="M12" s="393">
        <v>147251</v>
      </c>
      <c r="N12" s="393">
        <v>22465741</v>
      </c>
      <c r="O12" s="393">
        <v>716067</v>
      </c>
      <c r="P12" s="393">
        <v>207082</v>
      </c>
    </row>
    <row r="13" spans="2:16" s="388" customFormat="1" ht="10.5" x14ac:dyDescent="0.2">
      <c r="B13" s="456" t="s">
        <v>193</v>
      </c>
      <c r="C13" s="392" t="s">
        <v>16</v>
      </c>
      <c r="D13" s="393">
        <v>31573</v>
      </c>
      <c r="E13" s="393">
        <v>350537</v>
      </c>
      <c r="F13" s="393">
        <v>89182</v>
      </c>
      <c r="G13" s="393">
        <v>36013</v>
      </c>
      <c r="H13" s="393">
        <v>91786</v>
      </c>
      <c r="I13" s="393">
        <v>146349</v>
      </c>
      <c r="J13" s="393">
        <v>148230</v>
      </c>
      <c r="K13" s="393">
        <v>1925265</v>
      </c>
      <c r="L13" s="393">
        <v>143165</v>
      </c>
      <c r="M13" s="393">
        <v>79518</v>
      </c>
      <c r="N13" s="393">
        <v>30627005</v>
      </c>
      <c r="O13" s="393">
        <v>1369219</v>
      </c>
      <c r="P13" s="393">
        <v>450952</v>
      </c>
    </row>
    <row r="14" spans="2:16" s="388" customFormat="1" ht="10.5" x14ac:dyDescent="0.2">
      <c r="B14" s="456" t="s">
        <v>194</v>
      </c>
      <c r="C14" s="392" t="s">
        <v>17</v>
      </c>
      <c r="D14" s="393">
        <v>119247</v>
      </c>
      <c r="E14" s="393">
        <v>1751783</v>
      </c>
      <c r="F14" s="393">
        <v>235564</v>
      </c>
      <c r="G14" s="393">
        <v>81930</v>
      </c>
      <c r="H14" s="393">
        <v>88489</v>
      </c>
      <c r="I14" s="393">
        <v>643462</v>
      </c>
      <c r="J14" s="393">
        <v>76380</v>
      </c>
      <c r="K14" s="393">
        <v>4313627</v>
      </c>
      <c r="L14" s="393">
        <v>644372</v>
      </c>
      <c r="M14" s="393">
        <v>329384</v>
      </c>
      <c r="N14" s="393">
        <v>67496022</v>
      </c>
      <c r="O14" s="393">
        <v>2289586</v>
      </c>
      <c r="P14" s="393">
        <v>783620</v>
      </c>
    </row>
    <row r="15" spans="2:16" s="388" customFormat="1" ht="10.5" x14ac:dyDescent="0.2">
      <c r="B15" s="456" t="s">
        <v>195</v>
      </c>
      <c r="C15" s="392" t="s">
        <v>18</v>
      </c>
      <c r="D15" s="393">
        <v>144157</v>
      </c>
      <c r="E15" s="393">
        <v>1467363</v>
      </c>
      <c r="F15" s="393">
        <v>276097</v>
      </c>
      <c r="G15" s="393">
        <v>93615</v>
      </c>
      <c r="H15" s="393">
        <v>93816</v>
      </c>
      <c r="I15" s="393">
        <v>340061</v>
      </c>
      <c r="J15" s="393">
        <v>60633</v>
      </c>
      <c r="K15" s="393">
        <v>3760411</v>
      </c>
      <c r="L15" s="393">
        <v>201215</v>
      </c>
      <c r="M15" s="393">
        <v>203156</v>
      </c>
      <c r="N15" s="393">
        <v>57948954</v>
      </c>
      <c r="O15" s="393">
        <v>461301</v>
      </c>
      <c r="P15" s="393">
        <v>458275</v>
      </c>
    </row>
    <row r="16" spans="2:16" s="388" customFormat="1" ht="10.5" x14ac:dyDescent="0.2">
      <c r="B16" s="456" t="s">
        <v>196</v>
      </c>
      <c r="C16" s="392" t="s">
        <v>19</v>
      </c>
      <c r="D16" s="393">
        <v>7318</v>
      </c>
      <c r="E16" s="393">
        <v>145276</v>
      </c>
      <c r="F16" s="393">
        <v>19450</v>
      </c>
      <c r="G16" s="393">
        <v>13550</v>
      </c>
      <c r="H16" s="393">
        <v>28286</v>
      </c>
      <c r="I16" s="393">
        <v>32261</v>
      </c>
      <c r="J16" s="393">
        <v>9961</v>
      </c>
      <c r="K16" s="393">
        <v>902120</v>
      </c>
      <c r="L16" s="393">
        <v>9199</v>
      </c>
      <c r="M16" s="393">
        <v>46362</v>
      </c>
      <c r="N16" s="393">
        <v>14336382</v>
      </c>
      <c r="O16" s="393">
        <v>340495</v>
      </c>
      <c r="P16" s="393">
        <v>102181</v>
      </c>
    </row>
    <row r="17" spans="2:16" s="388" customFormat="1" ht="10.5" x14ac:dyDescent="0.2">
      <c r="B17" s="456" t="s">
        <v>197</v>
      </c>
      <c r="C17" s="392" t="s">
        <v>20</v>
      </c>
      <c r="D17" s="393">
        <v>29728</v>
      </c>
      <c r="E17" s="393">
        <v>467442</v>
      </c>
      <c r="F17" s="393">
        <v>81377</v>
      </c>
      <c r="G17" s="393">
        <v>36834</v>
      </c>
      <c r="H17" s="393">
        <v>51417</v>
      </c>
      <c r="I17" s="393">
        <v>170203</v>
      </c>
      <c r="J17" s="393">
        <v>49616</v>
      </c>
      <c r="K17" s="393">
        <v>1589197</v>
      </c>
      <c r="L17" s="393">
        <v>41402</v>
      </c>
      <c r="M17" s="393">
        <v>87499</v>
      </c>
      <c r="N17" s="393">
        <v>30080531</v>
      </c>
      <c r="O17" s="393">
        <v>1145400</v>
      </c>
      <c r="P17" s="393">
        <v>459168</v>
      </c>
    </row>
    <row r="18" spans="2:16" s="388" customFormat="1" ht="10.5" x14ac:dyDescent="0.2">
      <c r="B18" s="456" t="s">
        <v>198</v>
      </c>
      <c r="C18" s="392" t="s">
        <v>21</v>
      </c>
      <c r="D18" s="393">
        <v>90639</v>
      </c>
      <c r="E18" s="393">
        <v>1567403</v>
      </c>
      <c r="F18" s="393">
        <v>425467</v>
      </c>
      <c r="G18" s="393">
        <v>78352</v>
      </c>
      <c r="H18" s="393">
        <v>296219</v>
      </c>
      <c r="I18" s="393">
        <v>578102</v>
      </c>
      <c r="J18" s="393">
        <v>197174</v>
      </c>
      <c r="K18" s="393">
        <v>3333705</v>
      </c>
      <c r="L18" s="393">
        <v>520726</v>
      </c>
      <c r="M18" s="393">
        <v>263400</v>
      </c>
      <c r="N18" s="393">
        <v>74327345</v>
      </c>
      <c r="O18" s="393">
        <v>5790682</v>
      </c>
      <c r="P18" s="393">
        <v>1569341</v>
      </c>
    </row>
    <row r="19" spans="2:16" s="388" customFormat="1" ht="10.5" x14ac:dyDescent="0.2">
      <c r="B19" s="456" t="s">
        <v>199</v>
      </c>
      <c r="C19" s="392" t="s">
        <v>22</v>
      </c>
      <c r="D19" s="393">
        <v>33731</v>
      </c>
      <c r="E19" s="393">
        <v>426885</v>
      </c>
      <c r="F19" s="393">
        <v>127693</v>
      </c>
      <c r="G19" s="393">
        <v>23361</v>
      </c>
      <c r="H19" s="393">
        <v>42679</v>
      </c>
      <c r="I19" s="393">
        <v>171314</v>
      </c>
      <c r="J19" s="393">
        <v>28210</v>
      </c>
      <c r="K19" s="393">
        <v>1245489</v>
      </c>
      <c r="L19" s="393">
        <v>78795</v>
      </c>
      <c r="M19" s="393">
        <v>94358</v>
      </c>
      <c r="N19" s="393">
        <v>25018935</v>
      </c>
      <c r="O19" s="393">
        <v>993477</v>
      </c>
      <c r="P19" s="393">
        <v>345746</v>
      </c>
    </row>
    <row r="20" spans="2:16" s="388" customFormat="1" ht="10.5" x14ac:dyDescent="0.2">
      <c r="B20" s="456" t="s">
        <v>200</v>
      </c>
      <c r="C20" s="392" t="s">
        <v>23</v>
      </c>
      <c r="D20" s="393">
        <v>19761</v>
      </c>
      <c r="E20" s="393">
        <v>103507</v>
      </c>
      <c r="F20" s="393">
        <v>21165</v>
      </c>
      <c r="G20" s="393">
        <v>969</v>
      </c>
      <c r="H20" s="393">
        <v>26445</v>
      </c>
      <c r="I20" s="393">
        <v>43334</v>
      </c>
      <c r="J20" s="393">
        <v>27442</v>
      </c>
      <c r="K20" s="393">
        <v>411782</v>
      </c>
      <c r="L20" s="393">
        <v>73750</v>
      </c>
      <c r="M20" s="393">
        <v>17624</v>
      </c>
      <c r="N20" s="393">
        <v>7105883</v>
      </c>
      <c r="O20" s="393">
        <v>177441</v>
      </c>
      <c r="P20" s="393">
        <v>132257</v>
      </c>
    </row>
    <row r="21" spans="2:16" s="388" customFormat="1" ht="10.5" x14ac:dyDescent="0.2">
      <c r="B21" s="456" t="s">
        <v>201</v>
      </c>
      <c r="C21" s="392" t="s">
        <v>24</v>
      </c>
      <c r="D21" s="393">
        <v>72743</v>
      </c>
      <c r="E21" s="393">
        <v>1816542</v>
      </c>
      <c r="F21" s="393">
        <v>198616</v>
      </c>
      <c r="G21" s="393">
        <v>16468</v>
      </c>
      <c r="H21" s="393">
        <v>57934</v>
      </c>
      <c r="I21" s="393">
        <v>267260</v>
      </c>
      <c r="J21" s="393">
        <v>150112</v>
      </c>
      <c r="K21" s="393">
        <v>6439077</v>
      </c>
      <c r="L21" s="393">
        <v>439451</v>
      </c>
      <c r="M21" s="393">
        <v>145128</v>
      </c>
      <c r="N21" s="393">
        <v>79530767</v>
      </c>
      <c r="O21" s="393">
        <v>2311496</v>
      </c>
      <c r="P21" s="393">
        <v>917321</v>
      </c>
    </row>
    <row r="22" spans="2:16" s="388" customFormat="1" ht="10.5" x14ac:dyDescent="0.2">
      <c r="B22" s="456" t="s">
        <v>202</v>
      </c>
      <c r="C22" s="392" t="s">
        <v>25</v>
      </c>
      <c r="D22" s="393">
        <v>70160</v>
      </c>
      <c r="E22" s="393">
        <v>818913</v>
      </c>
      <c r="F22" s="393">
        <v>221327</v>
      </c>
      <c r="G22" s="393">
        <v>76944</v>
      </c>
      <c r="H22" s="393">
        <v>99535</v>
      </c>
      <c r="I22" s="393">
        <v>291197</v>
      </c>
      <c r="J22" s="393">
        <v>119172</v>
      </c>
      <c r="K22" s="393">
        <v>3566428</v>
      </c>
      <c r="L22" s="393">
        <v>225777</v>
      </c>
      <c r="M22" s="393">
        <v>148715</v>
      </c>
      <c r="N22" s="393">
        <v>73841364</v>
      </c>
      <c r="O22" s="393">
        <v>3565266</v>
      </c>
      <c r="P22" s="393">
        <v>670323</v>
      </c>
    </row>
    <row r="23" spans="2:16" s="388" customFormat="1" ht="10.5" x14ac:dyDescent="0.2">
      <c r="B23" s="456" t="s">
        <v>203</v>
      </c>
      <c r="C23" s="392" t="s">
        <v>26</v>
      </c>
      <c r="D23" s="393">
        <v>13584</v>
      </c>
      <c r="E23" s="393">
        <v>132151</v>
      </c>
      <c r="F23" s="393">
        <v>46580</v>
      </c>
      <c r="G23" s="393">
        <v>2663</v>
      </c>
      <c r="H23" s="393">
        <v>8488</v>
      </c>
      <c r="I23" s="393">
        <v>30261</v>
      </c>
      <c r="J23" s="393">
        <v>28670</v>
      </c>
      <c r="K23" s="393">
        <v>452922</v>
      </c>
      <c r="L23" s="393">
        <v>72825</v>
      </c>
      <c r="M23" s="393">
        <v>27684</v>
      </c>
      <c r="N23" s="393">
        <v>8777341</v>
      </c>
      <c r="O23" s="393">
        <v>2002508</v>
      </c>
      <c r="P23" s="393">
        <v>195306</v>
      </c>
    </row>
    <row r="24" spans="2:16" s="388" customFormat="1" ht="10.5" x14ac:dyDescent="0.2">
      <c r="B24" s="456" t="s">
        <v>204</v>
      </c>
      <c r="C24" s="392" t="s">
        <v>27</v>
      </c>
      <c r="D24" s="393">
        <v>10044</v>
      </c>
      <c r="E24" s="393">
        <v>395640</v>
      </c>
      <c r="F24" s="393">
        <v>63752</v>
      </c>
      <c r="G24" s="393">
        <v>6064</v>
      </c>
      <c r="H24" s="393">
        <v>58204</v>
      </c>
      <c r="I24" s="393">
        <v>81499</v>
      </c>
      <c r="J24" s="393">
        <v>24950</v>
      </c>
      <c r="K24" s="393">
        <v>1247519</v>
      </c>
      <c r="L24" s="393">
        <v>189886</v>
      </c>
      <c r="M24" s="393">
        <v>75714</v>
      </c>
      <c r="N24" s="393">
        <v>33808976</v>
      </c>
      <c r="O24" s="393">
        <v>1302015</v>
      </c>
      <c r="P24" s="393">
        <v>359782</v>
      </c>
    </row>
    <row r="25" spans="2:16" s="388" customFormat="1" ht="10.5" x14ac:dyDescent="0.2">
      <c r="B25" s="456" t="s">
        <v>205</v>
      </c>
      <c r="C25" s="392" t="s">
        <v>28</v>
      </c>
      <c r="D25" s="393">
        <v>63364</v>
      </c>
      <c r="E25" s="393">
        <v>1496651</v>
      </c>
      <c r="F25" s="393">
        <v>192452</v>
      </c>
      <c r="G25" s="393">
        <v>39385</v>
      </c>
      <c r="H25" s="393">
        <v>135305</v>
      </c>
      <c r="I25" s="393">
        <v>342412</v>
      </c>
      <c r="J25" s="393">
        <v>191654</v>
      </c>
      <c r="K25" s="393">
        <v>5309650</v>
      </c>
      <c r="L25" s="393">
        <v>299806</v>
      </c>
      <c r="M25" s="393">
        <v>316983</v>
      </c>
      <c r="N25" s="393">
        <v>95403167</v>
      </c>
      <c r="O25" s="393">
        <v>3655781</v>
      </c>
      <c r="P25" s="393">
        <v>935048</v>
      </c>
    </row>
    <row r="26" spans="2:16" s="388" customFormat="1" ht="10.5" x14ac:dyDescent="0.2">
      <c r="B26" s="456" t="s">
        <v>206</v>
      </c>
      <c r="C26" s="392" t="s">
        <v>29</v>
      </c>
      <c r="D26" s="393">
        <v>46707</v>
      </c>
      <c r="E26" s="393">
        <v>552048</v>
      </c>
      <c r="F26" s="393">
        <v>100518</v>
      </c>
      <c r="G26" s="393">
        <v>19461</v>
      </c>
      <c r="H26" s="393">
        <v>20138</v>
      </c>
      <c r="I26" s="393">
        <v>86216</v>
      </c>
      <c r="J26" s="393">
        <v>19902</v>
      </c>
      <c r="K26" s="393">
        <v>1608505</v>
      </c>
      <c r="L26" s="393">
        <v>111765</v>
      </c>
      <c r="M26" s="393">
        <v>80293</v>
      </c>
      <c r="N26" s="393">
        <v>28086914</v>
      </c>
      <c r="O26" s="393">
        <v>1974088</v>
      </c>
      <c r="P26" s="393">
        <v>282654</v>
      </c>
    </row>
    <row r="27" spans="2:16" s="388" customFormat="1" ht="10.5" x14ac:dyDescent="0.2">
      <c r="B27" s="457"/>
      <c r="C27" s="395" t="s">
        <v>30</v>
      </c>
      <c r="D27" s="443">
        <v>1406389</v>
      </c>
      <c r="E27" s="443">
        <v>17693670</v>
      </c>
      <c r="F27" s="443">
        <v>3796078</v>
      </c>
      <c r="G27" s="443">
        <v>944093</v>
      </c>
      <c r="H27" s="443">
        <v>1940278</v>
      </c>
      <c r="I27" s="443">
        <v>6154199</v>
      </c>
      <c r="J27" s="443">
        <v>1721964</v>
      </c>
      <c r="K27" s="443">
        <v>56280449</v>
      </c>
      <c r="L27" s="443">
        <v>5661744</v>
      </c>
      <c r="M27" s="443">
        <v>3483691</v>
      </c>
      <c r="N27" s="443">
        <v>952981328</v>
      </c>
      <c r="O27" s="443">
        <v>42610568</v>
      </c>
      <c r="P27" s="443">
        <v>12528715</v>
      </c>
    </row>
    <row r="28" spans="2:16" s="388" customFormat="1" ht="8" x14ac:dyDescent="0.2"/>
    <row r="29" spans="2:16" s="388" customFormat="1" ht="39.5" customHeight="1" x14ac:dyDescent="0.2">
      <c r="C29" s="543" t="s">
        <v>207</v>
      </c>
      <c r="D29" s="543"/>
      <c r="E29" s="543"/>
      <c r="F29" s="543"/>
      <c r="G29" s="543"/>
      <c r="H29" s="543"/>
      <c r="I29" s="543"/>
      <c r="J29" s="543"/>
      <c r="O29" s="484" t="s">
        <v>208</v>
      </c>
    </row>
    <row r="30" spans="2:16" s="388" customFormat="1" ht="8" x14ac:dyDescent="0.2"/>
  </sheetData>
  <mergeCells count="4">
    <mergeCell ref="B1:L1"/>
    <mergeCell ref="B2:M2"/>
    <mergeCell ref="B3:M3"/>
    <mergeCell ref="C29:J29"/>
  </mergeCells>
  <printOptions gridLines="1" gridLinesSet="0"/>
  <pageMargins left="0.7" right="0.7" top="0.75" bottom="0.75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O30"/>
  <sheetViews>
    <sheetView workbookViewId="0">
      <selection activeCell="B3" sqref="B3:M3"/>
    </sheetView>
  </sheetViews>
  <sheetFormatPr defaultColWidth="8.81640625" defaultRowHeight="14.5" x14ac:dyDescent="0.35"/>
  <cols>
    <col min="1" max="1" width="6" customWidth="1"/>
    <col min="2" max="2" width="19.453125" customWidth="1"/>
    <col min="3" max="12" width="10" customWidth="1"/>
    <col min="13" max="13" width="9.81640625" customWidth="1"/>
    <col min="14" max="15" width="10" customWidth="1"/>
    <col min="16" max="16" width="4.6328125" customWidth="1"/>
  </cols>
  <sheetData>
    <row r="1" spans="2:15" s="10" customFormat="1" ht="46.25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</row>
    <row r="2" spans="2:15" s="10" customFormat="1" ht="33" customHeight="1" x14ac:dyDescent="0.2">
      <c r="B2" s="544" t="s">
        <v>171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2:15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</row>
    <row r="4" spans="2:15" s="10" customFormat="1" ht="8" x14ac:dyDescent="0.2"/>
    <row r="5" spans="2:15" s="10" customFormat="1" ht="46.75" customHeight="1" x14ac:dyDescent="0.2">
      <c r="B5" s="43" t="s">
        <v>172</v>
      </c>
      <c r="C5" s="43" t="s">
        <v>209</v>
      </c>
      <c r="D5" s="43" t="s">
        <v>210</v>
      </c>
      <c r="E5" s="43" t="s">
        <v>211</v>
      </c>
      <c r="F5" s="43" t="s">
        <v>212</v>
      </c>
      <c r="G5" s="43" t="s">
        <v>213</v>
      </c>
      <c r="H5" s="43" t="s">
        <v>214</v>
      </c>
      <c r="I5" s="43" t="s">
        <v>215</v>
      </c>
      <c r="J5" s="43" t="s">
        <v>216</v>
      </c>
      <c r="K5" s="43" t="s">
        <v>217</v>
      </c>
      <c r="L5" s="43" t="s">
        <v>218</v>
      </c>
      <c r="M5" s="43" t="s">
        <v>219</v>
      </c>
      <c r="N5" s="43" t="s">
        <v>220</v>
      </c>
      <c r="O5" s="43" t="s">
        <v>221</v>
      </c>
    </row>
    <row r="6" spans="2:15" s="10" customFormat="1" ht="10.5" x14ac:dyDescent="0.2">
      <c r="B6" s="68" t="s">
        <v>9</v>
      </c>
      <c r="C6" s="85">
        <v>23168</v>
      </c>
      <c r="D6" s="85">
        <v>439108</v>
      </c>
      <c r="E6" s="85">
        <v>756696</v>
      </c>
      <c r="F6" s="85">
        <v>289694</v>
      </c>
      <c r="G6" s="85">
        <v>554495</v>
      </c>
      <c r="H6" s="85">
        <v>587137</v>
      </c>
      <c r="I6" s="85">
        <v>565023</v>
      </c>
      <c r="J6" s="85">
        <v>512899</v>
      </c>
      <c r="K6" s="85">
        <v>384237</v>
      </c>
      <c r="L6" s="85">
        <v>1010502</v>
      </c>
      <c r="M6" s="85">
        <v>571187</v>
      </c>
      <c r="N6" s="85">
        <v>286273</v>
      </c>
      <c r="O6" s="85">
        <v>1965480</v>
      </c>
    </row>
    <row r="7" spans="2:15" s="10" customFormat="1" ht="10.5" x14ac:dyDescent="0.2">
      <c r="B7" s="68" t="s">
        <v>10</v>
      </c>
      <c r="C7" s="85">
        <v>18</v>
      </c>
      <c r="D7" s="85">
        <v>7238</v>
      </c>
      <c r="E7" s="85">
        <v>17352</v>
      </c>
      <c r="F7" s="85">
        <v>3143</v>
      </c>
      <c r="G7" s="85">
        <v>10298</v>
      </c>
      <c r="H7" s="85">
        <v>3420</v>
      </c>
      <c r="I7" s="85">
        <v>18735</v>
      </c>
      <c r="J7" s="85">
        <v>4931</v>
      </c>
      <c r="K7" s="85">
        <v>4955</v>
      </c>
      <c r="L7" s="85">
        <v>21603</v>
      </c>
      <c r="M7" s="85">
        <v>13020</v>
      </c>
      <c r="N7" s="85">
        <v>2686</v>
      </c>
      <c r="O7" s="85">
        <v>244164</v>
      </c>
    </row>
    <row r="8" spans="2:15" s="10" customFormat="1" ht="10.5" x14ac:dyDescent="0.2">
      <c r="B8" s="68" t="s">
        <v>11</v>
      </c>
      <c r="C8" s="85">
        <v>54469</v>
      </c>
      <c r="D8" s="85">
        <v>1741129</v>
      </c>
      <c r="E8" s="85">
        <v>2156103</v>
      </c>
      <c r="F8" s="85">
        <v>897339</v>
      </c>
      <c r="G8" s="85">
        <v>780422</v>
      </c>
      <c r="H8" s="85">
        <v>1810859</v>
      </c>
      <c r="I8" s="85">
        <v>1418419</v>
      </c>
      <c r="J8" s="85">
        <v>1134872</v>
      </c>
      <c r="K8" s="85">
        <v>978884</v>
      </c>
      <c r="L8" s="85">
        <v>1352590</v>
      </c>
      <c r="M8" s="85">
        <v>626669</v>
      </c>
      <c r="N8" s="85">
        <v>666291</v>
      </c>
      <c r="O8" s="85">
        <v>6071214</v>
      </c>
    </row>
    <row r="9" spans="2:15" s="10" customFormat="1" ht="10.5" x14ac:dyDescent="0.2">
      <c r="B9" s="68" t="s">
        <v>12</v>
      </c>
      <c r="C9" s="85">
        <v>2265</v>
      </c>
      <c r="D9" s="85">
        <v>52743</v>
      </c>
      <c r="E9" s="85">
        <v>131158</v>
      </c>
      <c r="F9" s="85">
        <v>40233</v>
      </c>
      <c r="G9" s="85">
        <v>93160</v>
      </c>
      <c r="H9" s="85">
        <v>188491</v>
      </c>
      <c r="I9" s="85">
        <v>227900</v>
      </c>
      <c r="J9" s="85">
        <v>127643</v>
      </c>
      <c r="K9" s="85">
        <v>33517</v>
      </c>
      <c r="L9" s="85">
        <v>86428</v>
      </c>
      <c r="M9" s="85">
        <v>31761</v>
      </c>
      <c r="N9" s="85">
        <v>76482</v>
      </c>
      <c r="O9" s="85">
        <v>1105238</v>
      </c>
    </row>
    <row r="10" spans="2:15" s="10" customFormat="1" ht="10.5" x14ac:dyDescent="0.2">
      <c r="B10" s="68" t="s">
        <v>13</v>
      </c>
      <c r="C10" s="85" t="s">
        <v>109</v>
      </c>
      <c r="D10" s="85">
        <v>40634</v>
      </c>
      <c r="E10" s="85">
        <v>123161</v>
      </c>
      <c r="F10" s="85">
        <v>65016</v>
      </c>
      <c r="G10" s="85">
        <v>1874</v>
      </c>
      <c r="H10" s="85">
        <v>158642</v>
      </c>
      <c r="I10" s="85">
        <v>96578</v>
      </c>
      <c r="J10" s="85">
        <v>88255</v>
      </c>
      <c r="K10" s="85">
        <v>31285</v>
      </c>
      <c r="L10" s="85">
        <v>28003</v>
      </c>
      <c r="M10" s="85">
        <v>41042</v>
      </c>
      <c r="N10" s="85">
        <v>29936</v>
      </c>
      <c r="O10" s="85">
        <v>220344</v>
      </c>
    </row>
    <row r="11" spans="2:15" s="10" customFormat="1" ht="10.5" x14ac:dyDescent="0.2">
      <c r="B11" s="68" t="s">
        <v>14</v>
      </c>
      <c r="C11" s="85">
        <v>37677</v>
      </c>
      <c r="D11" s="85">
        <v>375637</v>
      </c>
      <c r="E11" s="85">
        <v>1035665</v>
      </c>
      <c r="F11" s="85">
        <v>319885</v>
      </c>
      <c r="G11" s="85">
        <v>461363</v>
      </c>
      <c r="H11" s="85">
        <v>548973</v>
      </c>
      <c r="I11" s="85">
        <v>503821</v>
      </c>
      <c r="J11" s="85">
        <v>530736</v>
      </c>
      <c r="K11" s="85">
        <v>319212</v>
      </c>
      <c r="L11" s="85">
        <v>394796</v>
      </c>
      <c r="M11" s="85">
        <v>390245</v>
      </c>
      <c r="N11" s="85">
        <v>300103</v>
      </c>
      <c r="O11" s="85">
        <v>1398312</v>
      </c>
    </row>
    <row r="12" spans="2:15" s="10" customFormat="1" ht="10.5" x14ac:dyDescent="0.2">
      <c r="B12" s="68" t="s">
        <v>15</v>
      </c>
      <c r="C12" s="85">
        <v>12068</v>
      </c>
      <c r="D12" s="85">
        <v>168956</v>
      </c>
      <c r="E12" s="85">
        <v>320404</v>
      </c>
      <c r="F12" s="85">
        <v>88893</v>
      </c>
      <c r="G12" s="85">
        <v>152786</v>
      </c>
      <c r="H12" s="85">
        <v>211260</v>
      </c>
      <c r="I12" s="85">
        <v>145239</v>
      </c>
      <c r="J12" s="85">
        <v>155157</v>
      </c>
      <c r="K12" s="85">
        <v>110499</v>
      </c>
      <c r="L12" s="85">
        <v>165827</v>
      </c>
      <c r="M12" s="85">
        <v>158019</v>
      </c>
      <c r="N12" s="85">
        <v>76393</v>
      </c>
      <c r="O12" s="85">
        <v>653791</v>
      </c>
    </row>
    <row r="13" spans="2:15" s="10" customFormat="1" ht="10.5" x14ac:dyDescent="0.2">
      <c r="B13" s="68" t="s">
        <v>16</v>
      </c>
      <c r="C13" s="85">
        <v>7168</v>
      </c>
      <c r="D13" s="85">
        <v>145788</v>
      </c>
      <c r="E13" s="85">
        <v>309505</v>
      </c>
      <c r="F13" s="85">
        <v>68088</v>
      </c>
      <c r="G13" s="85">
        <v>141316</v>
      </c>
      <c r="H13" s="85">
        <v>166484</v>
      </c>
      <c r="I13" s="85">
        <v>179176</v>
      </c>
      <c r="J13" s="85">
        <v>170649</v>
      </c>
      <c r="K13" s="85">
        <v>98088</v>
      </c>
      <c r="L13" s="85">
        <v>109285</v>
      </c>
      <c r="M13" s="85">
        <v>241384</v>
      </c>
      <c r="N13" s="85">
        <v>75893</v>
      </c>
      <c r="O13" s="85">
        <v>2275105</v>
      </c>
    </row>
    <row r="14" spans="2:15" s="10" customFormat="1" ht="10.5" x14ac:dyDescent="0.2">
      <c r="B14" s="68" t="s">
        <v>17</v>
      </c>
      <c r="C14" s="85">
        <v>97438</v>
      </c>
      <c r="D14" s="85">
        <v>233303</v>
      </c>
      <c r="E14" s="85">
        <v>1041791</v>
      </c>
      <c r="F14" s="85">
        <v>269676</v>
      </c>
      <c r="G14" s="85">
        <v>743564</v>
      </c>
      <c r="H14" s="85">
        <v>551307</v>
      </c>
      <c r="I14" s="85">
        <v>228734</v>
      </c>
      <c r="J14" s="85">
        <v>625184</v>
      </c>
      <c r="K14" s="85">
        <v>335064</v>
      </c>
      <c r="L14" s="85">
        <v>43464</v>
      </c>
      <c r="M14" s="85">
        <v>466218</v>
      </c>
      <c r="N14" s="85">
        <v>245135</v>
      </c>
      <c r="O14" s="85">
        <v>1614546</v>
      </c>
    </row>
    <row r="15" spans="2:15" s="10" customFormat="1" ht="10.5" x14ac:dyDescent="0.2">
      <c r="B15" s="68" t="s">
        <v>18</v>
      </c>
      <c r="C15" s="85">
        <v>11526</v>
      </c>
      <c r="D15" s="85">
        <v>470939</v>
      </c>
      <c r="E15" s="85">
        <v>693694</v>
      </c>
      <c r="F15" s="85">
        <v>143140</v>
      </c>
      <c r="G15" s="85">
        <v>209055</v>
      </c>
      <c r="H15" s="85">
        <v>350646</v>
      </c>
      <c r="I15" s="85">
        <v>387312</v>
      </c>
      <c r="J15" s="85">
        <v>388322</v>
      </c>
      <c r="K15" s="85">
        <v>249600</v>
      </c>
      <c r="L15" s="85">
        <v>182822</v>
      </c>
      <c r="M15" s="85">
        <v>230340</v>
      </c>
      <c r="N15" s="85">
        <v>143751</v>
      </c>
      <c r="O15" s="85">
        <v>4784258</v>
      </c>
    </row>
    <row r="16" spans="2:15" s="10" customFormat="1" ht="10.5" x14ac:dyDescent="0.2">
      <c r="B16" s="68" t="s">
        <v>19</v>
      </c>
      <c r="C16" s="85">
        <v>285</v>
      </c>
      <c r="D16" s="85">
        <v>62181</v>
      </c>
      <c r="E16" s="85">
        <v>157238</v>
      </c>
      <c r="F16" s="85">
        <v>33821</v>
      </c>
      <c r="G16" s="85">
        <v>108941</v>
      </c>
      <c r="H16" s="85">
        <v>53269</v>
      </c>
      <c r="I16" s="85">
        <v>38637</v>
      </c>
      <c r="J16" s="85">
        <v>50849</v>
      </c>
      <c r="K16" s="85">
        <v>34989</v>
      </c>
      <c r="L16" s="85">
        <v>8216</v>
      </c>
      <c r="M16" s="85">
        <v>85733</v>
      </c>
      <c r="N16" s="85">
        <v>24599</v>
      </c>
      <c r="O16" s="85">
        <v>758488</v>
      </c>
    </row>
    <row r="17" spans="2:15" s="10" customFormat="1" ht="10.5" x14ac:dyDescent="0.2">
      <c r="B17" s="68" t="s">
        <v>20</v>
      </c>
      <c r="C17" s="85">
        <v>8071</v>
      </c>
      <c r="D17" s="85">
        <v>123831</v>
      </c>
      <c r="E17" s="85">
        <v>267275</v>
      </c>
      <c r="F17" s="85">
        <v>108696</v>
      </c>
      <c r="G17" s="85">
        <v>151928</v>
      </c>
      <c r="H17" s="85">
        <v>270580</v>
      </c>
      <c r="I17" s="85">
        <v>143938</v>
      </c>
      <c r="J17" s="85">
        <v>143633</v>
      </c>
      <c r="K17" s="85">
        <v>83068</v>
      </c>
      <c r="L17" s="85">
        <v>124133</v>
      </c>
      <c r="M17" s="85">
        <v>124470</v>
      </c>
      <c r="N17" s="85">
        <v>69063</v>
      </c>
      <c r="O17" s="85">
        <v>1847645</v>
      </c>
    </row>
    <row r="18" spans="2:15" s="10" customFormat="1" ht="10.5" x14ac:dyDescent="0.2">
      <c r="B18" s="68" t="s">
        <v>21</v>
      </c>
      <c r="C18" s="85">
        <v>22289</v>
      </c>
      <c r="D18" s="85">
        <v>786549</v>
      </c>
      <c r="E18" s="85">
        <v>1101581</v>
      </c>
      <c r="F18" s="85">
        <v>362691</v>
      </c>
      <c r="G18" s="85">
        <v>385062</v>
      </c>
      <c r="H18" s="85">
        <v>607774</v>
      </c>
      <c r="I18" s="85">
        <v>309767</v>
      </c>
      <c r="J18" s="85">
        <v>446658</v>
      </c>
      <c r="K18" s="85">
        <v>337937</v>
      </c>
      <c r="L18" s="85">
        <v>369964</v>
      </c>
      <c r="M18" s="85">
        <v>915265</v>
      </c>
      <c r="N18" s="85">
        <v>234447</v>
      </c>
      <c r="O18" s="85">
        <v>1789281</v>
      </c>
    </row>
    <row r="19" spans="2:15" s="10" customFormat="1" ht="10.5" x14ac:dyDescent="0.2">
      <c r="B19" s="68" t="s">
        <v>22</v>
      </c>
      <c r="C19" s="85">
        <v>6574</v>
      </c>
      <c r="D19" s="85">
        <v>156765</v>
      </c>
      <c r="E19" s="85">
        <v>244481</v>
      </c>
      <c r="F19" s="85">
        <v>16375</v>
      </c>
      <c r="G19" s="85">
        <v>127336</v>
      </c>
      <c r="H19" s="85">
        <v>197031</v>
      </c>
      <c r="I19" s="85">
        <v>127168</v>
      </c>
      <c r="J19" s="85">
        <v>118428</v>
      </c>
      <c r="K19" s="85">
        <v>55133</v>
      </c>
      <c r="L19" s="85">
        <v>105136</v>
      </c>
      <c r="M19" s="85">
        <v>238647</v>
      </c>
      <c r="N19" s="85">
        <v>82324</v>
      </c>
      <c r="O19" s="85">
        <v>839933</v>
      </c>
    </row>
    <row r="20" spans="2:15" s="10" customFormat="1" ht="10.5" x14ac:dyDescent="0.2">
      <c r="B20" s="68" t="s">
        <v>23</v>
      </c>
      <c r="C20" s="85">
        <v>5007</v>
      </c>
      <c r="D20" s="85">
        <v>95986</v>
      </c>
      <c r="E20" s="85">
        <v>72187</v>
      </c>
      <c r="F20" s="85">
        <v>24646</v>
      </c>
      <c r="G20" s="85">
        <v>16973</v>
      </c>
      <c r="H20" s="85">
        <v>28868</v>
      </c>
      <c r="I20" s="85">
        <v>24677</v>
      </c>
      <c r="J20" s="85">
        <v>38823</v>
      </c>
      <c r="K20" s="85">
        <v>2271</v>
      </c>
      <c r="L20" s="85">
        <v>23257</v>
      </c>
      <c r="M20" s="85">
        <v>87638</v>
      </c>
      <c r="N20" s="85">
        <v>12690</v>
      </c>
      <c r="O20" s="85">
        <v>51138</v>
      </c>
    </row>
    <row r="21" spans="2:15" s="10" customFormat="1" ht="10.5" x14ac:dyDescent="0.2">
      <c r="B21" s="68" t="s">
        <v>24</v>
      </c>
      <c r="C21" s="85">
        <v>10530</v>
      </c>
      <c r="D21" s="85">
        <v>303087</v>
      </c>
      <c r="E21" s="85">
        <v>553056</v>
      </c>
      <c r="F21" s="85">
        <v>469808</v>
      </c>
      <c r="G21" s="85">
        <v>128478</v>
      </c>
      <c r="H21" s="85">
        <v>326752</v>
      </c>
      <c r="I21" s="85">
        <v>184878</v>
      </c>
      <c r="J21" s="85">
        <v>305520</v>
      </c>
      <c r="K21" s="85">
        <v>205650</v>
      </c>
      <c r="L21" s="85">
        <v>218990</v>
      </c>
      <c r="M21" s="85">
        <v>697548</v>
      </c>
      <c r="N21" s="85">
        <v>127004</v>
      </c>
      <c r="O21" s="85">
        <v>2634952</v>
      </c>
    </row>
    <row r="22" spans="2:15" s="10" customFormat="1" ht="10.5" x14ac:dyDescent="0.2">
      <c r="B22" s="68" t="s">
        <v>25</v>
      </c>
      <c r="C22" s="85">
        <v>18621</v>
      </c>
      <c r="D22" s="85">
        <v>366153</v>
      </c>
      <c r="E22" s="85">
        <v>492970</v>
      </c>
      <c r="F22" s="85">
        <v>277679</v>
      </c>
      <c r="G22" s="85">
        <v>505196</v>
      </c>
      <c r="H22" s="85">
        <v>391327</v>
      </c>
      <c r="I22" s="85">
        <v>262152</v>
      </c>
      <c r="J22" s="85">
        <v>324376</v>
      </c>
      <c r="K22" s="85">
        <v>285736</v>
      </c>
      <c r="L22" s="85">
        <v>772474</v>
      </c>
      <c r="M22" s="85">
        <v>254879</v>
      </c>
      <c r="N22" s="85">
        <v>199615</v>
      </c>
      <c r="O22" s="85">
        <v>1640937</v>
      </c>
    </row>
    <row r="23" spans="2:15" s="10" customFormat="1" ht="10.5" x14ac:dyDescent="0.2">
      <c r="B23" s="68" t="s">
        <v>26</v>
      </c>
      <c r="C23" s="85">
        <v>25</v>
      </c>
      <c r="D23" s="85">
        <v>50279</v>
      </c>
      <c r="E23" s="85">
        <v>79456</v>
      </c>
      <c r="F23" s="85">
        <v>10185</v>
      </c>
      <c r="G23" s="85">
        <v>4097</v>
      </c>
      <c r="H23" s="85">
        <v>38557</v>
      </c>
      <c r="I23" s="85">
        <v>37632</v>
      </c>
      <c r="J23" s="85">
        <v>43939</v>
      </c>
      <c r="K23" s="85">
        <v>46970</v>
      </c>
      <c r="L23" s="85">
        <v>40631</v>
      </c>
      <c r="M23" s="85">
        <v>6691</v>
      </c>
      <c r="N23" s="85">
        <v>19451</v>
      </c>
      <c r="O23" s="85">
        <v>200421</v>
      </c>
    </row>
    <row r="24" spans="2:15" s="10" customFormat="1" ht="10.5" x14ac:dyDescent="0.2">
      <c r="B24" s="68" t="s">
        <v>27</v>
      </c>
      <c r="C24" s="85">
        <v>3302</v>
      </c>
      <c r="D24" s="85">
        <v>184176</v>
      </c>
      <c r="E24" s="85">
        <v>200353</v>
      </c>
      <c r="F24" s="85">
        <v>198380</v>
      </c>
      <c r="G24" s="85">
        <v>80319</v>
      </c>
      <c r="H24" s="85">
        <v>113286</v>
      </c>
      <c r="I24" s="85">
        <v>87042</v>
      </c>
      <c r="J24" s="85">
        <v>125009</v>
      </c>
      <c r="K24" s="85">
        <v>66310</v>
      </c>
      <c r="L24" s="85">
        <v>127579</v>
      </c>
      <c r="M24" s="85">
        <v>116749</v>
      </c>
      <c r="N24" s="85">
        <v>51412</v>
      </c>
      <c r="O24" s="85">
        <v>985737</v>
      </c>
    </row>
    <row r="25" spans="2:15" s="10" customFormat="1" ht="10.5" x14ac:dyDescent="0.2">
      <c r="B25" s="68" t="s">
        <v>28</v>
      </c>
      <c r="C25" s="85">
        <v>16361</v>
      </c>
      <c r="D25" s="85">
        <v>621106</v>
      </c>
      <c r="E25" s="85">
        <v>661020</v>
      </c>
      <c r="F25" s="85">
        <v>1258322</v>
      </c>
      <c r="G25" s="85">
        <v>155718</v>
      </c>
      <c r="H25" s="85">
        <v>441088</v>
      </c>
      <c r="I25" s="85">
        <v>513758</v>
      </c>
      <c r="J25" s="85">
        <v>469565</v>
      </c>
      <c r="K25" s="85">
        <v>226913</v>
      </c>
      <c r="L25" s="85">
        <v>333155</v>
      </c>
      <c r="M25" s="85">
        <v>553336</v>
      </c>
      <c r="N25" s="85">
        <v>155023</v>
      </c>
      <c r="O25" s="85">
        <v>2294516</v>
      </c>
    </row>
    <row r="26" spans="2:15" s="10" customFormat="1" ht="10.5" x14ac:dyDescent="0.2">
      <c r="B26" s="68" t="s">
        <v>29</v>
      </c>
      <c r="C26" s="85">
        <v>6806</v>
      </c>
      <c r="D26" s="85">
        <v>140658</v>
      </c>
      <c r="E26" s="85">
        <v>263580</v>
      </c>
      <c r="F26" s="85">
        <v>158173</v>
      </c>
      <c r="G26" s="85">
        <v>47175</v>
      </c>
      <c r="H26" s="85">
        <v>146677</v>
      </c>
      <c r="I26" s="85">
        <v>106654</v>
      </c>
      <c r="J26" s="85">
        <v>100879</v>
      </c>
      <c r="K26" s="85">
        <v>66592</v>
      </c>
      <c r="L26" s="85">
        <v>202195</v>
      </c>
      <c r="M26" s="85">
        <v>264966</v>
      </c>
      <c r="N26" s="85">
        <v>54621</v>
      </c>
      <c r="O26" s="85">
        <v>1319269</v>
      </c>
    </row>
    <row r="27" spans="2:15" s="10" customFormat="1" ht="10.5" x14ac:dyDescent="0.2">
      <c r="B27" s="47" t="s">
        <v>30</v>
      </c>
      <c r="C27" s="87">
        <v>343668</v>
      </c>
      <c r="D27" s="87">
        <v>6566246</v>
      </c>
      <c r="E27" s="87">
        <v>10678726</v>
      </c>
      <c r="F27" s="87">
        <v>5103883</v>
      </c>
      <c r="G27" s="87">
        <v>4859556</v>
      </c>
      <c r="H27" s="87">
        <v>7192428</v>
      </c>
      <c r="I27" s="87">
        <v>5607240</v>
      </c>
      <c r="J27" s="87">
        <v>5906327</v>
      </c>
      <c r="K27" s="87">
        <v>3956910</v>
      </c>
      <c r="L27" s="87">
        <v>5721050</v>
      </c>
      <c r="M27" s="87">
        <v>6115807</v>
      </c>
      <c r="N27" s="87">
        <v>2933192</v>
      </c>
      <c r="O27" s="87">
        <v>34694769</v>
      </c>
    </row>
    <row r="28" spans="2:15" s="10" customFormat="1" ht="8" x14ac:dyDescent="0.2"/>
    <row r="29" spans="2:15" s="10" customFormat="1" ht="10.5" x14ac:dyDescent="0.2">
      <c r="N29" s="26" t="s">
        <v>222</v>
      </c>
    </row>
    <row r="30" spans="2:15" s="10" customFormat="1" ht="8" x14ac:dyDescent="0.2"/>
  </sheetData>
  <mergeCells count="3">
    <mergeCell ref="B1:L1"/>
    <mergeCell ref="B2:M2"/>
    <mergeCell ref="B3:M3"/>
  </mergeCells>
  <printOptions gridLines="1" gridLinesSet="0"/>
  <pageMargins left="0.7" right="0.7" top="0.75" bottom="0.75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5"/>
  <sheetViews>
    <sheetView workbookViewId="0">
      <selection activeCell="C3" sqref="C3"/>
    </sheetView>
  </sheetViews>
  <sheetFormatPr defaultColWidth="8.81640625" defaultRowHeight="14.5" x14ac:dyDescent="0.35"/>
  <cols>
    <col min="1" max="1" width="20.6328125" customWidth="1"/>
    <col min="2" max="13" width="9.453125" customWidth="1"/>
    <col min="14" max="14" width="11" customWidth="1"/>
    <col min="15" max="15" width="0.453125" customWidth="1"/>
    <col min="16" max="16" width="4.6328125" customWidth="1"/>
  </cols>
  <sheetData>
    <row r="1" spans="1:14" s="10" customFormat="1" ht="8" x14ac:dyDescent="0.2"/>
    <row r="2" spans="1:14" s="10" customFormat="1" ht="30.5" customHeight="1" x14ac:dyDescent="0.2">
      <c r="A2" s="525" t="s">
        <v>0</v>
      </c>
      <c r="B2" s="525"/>
      <c r="C2" s="525"/>
      <c r="D2" s="525"/>
      <c r="E2" s="525"/>
      <c r="F2" s="525"/>
      <c r="G2" s="525"/>
      <c r="H2" s="525"/>
      <c r="I2" s="525"/>
      <c r="J2" s="525"/>
    </row>
    <row r="3" spans="1:14" s="10" customFormat="1" ht="8" x14ac:dyDescent="0.2"/>
    <row r="4" spans="1:14" s="10" customFormat="1" ht="13" x14ac:dyDescent="0.2">
      <c r="A4" s="526" t="s">
        <v>223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1:14" s="10" customFormat="1" ht="13" x14ac:dyDescent="0.2">
      <c r="A5" s="526" t="s">
        <v>2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</row>
    <row r="6" spans="1:14" s="10" customFormat="1" ht="8" x14ac:dyDescent="0.2"/>
    <row r="7" spans="1:14" s="10" customFormat="1" ht="10.5" x14ac:dyDescent="0.2">
      <c r="A7" s="88"/>
      <c r="B7" s="545" t="s">
        <v>149</v>
      </c>
      <c r="C7" s="545"/>
      <c r="D7" s="545"/>
      <c r="E7" s="545"/>
      <c r="F7" s="545"/>
      <c r="G7" s="545" t="s">
        <v>148</v>
      </c>
      <c r="H7" s="545"/>
      <c r="I7" s="545"/>
      <c r="J7" s="545"/>
      <c r="K7" s="545"/>
      <c r="L7" s="545" t="s">
        <v>224</v>
      </c>
      <c r="M7" s="545"/>
      <c r="N7" s="545"/>
    </row>
    <row r="8" spans="1:14" s="10" customFormat="1" ht="41.5" customHeight="1" x14ac:dyDescent="0.2">
      <c r="A8" s="46" t="s">
        <v>3</v>
      </c>
      <c r="B8" s="43" t="s">
        <v>225</v>
      </c>
      <c r="C8" s="43" t="s">
        <v>226</v>
      </c>
      <c r="D8" s="43" t="s">
        <v>227</v>
      </c>
      <c r="E8" s="43" t="s">
        <v>228</v>
      </c>
      <c r="F8" s="43" t="s">
        <v>229</v>
      </c>
      <c r="G8" s="43" t="s">
        <v>225</v>
      </c>
      <c r="H8" s="43" t="s">
        <v>226</v>
      </c>
      <c r="I8" s="43" t="s">
        <v>227</v>
      </c>
      <c r="J8" s="43" t="s">
        <v>228</v>
      </c>
      <c r="K8" s="43" t="s">
        <v>229</v>
      </c>
      <c r="L8" s="43" t="s">
        <v>230</v>
      </c>
      <c r="M8" s="43" t="s">
        <v>231</v>
      </c>
      <c r="N8" s="43" t="s">
        <v>232</v>
      </c>
    </row>
    <row r="9" spans="1:14" s="10" customFormat="1" ht="10.5" x14ac:dyDescent="0.2">
      <c r="A9" s="68" t="s">
        <v>9</v>
      </c>
      <c r="B9" s="90">
        <v>318</v>
      </c>
      <c r="C9" s="90">
        <v>158</v>
      </c>
      <c r="D9" s="90">
        <v>275</v>
      </c>
      <c r="E9" s="90">
        <v>622</v>
      </c>
      <c r="F9" s="90">
        <v>16</v>
      </c>
      <c r="G9" s="90">
        <v>43</v>
      </c>
      <c r="H9" s="90">
        <v>61</v>
      </c>
      <c r="I9" s="90">
        <v>117</v>
      </c>
      <c r="J9" s="90">
        <v>45</v>
      </c>
      <c r="K9" s="90" t="s">
        <v>233</v>
      </c>
      <c r="L9" s="90">
        <v>163</v>
      </c>
      <c r="M9" s="90">
        <v>80</v>
      </c>
      <c r="N9" s="90">
        <v>7</v>
      </c>
    </row>
    <row r="10" spans="1:14" s="10" customFormat="1" ht="10.5" x14ac:dyDescent="0.2">
      <c r="A10" s="68" t="s">
        <v>10</v>
      </c>
      <c r="B10" s="90">
        <v>7</v>
      </c>
      <c r="C10" s="90">
        <v>1</v>
      </c>
      <c r="D10" s="90">
        <v>2</v>
      </c>
      <c r="E10" s="90">
        <v>7</v>
      </c>
      <c r="F10" s="90">
        <v>1</v>
      </c>
      <c r="G10" s="90">
        <v>2</v>
      </c>
      <c r="H10" s="90" t="s">
        <v>233</v>
      </c>
      <c r="I10" s="90" t="s">
        <v>233</v>
      </c>
      <c r="J10" s="90" t="s">
        <v>233</v>
      </c>
      <c r="K10" s="90" t="s">
        <v>233</v>
      </c>
      <c r="L10" s="90">
        <v>12</v>
      </c>
      <c r="M10" s="90">
        <v>6</v>
      </c>
      <c r="N10" s="90">
        <v>1</v>
      </c>
    </row>
    <row r="11" spans="1:14" s="10" customFormat="1" ht="10.5" x14ac:dyDescent="0.2">
      <c r="A11" s="68" t="s">
        <v>11</v>
      </c>
      <c r="B11" s="90">
        <v>331</v>
      </c>
      <c r="C11" s="90">
        <v>243</v>
      </c>
      <c r="D11" s="90">
        <v>36</v>
      </c>
      <c r="E11" s="90">
        <v>669</v>
      </c>
      <c r="F11" s="90">
        <v>72</v>
      </c>
      <c r="G11" s="90">
        <v>170</v>
      </c>
      <c r="H11" s="90">
        <v>246</v>
      </c>
      <c r="I11" s="90">
        <v>23</v>
      </c>
      <c r="J11" s="90">
        <v>293</v>
      </c>
      <c r="K11" s="90" t="s">
        <v>233</v>
      </c>
      <c r="L11" s="90">
        <v>245</v>
      </c>
      <c r="M11" s="90">
        <v>296</v>
      </c>
      <c r="N11" s="90">
        <v>12</v>
      </c>
    </row>
    <row r="12" spans="1:14" s="10" customFormat="1" ht="10.5" x14ac:dyDescent="0.2">
      <c r="A12" s="68" t="s">
        <v>12</v>
      </c>
      <c r="B12" s="90">
        <v>9</v>
      </c>
      <c r="C12" s="90">
        <v>1</v>
      </c>
      <c r="D12" s="90">
        <v>4</v>
      </c>
      <c r="E12" s="90">
        <v>75</v>
      </c>
      <c r="F12" s="90">
        <v>2</v>
      </c>
      <c r="G12" s="90">
        <v>6</v>
      </c>
      <c r="H12" s="90" t="s">
        <v>233</v>
      </c>
      <c r="I12" s="90" t="s">
        <v>233</v>
      </c>
      <c r="J12" s="90">
        <v>3</v>
      </c>
      <c r="K12" s="90">
        <v>1</v>
      </c>
      <c r="L12" s="90">
        <v>40</v>
      </c>
      <c r="M12" s="90">
        <v>13</v>
      </c>
      <c r="N12" s="90">
        <v>1</v>
      </c>
    </row>
    <row r="13" spans="1:14" s="10" customFormat="1" ht="10.5" x14ac:dyDescent="0.2">
      <c r="A13" s="68" t="s">
        <v>13</v>
      </c>
      <c r="B13" s="90">
        <v>16</v>
      </c>
      <c r="C13" s="90" t="s">
        <v>233</v>
      </c>
      <c r="D13" s="90">
        <v>17</v>
      </c>
      <c r="E13" s="90">
        <v>61</v>
      </c>
      <c r="F13" s="90">
        <v>3</v>
      </c>
      <c r="G13" s="90">
        <v>7</v>
      </c>
      <c r="H13" s="90">
        <v>1</v>
      </c>
      <c r="I13" s="90">
        <v>5</v>
      </c>
      <c r="J13" s="90">
        <v>34</v>
      </c>
      <c r="K13" s="90" t="s">
        <v>233</v>
      </c>
      <c r="L13" s="90">
        <v>12</v>
      </c>
      <c r="M13" s="90">
        <v>10</v>
      </c>
      <c r="N13" s="90">
        <v>6</v>
      </c>
    </row>
    <row r="14" spans="1:14" s="10" customFormat="1" ht="10.5" x14ac:dyDescent="0.2">
      <c r="A14" s="68" t="s">
        <v>14</v>
      </c>
      <c r="B14" s="90">
        <v>217</v>
      </c>
      <c r="C14" s="90">
        <v>59</v>
      </c>
      <c r="D14" s="90">
        <v>198</v>
      </c>
      <c r="E14" s="90">
        <v>363</v>
      </c>
      <c r="F14" s="90">
        <v>23</v>
      </c>
      <c r="G14" s="90">
        <v>113</v>
      </c>
      <c r="H14" s="90">
        <v>75</v>
      </c>
      <c r="I14" s="90">
        <v>285</v>
      </c>
      <c r="J14" s="90">
        <v>112</v>
      </c>
      <c r="K14" s="90" t="s">
        <v>233</v>
      </c>
      <c r="L14" s="90">
        <v>224</v>
      </c>
      <c r="M14" s="90">
        <v>78</v>
      </c>
      <c r="N14" s="90">
        <v>107</v>
      </c>
    </row>
    <row r="15" spans="1:14" s="10" customFormat="1" ht="10.5" x14ac:dyDescent="0.2">
      <c r="A15" s="68" t="s">
        <v>15</v>
      </c>
      <c r="B15" s="90">
        <v>60</v>
      </c>
      <c r="C15" s="90">
        <v>30</v>
      </c>
      <c r="D15" s="90">
        <v>1</v>
      </c>
      <c r="E15" s="90">
        <v>86</v>
      </c>
      <c r="F15" s="90">
        <v>8</v>
      </c>
      <c r="G15" s="90">
        <v>50</v>
      </c>
      <c r="H15" s="90">
        <v>2</v>
      </c>
      <c r="I15" s="90">
        <v>2</v>
      </c>
      <c r="J15" s="90">
        <v>35</v>
      </c>
      <c r="K15" s="90" t="s">
        <v>233</v>
      </c>
      <c r="L15" s="90">
        <v>35</v>
      </c>
      <c r="M15" s="90">
        <v>31</v>
      </c>
      <c r="N15" s="90">
        <v>3</v>
      </c>
    </row>
    <row r="16" spans="1:14" s="10" customFormat="1" ht="10.5" x14ac:dyDescent="0.2">
      <c r="A16" s="68" t="s">
        <v>16</v>
      </c>
      <c r="B16" s="90">
        <v>86</v>
      </c>
      <c r="C16" s="90">
        <v>7</v>
      </c>
      <c r="D16" s="90">
        <v>10</v>
      </c>
      <c r="E16" s="90">
        <v>189</v>
      </c>
      <c r="F16" s="90">
        <v>8</v>
      </c>
      <c r="G16" s="90">
        <v>21</v>
      </c>
      <c r="H16" s="90">
        <v>1</v>
      </c>
      <c r="I16" s="90">
        <v>12</v>
      </c>
      <c r="J16" s="90">
        <v>31</v>
      </c>
      <c r="K16" s="90" t="s">
        <v>233</v>
      </c>
      <c r="L16" s="90">
        <v>59</v>
      </c>
      <c r="M16" s="90">
        <v>29</v>
      </c>
      <c r="N16" s="90">
        <v>1</v>
      </c>
    </row>
    <row r="17" spans="1:14" s="10" customFormat="1" ht="10.5" x14ac:dyDescent="0.2">
      <c r="A17" s="68" t="s">
        <v>17</v>
      </c>
      <c r="B17" s="90">
        <v>214</v>
      </c>
      <c r="C17" s="90">
        <v>251</v>
      </c>
      <c r="D17" s="90">
        <v>23</v>
      </c>
      <c r="E17" s="90">
        <v>351</v>
      </c>
      <c r="F17" s="90">
        <v>22</v>
      </c>
      <c r="G17" s="90">
        <v>45</v>
      </c>
      <c r="H17" s="90">
        <v>280</v>
      </c>
      <c r="I17" s="90" t="s">
        <v>233</v>
      </c>
      <c r="J17" s="90">
        <v>209</v>
      </c>
      <c r="K17" s="90" t="s">
        <v>233</v>
      </c>
      <c r="L17" s="90">
        <v>302</v>
      </c>
      <c r="M17" s="90">
        <v>237</v>
      </c>
      <c r="N17" s="90">
        <v>24</v>
      </c>
    </row>
    <row r="18" spans="1:14" s="10" customFormat="1" ht="10.5" x14ac:dyDescent="0.2">
      <c r="A18" s="68" t="s">
        <v>18</v>
      </c>
      <c r="B18" s="90">
        <v>117</v>
      </c>
      <c r="C18" s="90">
        <v>22</v>
      </c>
      <c r="D18" s="90">
        <v>46</v>
      </c>
      <c r="E18" s="90">
        <v>349</v>
      </c>
      <c r="F18" s="90">
        <v>19</v>
      </c>
      <c r="G18" s="90">
        <v>66</v>
      </c>
      <c r="H18" s="90">
        <v>22</v>
      </c>
      <c r="I18" s="90">
        <v>37</v>
      </c>
      <c r="J18" s="90">
        <v>112</v>
      </c>
      <c r="K18" s="90">
        <v>7</v>
      </c>
      <c r="L18" s="90">
        <v>185</v>
      </c>
      <c r="M18" s="90">
        <v>147</v>
      </c>
      <c r="N18" s="90">
        <v>22</v>
      </c>
    </row>
    <row r="19" spans="1:14" s="10" customFormat="1" ht="10.5" x14ac:dyDescent="0.2">
      <c r="A19" s="68" t="s">
        <v>19</v>
      </c>
      <c r="B19" s="90">
        <v>69</v>
      </c>
      <c r="C19" s="90">
        <v>10</v>
      </c>
      <c r="D19" s="90">
        <v>11</v>
      </c>
      <c r="E19" s="90">
        <v>62</v>
      </c>
      <c r="F19" s="90">
        <v>3</v>
      </c>
      <c r="G19" s="90">
        <v>29</v>
      </c>
      <c r="H19" s="90">
        <v>15</v>
      </c>
      <c r="I19" s="90">
        <v>32</v>
      </c>
      <c r="J19" s="90">
        <v>16</v>
      </c>
      <c r="K19" s="90" t="s">
        <v>233</v>
      </c>
      <c r="L19" s="90">
        <v>49</v>
      </c>
      <c r="M19" s="90">
        <v>47</v>
      </c>
      <c r="N19" s="90">
        <v>2</v>
      </c>
    </row>
    <row r="20" spans="1:14" s="10" customFormat="1" ht="10.5" x14ac:dyDescent="0.2">
      <c r="A20" s="68" t="s">
        <v>20</v>
      </c>
      <c r="B20" s="90">
        <v>55</v>
      </c>
      <c r="C20" s="90">
        <v>14</v>
      </c>
      <c r="D20" s="90">
        <v>8</v>
      </c>
      <c r="E20" s="90">
        <v>177</v>
      </c>
      <c r="F20" s="90">
        <v>8</v>
      </c>
      <c r="G20" s="90">
        <v>22</v>
      </c>
      <c r="H20" s="90">
        <v>33</v>
      </c>
      <c r="I20" s="90">
        <v>7</v>
      </c>
      <c r="J20" s="90">
        <v>9</v>
      </c>
      <c r="K20" s="90" t="s">
        <v>233</v>
      </c>
      <c r="L20" s="90">
        <v>71</v>
      </c>
      <c r="M20" s="90">
        <v>33</v>
      </c>
      <c r="N20" s="90">
        <v>6</v>
      </c>
    </row>
    <row r="21" spans="1:14" s="10" customFormat="1" ht="10.5" x14ac:dyDescent="0.2">
      <c r="A21" s="68" t="s">
        <v>21</v>
      </c>
      <c r="B21" s="90">
        <v>139</v>
      </c>
      <c r="C21" s="90">
        <v>19</v>
      </c>
      <c r="D21" s="90">
        <v>19</v>
      </c>
      <c r="E21" s="90">
        <v>109</v>
      </c>
      <c r="F21" s="90">
        <v>31</v>
      </c>
      <c r="G21" s="90">
        <v>70</v>
      </c>
      <c r="H21" s="90">
        <v>3</v>
      </c>
      <c r="I21" s="90">
        <v>10</v>
      </c>
      <c r="J21" s="90">
        <v>5</v>
      </c>
      <c r="K21" s="90">
        <v>1</v>
      </c>
      <c r="L21" s="90">
        <v>169</v>
      </c>
      <c r="M21" s="90">
        <v>174</v>
      </c>
      <c r="N21" s="90">
        <v>14</v>
      </c>
    </row>
    <row r="22" spans="1:14" s="10" customFormat="1" ht="10.5" x14ac:dyDescent="0.2">
      <c r="A22" s="68" t="s">
        <v>22</v>
      </c>
      <c r="B22" s="90">
        <v>36</v>
      </c>
      <c r="C22" s="90">
        <v>4</v>
      </c>
      <c r="D22" s="90">
        <v>6</v>
      </c>
      <c r="E22" s="90">
        <v>36</v>
      </c>
      <c r="F22" s="90">
        <v>6</v>
      </c>
      <c r="G22" s="90">
        <v>16</v>
      </c>
      <c r="H22" s="90" t="s">
        <v>233</v>
      </c>
      <c r="I22" s="90" t="s">
        <v>233</v>
      </c>
      <c r="J22" s="90" t="s">
        <v>233</v>
      </c>
      <c r="K22" s="90" t="s">
        <v>233</v>
      </c>
      <c r="L22" s="90">
        <v>59</v>
      </c>
      <c r="M22" s="90">
        <v>19</v>
      </c>
      <c r="N22" s="90">
        <v>4</v>
      </c>
    </row>
    <row r="23" spans="1:14" s="10" customFormat="1" ht="10.5" x14ac:dyDescent="0.2">
      <c r="A23" s="68" t="s">
        <v>23</v>
      </c>
      <c r="B23" s="90">
        <v>14</v>
      </c>
      <c r="C23" s="90">
        <v>2</v>
      </c>
      <c r="D23" s="90" t="s">
        <v>233</v>
      </c>
      <c r="E23" s="90">
        <v>8</v>
      </c>
      <c r="F23" s="90">
        <v>1</v>
      </c>
      <c r="G23" s="90">
        <v>14</v>
      </c>
      <c r="H23" s="90" t="s">
        <v>233</v>
      </c>
      <c r="I23" s="90" t="s">
        <v>233</v>
      </c>
      <c r="J23" s="90" t="s">
        <v>233</v>
      </c>
      <c r="K23" s="90" t="s">
        <v>233</v>
      </c>
      <c r="L23" s="90">
        <v>6</v>
      </c>
      <c r="M23" s="90">
        <v>3</v>
      </c>
      <c r="N23" s="90" t="s">
        <v>233</v>
      </c>
    </row>
    <row r="24" spans="1:14" s="10" customFormat="1" ht="10.5" x14ac:dyDescent="0.2">
      <c r="A24" s="68" t="s">
        <v>24</v>
      </c>
      <c r="B24" s="90">
        <v>61</v>
      </c>
      <c r="C24" s="90">
        <v>20</v>
      </c>
      <c r="D24" s="90">
        <v>18</v>
      </c>
      <c r="E24" s="90">
        <v>53</v>
      </c>
      <c r="F24" s="90">
        <v>13</v>
      </c>
      <c r="G24" s="90">
        <v>65</v>
      </c>
      <c r="H24" s="90">
        <v>9</v>
      </c>
      <c r="I24" s="90">
        <v>7</v>
      </c>
      <c r="J24" s="90">
        <v>8</v>
      </c>
      <c r="K24" s="90" t="s">
        <v>233</v>
      </c>
      <c r="L24" s="90">
        <v>147</v>
      </c>
      <c r="M24" s="90">
        <v>69</v>
      </c>
      <c r="N24" s="90">
        <v>82</v>
      </c>
    </row>
    <row r="25" spans="1:14" s="10" customFormat="1" ht="10.5" x14ac:dyDescent="0.2">
      <c r="A25" s="68" t="s">
        <v>25</v>
      </c>
      <c r="B25" s="90">
        <v>167</v>
      </c>
      <c r="C25" s="90">
        <v>37</v>
      </c>
      <c r="D25" s="90">
        <v>93</v>
      </c>
      <c r="E25" s="90">
        <v>101</v>
      </c>
      <c r="F25" s="90">
        <v>13</v>
      </c>
      <c r="G25" s="90">
        <v>57</v>
      </c>
      <c r="H25" s="90">
        <v>55</v>
      </c>
      <c r="I25" s="90">
        <v>51</v>
      </c>
      <c r="J25" s="90">
        <v>26</v>
      </c>
      <c r="K25" s="90" t="s">
        <v>233</v>
      </c>
      <c r="L25" s="90">
        <v>146</v>
      </c>
      <c r="M25" s="90">
        <v>84</v>
      </c>
      <c r="N25" s="90">
        <v>4</v>
      </c>
    </row>
    <row r="26" spans="1:14" s="10" customFormat="1" ht="10.5" x14ac:dyDescent="0.2">
      <c r="A26" s="68" t="s">
        <v>26</v>
      </c>
      <c r="B26" s="90">
        <v>30</v>
      </c>
      <c r="C26" s="90">
        <v>2</v>
      </c>
      <c r="D26" s="90">
        <v>5</v>
      </c>
      <c r="E26" s="90">
        <v>8</v>
      </c>
      <c r="F26" s="90">
        <v>5</v>
      </c>
      <c r="G26" s="90">
        <v>9</v>
      </c>
      <c r="H26" s="90">
        <v>1</v>
      </c>
      <c r="I26" s="90">
        <v>1</v>
      </c>
      <c r="J26" s="90">
        <v>1</v>
      </c>
      <c r="K26" s="90" t="s">
        <v>233</v>
      </c>
      <c r="L26" s="90">
        <v>28</v>
      </c>
      <c r="M26" s="90">
        <v>6</v>
      </c>
      <c r="N26" s="90">
        <v>2</v>
      </c>
    </row>
    <row r="27" spans="1:14" s="10" customFormat="1" ht="10.5" x14ac:dyDescent="0.2">
      <c r="A27" s="68" t="s">
        <v>27</v>
      </c>
      <c r="B27" s="90">
        <v>14</v>
      </c>
      <c r="C27" s="90">
        <v>20</v>
      </c>
      <c r="D27" s="90">
        <v>19</v>
      </c>
      <c r="E27" s="90">
        <v>69</v>
      </c>
      <c r="F27" s="90">
        <v>5</v>
      </c>
      <c r="G27" s="90">
        <v>13</v>
      </c>
      <c r="H27" s="90">
        <v>1</v>
      </c>
      <c r="I27" s="90">
        <v>1</v>
      </c>
      <c r="J27" s="90" t="s">
        <v>233</v>
      </c>
      <c r="K27" s="90" t="s">
        <v>233</v>
      </c>
      <c r="L27" s="90">
        <v>65</v>
      </c>
      <c r="M27" s="90">
        <v>50</v>
      </c>
      <c r="N27" s="90">
        <v>4</v>
      </c>
    </row>
    <row r="28" spans="1:14" s="10" customFormat="1" ht="10.5" x14ac:dyDescent="0.2">
      <c r="A28" s="68" t="s">
        <v>28</v>
      </c>
      <c r="B28" s="90">
        <v>76</v>
      </c>
      <c r="C28" s="90">
        <v>19</v>
      </c>
      <c r="D28" s="90">
        <v>28</v>
      </c>
      <c r="E28" s="90">
        <v>55</v>
      </c>
      <c r="F28" s="90">
        <v>17</v>
      </c>
      <c r="G28" s="90">
        <v>56</v>
      </c>
      <c r="H28" s="90" t="s">
        <v>233</v>
      </c>
      <c r="I28" s="90">
        <v>6</v>
      </c>
      <c r="J28" s="90">
        <v>6</v>
      </c>
      <c r="K28" s="90" t="s">
        <v>233</v>
      </c>
      <c r="L28" s="90">
        <v>188</v>
      </c>
      <c r="M28" s="90">
        <v>201</v>
      </c>
      <c r="N28" s="90">
        <v>8</v>
      </c>
    </row>
    <row r="29" spans="1:14" s="10" customFormat="1" ht="10.5" x14ac:dyDescent="0.2">
      <c r="A29" s="68" t="s">
        <v>29</v>
      </c>
      <c r="B29" s="90">
        <v>47</v>
      </c>
      <c r="C29" s="90">
        <v>15</v>
      </c>
      <c r="D29" s="90">
        <v>18</v>
      </c>
      <c r="E29" s="90">
        <v>25</v>
      </c>
      <c r="F29" s="90">
        <v>17</v>
      </c>
      <c r="G29" s="90">
        <v>13</v>
      </c>
      <c r="H29" s="90">
        <v>2</v>
      </c>
      <c r="I29" s="90">
        <v>4</v>
      </c>
      <c r="J29" s="90">
        <v>8</v>
      </c>
      <c r="K29" s="90" t="s">
        <v>233</v>
      </c>
      <c r="L29" s="90">
        <v>72</v>
      </c>
      <c r="M29" s="90">
        <v>58</v>
      </c>
      <c r="N29" s="90">
        <v>5</v>
      </c>
    </row>
    <row r="30" spans="1:14" s="10" customFormat="1" ht="10.5" x14ac:dyDescent="0.2">
      <c r="A30" s="47" t="s">
        <v>30</v>
      </c>
      <c r="B30" s="91">
        <v>2083</v>
      </c>
      <c r="C30" s="91">
        <v>934</v>
      </c>
      <c r="D30" s="91">
        <v>837</v>
      </c>
      <c r="E30" s="91">
        <v>3475</v>
      </c>
      <c r="F30" s="91">
        <v>293</v>
      </c>
      <c r="G30" s="91">
        <v>887</v>
      </c>
      <c r="H30" s="91">
        <v>807</v>
      </c>
      <c r="I30" s="91">
        <v>600</v>
      </c>
      <c r="J30" s="91">
        <v>953</v>
      </c>
      <c r="K30" s="91">
        <v>9</v>
      </c>
      <c r="L30" s="91">
        <v>2277</v>
      </c>
      <c r="M30" s="91">
        <v>1671</v>
      </c>
      <c r="N30" s="91">
        <v>315</v>
      </c>
    </row>
    <row r="31" spans="1:14" s="10" customFormat="1" ht="8" x14ac:dyDescent="0.2"/>
    <row r="32" spans="1:14" s="10" customFormat="1" ht="10.5" x14ac:dyDescent="0.2">
      <c r="L32" s="530" t="s">
        <v>234</v>
      </c>
      <c r="M32" s="530"/>
      <c r="N32" s="530"/>
    </row>
    <row r="33" spans="1:12" s="10" customFormat="1" ht="8" x14ac:dyDescent="0.2"/>
    <row r="34" spans="1:12" s="10" customFormat="1" ht="50.5" customHeight="1" x14ac:dyDescent="0.2">
      <c r="A34" s="529" t="s">
        <v>235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12" s="10" customFormat="1" ht="8" x14ac:dyDescent="0.2"/>
  </sheetData>
  <mergeCells count="8">
    <mergeCell ref="L32:N32"/>
    <mergeCell ref="A34:L34"/>
    <mergeCell ref="A2:J2"/>
    <mergeCell ref="A4:L4"/>
    <mergeCell ref="A5:L5"/>
    <mergeCell ref="B7:F7"/>
    <mergeCell ref="G7:K7"/>
    <mergeCell ref="L7:N7"/>
  </mergeCells>
  <printOptions gridLines="1" gridLinesSet="0"/>
  <pageMargins left="0.7" right="0.7" top="0.75" bottom="0.75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0"/>
  <sheetViews>
    <sheetView workbookViewId="0">
      <selection activeCell="E21" sqref="E21"/>
    </sheetView>
  </sheetViews>
  <sheetFormatPr defaultColWidth="8.81640625" defaultRowHeight="12.5" x14ac:dyDescent="0.25"/>
  <cols>
    <col min="1" max="1" width="1" style="1" customWidth="1"/>
    <col min="2" max="2" width="23.81640625" style="1" customWidth="1"/>
    <col min="3" max="7" width="14.453125" style="1" customWidth="1"/>
    <col min="8" max="8" width="17.6328125" style="1" bestFit="1" customWidth="1"/>
    <col min="9" max="9" width="3.6328125" style="1" customWidth="1"/>
    <col min="10" max="10" width="4.6328125" style="1" customWidth="1"/>
    <col min="11" max="16384" width="8.81640625" style="1"/>
  </cols>
  <sheetData>
    <row r="1" spans="2:8" s="2" customFormat="1" ht="38.5" customHeight="1" x14ac:dyDescent="0.2">
      <c r="B1" s="521" t="s">
        <v>0</v>
      </c>
      <c r="C1" s="521"/>
      <c r="D1" s="521"/>
      <c r="E1" s="521"/>
      <c r="F1" s="521"/>
      <c r="G1" s="521"/>
      <c r="H1" s="521"/>
    </row>
    <row r="2" spans="2:8" s="2" customFormat="1" ht="14.5" customHeight="1" x14ac:dyDescent="0.2">
      <c r="B2" s="522" t="s">
        <v>1</v>
      </c>
      <c r="C2" s="522"/>
      <c r="D2" s="522"/>
      <c r="E2" s="522"/>
      <c r="F2" s="522"/>
      <c r="G2" s="522"/>
      <c r="H2" s="522"/>
    </row>
    <row r="3" spans="2:8" s="2" customFormat="1" ht="14.5" customHeight="1" x14ac:dyDescent="0.2">
      <c r="B3" s="522" t="s">
        <v>2</v>
      </c>
      <c r="C3" s="522"/>
      <c r="D3" s="522"/>
      <c r="E3" s="522"/>
      <c r="F3" s="522"/>
      <c r="G3" s="522"/>
      <c r="H3" s="522"/>
    </row>
    <row r="4" spans="2:8" s="2" customFormat="1" ht="14.5" customHeight="1" x14ac:dyDescent="0.2"/>
    <row r="5" spans="2:8" s="2" customFormat="1" ht="31.25" customHeight="1" x14ac:dyDescent="0.2"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66" t="s">
        <v>671</v>
      </c>
    </row>
    <row r="6" spans="2:8" s="2" customFormat="1" ht="11.75" customHeight="1" x14ac:dyDescent="0.2">
      <c r="B6" s="4" t="s">
        <v>9</v>
      </c>
      <c r="C6" s="5">
        <v>12.187695492943201</v>
      </c>
      <c r="D6" s="5">
        <v>31.2520107431382</v>
      </c>
      <c r="E6" s="5">
        <v>30.6752594453028</v>
      </c>
      <c r="F6" s="5">
        <v>12.2502532347595</v>
      </c>
      <c r="G6" s="5">
        <v>13.634781083856399</v>
      </c>
      <c r="H6" s="6">
        <v>4311217</v>
      </c>
    </row>
    <row r="7" spans="2:8" s="2" customFormat="1" ht="11.75" customHeight="1" x14ac:dyDescent="0.2">
      <c r="B7" s="4" t="s">
        <v>10</v>
      </c>
      <c r="C7" s="5">
        <v>12.8637010733081</v>
      </c>
      <c r="D7" s="5">
        <v>31.462642161332099</v>
      </c>
      <c r="E7" s="5">
        <v>31.433050210342799</v>
      </c>
      <c r="F7" s="5">
        <v>11.839979525568999</v>
      </c>
      <c r="G7" s="5">
        <v>12.400627029448</v>
      </c>
      <c r="H7" s="6">
        <v>125034</v>
      </c>
    </row>
    <row r="8" spans="2:8" s="2" customFormat="1" ht="11.75" customHeight="1" x14ac:dyDescent="0.2">
      <c r="B8" s="4" t="s">
        <v>11</v>
      </c>
      <c r="C8" s="5">
        <v>13.3938602668913</v>
      </c>
      <c r="D8" s="5">
        <v>33.368925092958399</v>
      </c>
      <c r="E8" s="5">
        <v>30.3420598464119</v>
      </c>
      <c r="F8" s="5">
        <v>11.0526325237081</v>
      </c>
      <c r="G8" s="5">
        <v>11.842522270030299</v>
      </c>
      <c r="H8" s="6">
        <v>10027602</v>
      </c>
    </row>
    <row r="9" spans="2:8" s="2" customFormat="1" ht="11.75" customHeight="1" x14ac:dyDescent="0.2">
      <c r="B9" s="4" t="s">
        <v>12</v>
      </c>
      <c r="C9" s="5">
        <v>15.6261968594408</v>
      </c>
      <c r="D9" s="5">
        <v>35.257320086211401</v>
      </c>
      <c r="E9" s="5">
        <v>29.280344845713099</v>
      </c>
      <c r="F9" s="5">
        <v>9.3065912692154598</v>
      </c>
      <c r="G9" s="5">
        <v>10.5295469394192</v>
      </c>
      <c r="H9" s="6">
        <v>532644</v>
      </c>
    </row>
    <row r="10" spans="2:8" s="2" customFormat="1" ht="11.75" customHeight="1" x14ac:dyDescent="0.2">
      <c r="B10" s="4" t="s">
        <v>13</v>
      </c>
      <c r="C10" s="5">
        <v>14.085346289590699</v>
      </c>
      <c r="D10" s="5">
        <v>33.618554338359999</v>
      </c>
      <c r="E10" s="5">
        <v>29.882751982399</v>
      </c>
      <c r="F10" s="5">
        <v>11.005729477013301</v>
      </c>
      <c r="G10" s="5">
        <v>11.4076179126369</v>
      </c>
      <c r="H10" s="6">
        <v>545425</v>
      </c>
    </row>
    <row r="11" spans="2:8" s="2" customFormat="1" ht="11.75" customHeight="1" x14ac:dyDescent="0.2">
      <c r="B11" s="4" t="s">
        <v>14</v>
      </c>
      <c r="C11" s="5">
        <v>12.989479893251501</v>
      </c>
      <c r="D11" s="5">
        <v>32.558263937465902</v>
      </c>
      <c r="E11" s="5">
        <v>31.176256109435801</v>
      </c>
      <c r="F11" s="5">
        <v>11.28741520266</v>
      </c>
      <c r="G11" s="5">
        <v>11.9885848571867</v>
      </c>
      <c r="H11" s="6">
        <v>4879133</v>
      </c>
    </row>
    <row r="12" spans="2:8" s="2" customFormat="1" ht="11.75" customHeight="1" x14ac:dyDescent="0.2">
      <c r="B12" s="4" t="s">
        <v>15</v>
      </c>
      <c r="C12" s="5">
        <v>11.836520158910201</v>
      </c>
      <c r="D12" s="5">
        <v>30.567162100320299</v>
      </c>
      <c r="E12" s="5">
        <v>31.074948433779699</v>
      </c>
      <c r="F12" s="5">
        <v>12.480268873899901</v>
      </c>
      <c r="G12" s="5">
        <v>14.0411004330899</v>
      </c>
      <c r="H12" s="6">
        <v>1206216</v>
      </c>
    </row>
    <row r="13" spans="2:8" s="2" customFormat="1" ht="11.75" customHeight="1" x14ac:dyDescent="0.2">
      <c r="B13" s="4" t="s">
        <v>16</v>
      </c>
      <c r="C13" s="5">
        <v>10.954167885385001</v>
      </c>
      <c r="D13" s="5">
        <v>28.946843771027002</v>
      </c>
      <c r="E13" s="5">
        <v>31.351839488571201</v>
      </c>
      <c r="F13" s="5">
        <v>12.838710777492</v>
      </c>
      <c r="G13" s="5">
        <v>15.908438077524901</v>
      </c>
      <c r="H13" s="6">
        <v>1524826</v>
      </c>
    </row>
    <row r="14" spans="2:8" s="2" customFormat="1" ht="11.75" customHeight="1" x14ac:dyDescent="0.2">
      <c r="B14" s="4" t="s">
        <v>17</v>
      </c>
      <c r="C14" s="5">
        <v>12.894212721479899</v>
      </c>
      <c r="D14" s="5">
        <v>32.368178357252603</v>
      </c>
      <c r="E14" s="5">
        <v>30.556443499826099</v>
      </c>
      <c r="F14" s="5">
        <v>11.283032553567701</v>
      </c>
      <c r="G14" s="5">
        <v>12.8981328678738</v>
      </c>
      <c r="H14" s="6">
        <v>4464119</v>
      </c>
    </row>
    <row r="15" spans="2:8" s="2" customFormat="1" ht="11.75" customHeight="1" x14ac:dyDescent="0.2">
      <c r="B15" s="4" t="s">
        <v>18</v>
      </c>
      <c r="C15" s="5">
        <v>12.1772322957952</v>
      </c>
      <c r="D15" s="5">
        <v>31.4882784413502</v>
      </c>
      <c r="E15" s="5">
        <v>30.595454908593101</v>
      </c>
      <c r="F15" s="5">
        <v>12.1304895932491</v>
      </c>
      <c r="G15" s="5">
        <v>13.6085447610124</v>
      </c>
      <c r="H15" s="6">
        <v>3692555</v>
      </c>
    </row>
    <row r="16" spans="2:8" s="2" customFormat="1" ht="11.75" customHeight="1" x14ac:dyDescent="0.2">
      <c r="B16" s="4" t="s">
        <v>19</v>
      </c>
      <c r="C16" s="5">
        <v>12.247217481742</v>
      </c>
      <c r="D16" s="5">
        <v>31.8530393660972</v>
      </c>
      <c r="E16" s="5">
        <v>29.9494923376601</v>
      </c>
      <c r="F16" s="5">
        <v>12.0513925519873</v>
      </c>
      <c r="G16" s="5">
        <v>13.8988582625134</v>
      </c>
      <c r="H16" s="6">
        <v>870165</v>
      </c>
    </row>
    <row r="17" spans="2:8" s="2" customFormat="1" ht="11.75" customHeight="1" x14ac:dyDescent="0.2">
      <c r="B17" s="4" t="s">
        <v>20</v>
      </c>
      <c r="C17" s="5">
        <v>12.399515559222399</v>
      </c>
      <c r="D17" s="5">
        <v>32.284593090901403</v>
      </c>
      <c r="E17" s="5">
        <v>30.1269541579404</v>
      </c>
      <c r="F17" s="5">
        <v>11.729244674324599</v>
      </c>
      <c r="G17" s="5">
        <v>13.459692517611201</v>
      </c>
      <c r="H17" s="6">
        <v>1512672</v>
      </c>
    </row>
    <row r="18" spans="2:8" s="2" customFormat="1" ht="11.75" customHeight="1" x14ac:dyDescent="0.2">
      <c r="B18" s="4" t="s">
        <v>21</v>
      </c>
      <c r="C18" s="5">
        <v>13.1005264346648</v>
      </c>
      <c r="D18" s="5">
        <v>33.660666817242003</v>
      </c>
      <c r="E18" s="5">
        <v>31.0542418819605</v>
      </c>
      <c r="F18" s="5">
        <v>10.9629237104088</v>
      </c>
      <c r="G18" s="5">
        <v>11.2216411557239</v>
      </c>
      <c r="H18" s="6">
        <v>5755700</v>
      </c>
    </row>
    <row r="19" spans="2:8" s="2" customFormat="1" ht="11.75" customHeight="1" x14ac:dyDescent="0.2">
      <c r="B19" s="4" t="s">
        <v>22</v>
      </c>
      <c r="C19" s="5">
        <v>12.234174510275199</v>
      </c>
      <c r="D19" s="5">
        <v>33.146874548375898</v>
      </c>
      <c r="E19" s="5">
        <v>30.329744555586402</v>
      </c>
      <c r="F19" s="5">
        <v>11.8710976775603</v>
      </c>
      <c r="G19" s="5">
        <v>12.418108708202301</v>
      </c>
      <c r="H19" s="6">
        <v>1293941</v>
      </c>
    </row>
    <row r="20" spans="2:8" s="2" customFormat="1" ht="11.75" customHeight="1" x14ac:dyDescent="0.2">
      <c r="B20" s="4" t="s">
        <v>23</v>
      </c>
      <c r="C20" s="5">
        <v>11.171119008638501</v>
      </c>
      <c r="D20" s="5">
        <v>33.370269802606202</v>
      </c>
      <c r="E20" s="5">
        <v>30.2063783625497</v>
      </c>
      <c r="F20" s="5">
        <v>12.3224720148012</v>
      </c>
      <c r="G20" s="5">
        <v>12.9297608114044</v>
      </c>
      <c r="H20" s="6">
        <v>300516</v>
      </c>
    </row>
    <row r="21" spans="2:8" s="2" customFormat="1" ht="11.75" customHeight="1" x14ac:dyDescent="0.2">
      <c r="B21" s="4" t="s">
        <v>24</v>
      </c>
      <c r="C21" s="5">
        <v>14.2516390083372</v>
      </c>
      <c r="D21" s="5">
        <v>37.359726463430597</v>
      </c>
      <c r="E21" s="5">
        <v>29.137820954412401</v>
      </c>
      <c r="F21" s="5">
        <v>10.4324068917742</v>
      </c>
      <c r="G21" s="5">
        <v>8.8184066820456</v>
      </c>
      <c r="H21" s="6">
        <v>5712143</v>
      </c>
    </row>
    <row r="22" spans="2:8" s="2" customFormat="1" ht="11.75" customHeight="1" x14ac:dyDescent="0.2">
      <c r="B22" s="4" t="s">
        <v>25</v>
      </c>
      <c r="C22" s="5">
        <v>12.845530511812299</v>
      </c>
      <c r="D22" s="5">
        <v>35.141356409384002</v>
      </c>
      <c r="E22" s="5">
        <v>29.4537102500313</v>
      </c>
      <c r="F22" s="5">
        <v>11.5957407789179</v>
      </c>
      <c r="G22" s="5">
        <v>10.9636620498545</v>
      </c>
      <c r="H22" s="6">
        <v>3953305</v>
      </c>
    </row>
    <row r="23" spans="2:8" s="2" customFormat="1" ht="11.75" customHeight="1" x14ac:dyDescent="0.2">
      <c r="B23" s="4" t="s">
        <v>26</v>
      </c>
      <c r="C23" s="5">
        <v>11.703123700868</v>
      </c>
      <c r="D23" s="5">
        <v>34.499886128252101</v>
      </c>
      <c r="E23" s="5">
        <v>30.299464622036201</v>
      </c>
      <c r="F23" s="5">
        <v>11.644922585286301</v>
      </c>
      <c r="G23" s="5">
        <v>11.8526029635574</v>
      </c>
      <c r="H23" s="6">
        <v>553254</v>
      </c>
    </row>
    <row r="24" spans="2:8" s="2" customFormat="1" ht="11.75" customHeight="1" x14ac:dyDescent="0.2">
      <c r="B24" s="4" t="s">
        <v>27</v>
      </c>
      <c r="C24" s="5">
        <v>13.078596280047099</v>
      </c>
      <c r="D24" s="5">
        <v>35.660072540665503</v>
      </c>
      <c r="E24" s="5">
        <v>29.093980814208301</v>
      </c>
      <c r="F24" s="5">
        <v>11.372306782604999</v>
      </c>
      <c r="G24" s="5">
        <v>10.795043582474101</v>
      </c>
      <c r="H24" s="6">
        <v>1894110</v>
      </c>
    </row>
    <row r="25" spans="2:8" s="2" customFormat="1" ht="11.75" customHeight="1" x14ac:dyDescent="0.2">
      <c r="B25" s="4" t="s">
        <v>28</v>
      </c>
      <c r="C25" s="5">
        <v>13.5866789462781</v>
      </c>
      <c r="D25" s="5">
        <v>35.712747344260499</v>
      </c>
      <c r="E25" s="5">
        <v>29.036016319029201</v>
      </c>
      <c r="F25" s="5">
        <v>11.220358173565099</v>
      </c>
      <c r="G25" s="5">
        <v>10.4441992168671</v>
      </c>
      <c r="H25" s="6">
        <v>4875290</v>
      </c>
    </row>
    <row r="26" spans="2:8" s="2" customFormat="1" ht="11.75" customHeight="1" x14ac:dyDescent="0.2">
      <c r="B26" s="4" t="s">
        <v>29</v>
      </c>
      <c r="C26" s="5">
        <v>10.9984915808369</v>
      </c>
      <c r="D26" s="5">
        <v>32.5407772671118</v>
      </c>
      <c r="E26" s="5">
        <v>32.024899154329702</v>
      </c>
      <c r="F26" s="5">
        <v>12.457581528163301</v>
      </c>
      <c r="G26" s="5">
        <v>11.978250469558301</v>
      </c>
      <c r="H26" s="6">
        <v>1611621</v>
      </c>
    </row>
    <row r="27" spans="2:8" s="2" customFormat="1" ht="21.75" customHeight="1" x14ac:dyDescent="0.2">
      <c r="B27" s="7" t="s">
        <v>30</v>
      </c>
      <c r="C27" s="8">
        <v>12.9566753934778</v>
      </c>
      <c r="D27" s="8">
        <v>33.529569215308697</v>
      </c>
      <c r="E27" s="8">
        <v>30.2764243574875</v>
      </c>
      <c r="F27" s="8">
        <v>11.393702987423801</v>
      </c>
      <c r="G27" s="8">
        <v>11.8436280463023</v>
      </c>
      <c r="H27" s="9">
        <v>59641488</v>
      </c>
    </row>
    <row r="28" spans="2:8" s="2" customFormat="1" ht="7.25" customHeight="1" x14ac:dyDescent="0.2"/>
    <row r="29" spans="2:8" s="2" customFormat="1" ht="10.75" customHeight="1" x14ac:dyDescent="0.2">
      <c r="B29" s="523" t="s">
        <v>31</v>
      </c>
      <c r="C29" s="523"/>
      <c r="G29" s="524" t="s">
        <v>32</v>
      </c>
      <c r="H29" s="524"/>
    </row>
    <row r="30" spans="2:8" s="2" customFormat="1" ht="23" customHeight="1" x14ac:dyDescent="0.2"/>
  </sheetData>
  <mergeCells count="5">
    <mergeCell ref="B1:H1"/>
    <mergeCell ref="B2:H2"/>
    <mergeCell ref="B3:H3"/>
    <mergeCell ref="B29:C29"/>
    <mergeCell ref="G29:H29"/>
  </mergeCells>
  <printOptions gridLines="1" gridLinesSet="0"/>
  <pageMargins left="0.7" right="0.7" top="0.75" bottom="0.75" header="0.5" footer="0.5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L33"/>
  <sheetViews>
    <sheetView workbookViewId="0">
      <selection activeCell="B3" sqref="B3:L3"/>
    </sheetView>
  </sheetViews>
  <sheetFormatPr defaultColWidth="8.81640625" defaultRowHeight="14.5" x14ac:dyDescent="0.35"/>
  <cols>
    <col min="1" max="1" width="0.453125" customWidth="1"/>
    <col min="2" max="2" width="20.6328125" customWidth="1"/>
    <col min="3" max="3" width="13" customWidth="1"/>
    <col min="4" max="4" width="19.81640625" customWidth="1"/>
    <col min="5" max="11" width="13" customWidth="1"/>
    <col min="12" max="12" width="0.6328125" customWidth="1"/>
    <col min="13" max="13" width="2.1796875" customWidth="1"/>
    <col min="14" max="14" width="4.6328125" customWidth="1"/>
  </cols>
  <sheetData>
    <row r="1" spans="2:12" s="10" customFormat="1" ht="45" customHeight="1" x14ac:dyDescent="0.2">
      <c r="B1" s="525" t="s">
        <v>0</v>
      </c>
      <c r="C1" s="525"/>
      <c r="D1" s="525"/>
      <c r="E1" s="525"/>
      <c r="F1" s="525"/>
      <c r="G1" s="525"/>
      <c r="H1" s="525"/>
    </row>
    <row r="2" spans="2:12" s="10" customFormat="1" ht="13" x14ac:dyDescent="0.2">
      <c r="B2" s="526" t="s">
        <v>236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2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2:12" s="10" customFormat="1" ht="8" x14ac:dyDescent="0.2"/>
    <row r="5" spans="2:12" s="10" customFormat="1" ht="10.5" x14ac:dyDescent="0.2">
      <c r="B5" s="92"/>
      <c r="C5" s="545" t="s">
        <v>237</v>
      </c>
      <c r="D5" s="545"/>
      <c r="E5" s="545"/>
      <c r="F5" s="545"/>
      <c r="G5" s="545" t="s">
        <v>238</v>
      </c>
      <c r="H5" s="545"/>
      <c r="I5" s="545"/>
      <c r="J5" s="545"/>
      <c r="K5" s="545"/>
    </row>
    <row r="6" spans="2:12" s="10" customFormat="1" ht="37.75" customHeight="1" x14ac:dyDescent="0.2">
      <c r="B6" s="45" t="s">
        <v>3</v>
      </c>
      <c r="C6" s="43" t="s">
        <v>149</v>
      </c>
      <c r="D6" s="364" t="s">
        <v>148</v>
      </c>
      <c r="E6" s="43" t="s">
        <v>61</v>
      </c>
      <c r="F6" s="43" t="s">
        <v>239</v>
      </c>
      <c r="G6" s="43" t="s">
        <v>225</v>
      </c>
      <c r="H6" s="43" t="s">
        <v>240</v>
      </c>
      <c r="I6" s="43" t="s">
        <v>241</v>
      </c>
      <c r="J6" s="43" t="s">
        <v>242</v>
      </c>
      <c r="K6" s="43" t="s">
        <v>243</v>
      </c>
    </row>
    <row r="7" spans="2:12" s="10" customFormat="1" ht="10.5" x14ac:dyDescent="0.2">
      <c r="B7" s="68" t="s">
        <v>9</v>
      </c>
      <c r="C7" s="85">
        <v>36469</v>
      </c>
      <c r="D7" s="85">
        <v>4390</v>
      </c>
      <c r="E7" s="85">
        <v>40859</v>
      </c>
      <c r="F7" s="85">
        <v>947.42848954267004</v>
      </c>
      <c r="G7" s="93">
        <v>8.5415697887858304</v>
      </c>
      <c r="H7" s="93">
        <v>74.598007782862993</v>
      </c>
      <c r="I7" s="93">
        <v>0.428302210039404</v>
      </c>
      <c r="J7" s="93">
        <v>11.258229521035799</v>
      </c>
      <c r="K7" s="93">
        <v>5.1738906972759997</v>
      </c>
    </row>
    <row r="8" spans="2:12" s="10" customFormat="1" ht="10.5" x14ac:dyDescent="0.2">
      <c r="B8" s="68" t="s">
        <v>10</v>
      </c>
      <c r="C8" s="85">
        <v>573</v>
      </c>
      <c r="D8" s="85">
        <v>31</v>
      </c>
      <c r="E8" s="85">
        <v>604</v>
      </c>
      <c r="F8" s="85">
        <v>483.06860533934798</v>
      </c>
      <c r="G8" s="93">
        <v>34.271523178807897</v>
      </c>
      <c r="H8" s="93">
        <v>56.788079470198703</v>
      </c>
      <c r="I8" s="93">
        <v>1.15894039735099</v>
      </c>
      <c r="J8" s="93">
        <v>4.4701986754966896</v>
      </c>
      <c r="K8" s="93">
        <v>3.3112582781456998</v>
      </c>
    </row>
    <row r="9" spans="2:12" s="10" customFormat="1" ht="10.5" x14ac:dyDescent="0.2">
      <c r="B9" s="68" t="s">
        <v>11</v>
      </c>
      <c r="C9" s="85">
        <v>69878</v>
      </c>
      <c r="D9" s="85">
        <v>16390</v>
      </c>
      <c r="E9" s="85">
        <v>86268</v>
      </c>
      <c r="F9" s="85">
        <v>859.57735553519603</v>
      </c>
      <c r="G9" s="93">
        <v>8.1258404043214192</v>
      </c>
      <c r="H9" s="93">
        <v>76.134835628506494</v>
      </c>
      <c r="I9" s="93">
        <v>0.98182408308990599</v>
      </c>
      <c r="J9" s="93">
        <v>1.7665878425372099</v>
      </c>
      <c r="K9" s="93">
        <v>12.990912041545</v>
      </c>
    </row>
    <row r="10" spans="2:12" s="10" customFormat="1" ht="10.5" x14ac:dyDescent="0.2">
      <c r="B10" s="68" t="s">
        <v>12</v>
      </c>
      <c r="C10" s="85">
        <v>4655</v>
      </c>
      <c r="D10" s="85">
        <v>85</v>
      </c>
      <c r="E10" s="85">
        <v>4740</v>
      </c>
      <c r="F10" s="85">
        <v>889.90019600333403</v>
      </c>
      <c r="G10" s="93">
        <v>4.4514767932489496</v>
      </c>
      <c r="H10" s="93">
        <v>93.417721518987307</v>
      </c>
      <c r="I10" s="93">
        <v>0.46413502109704602</v>
      </c>
      <c r="J10" s="93">
        <v>1.0337552742616001</v>
      </c>
      <c r="K10" s="93">
        <v>0.632911392405063</v>
      </c>
    </row>
    <row r="11" spans="2:12" s="10" customFormat="1" ht="10.5" x14ac:dyDescent="0.2">
      <c r="B11" s="68" t="s">
        <v>13</v>
      </c>
      <c r="C11" s="85">
        <v>4895</v>
      </c>
      <c r="D11" s="85">
        <v>437</v>
      </c>
      <c r="E11" s="85">
        <v>5332</v>
      </c>
      <c r="F11" s="85">
        <v>977.58628592382104</v>
      </c>
      <c r="G11" s="93">
        <v>2.4006001500375098</v>
      </c>
      <c r="H11" s="93">
        <v>93.192048012002999</v>
      </c>
      <c r="I11" s="93">
        <v>0.54388597149287299</v>
      </c>
      <c r="J11" s="93">
        <v>3.8634658664666199</v>
      </c>
      <c r="K11" s="93">
        <v>-1E-4</v>
      </c>
    </row>
    <row r="12" spans="2:12" s="10" customFormat="1" ht="10.5" x14ac:dyDescent="0.2">
      <c r="B12" s="68" t="s">
        <v>14</v>
      </c>
      <c r="C12" s="85">
        <v>38080</v>
      </c>
      <c r="D12" s="85">
        <v>10026</v>
      </c>
      <c r="E12" s="85">
        <v>48106</v>
      </c>
      <c r="F12" s="85">
        <v>978.68004937954095</v>
      </c>
      <c r="G12" s="93">
        <v>7.6289859892736898</v>
      </c>
      <c r="H12" s="93">
        <v>69.718953976634893</v>
      </c>
      <c r="I12" s="93">
        <v>0.46563838190662299</v>
      </c>
      <c r="J12" s="93">
        <v>19.623331808922</v>
      </c>
      <c r="K12" s="93">
        <v>2.56308984326279</v>
      </c>
    </row>
    <row r="13" spans="2:12" s="10" customFormat="1" ht="10.5" x14ac:dyDescent="0.2">
      <c r="B13" s="68" t="s">
        <v>15</v>
      </c>
      <c r="C13" s="85">
        <v>9369</v>
      </c>
      <c r="D13" s="85">
        <v>1305</v>
      </c>
      <c r="E13" s="85">
        <v>10674</v>
      </c>
      <c r="F13" s="85">
        <v>884.91613442368498</v>
      </c>
      <c r="G13" s="93">
        <v>10.3616263818625</v>
      </c>
      <c r="H13" s="93">
        <v>79.042533258384907</v>
      </c>
      <c r="I13" s="93">
        <v>0.78695896571107404</v>
      </c>
      <c r="J13" s="93">
        <v>0.87127599775154596</v>
      </c>
      <c r="K13" s="93">
        <v>8.9376053962900492</v>
      </c>
    </row>
    <row r="14" spans="2:12" s="10" customFormat="1" ht="10.5" x14ac:dyDescent="0.2">
      <c r="B14" s="68" t="s">
        <v>16</v>
      </c>
      <c r="C14" s="85">
        <v>8262</v>
      </c>
      <c r="D14" s="85">
        <v>1191</v>
      </c>
      <c r="E14" s="85">
        <v>9453</v>
      </c>
      <c r="F14" s="85">
        <v>619.93958654954702</v>
      </c>
      <c r="G14" s="93">
        <v>18.205860573363001</v>
      </c>
      <c r="H14" s="93">
        <v>76.6740717232625</v>
      </c>
      <c r="I14" s="93">
        <v>0.88860679149476396</v>
      </c>
      <c r="J14" s="93">
        <v>3.22648894530837</v>
      </c>
      <c r="K14" s="93">
        <v>1.00497196657146</v>
      </c>
    </row>
    <row r="15" spans="2:12" s="10" customFormat="1" ht="10.5" x14ac:dyDescent="0.2">
      <c r="B15" s="68" t="s">
        <v>17</v>
      </c>
      <c r="C15" s="85">
        <v>21922</v>
      </c>
      <c r="D15" s="85">
        <v>9559</v>
      </c>
      <c r="E15" s="85">
        <v>31481</v>
      </c>
      <c r="F15" s="85">
        <v>705.20073501624904</v>
      </c>
      <c r="G15" s="93">
        <v>9.7455608144595196</v>
      </c>
      <c r="H15" s="93">
        <v>64.889933610749296</v>
      </c>
      <c r="I15" s="93">
        <v>0.92436707855531897</v>
      </c>
      <c r="J15" s="93">
        <v>0.38435881960547602</v>
      </c>
      <c r="K15" s="93">
        <v>24.055779676630301</v>
      </c>
    </row>
    <row r="16" spans="2:12" s="10" customFormat="1" ht="10.5" x14ac:dyDescent="0.2">
      <c r="B16" s="68" t="s">
        <v>18</v>
      </c>
      <c r="C16" s="85">
        <v>15914</v>
      </c>
      <c r="D16" s="85">
        <v>3897</v>
      </c>
      <c r="E16" s="85">
        <v>19811</v>
      </c>
      <c r="F16" s="85">
        <v>536.51198154123597</v>
      </c>
      <c r="G16" s="93">
        <v>11.3724698399879</v>
      </c>
      <c r="H16" s="93">
        <v>76.073898339306496</v>
      </c>
      <c r="I16" s="93">
        <v>0.74201201352783797</v>
      </c>
      <c r="J16" s="93">
        <v>8.7678562414820096</v>
      </c>
      <c r="K16" s="93">
        <v>3.04376356569583</v>
      </c>
    </row>
    <row r="17" spans="2:11" s="10" customFormat="1" ht="10.5" x14ac:dyDescent="0.2">
      <c r="B17" s="68" t="s">
        <v>19</v>
      </c>
      <c r="C17" s="85">
        <v>3136</v>
      </c>
      <c r="D17" s="85">
        <v>1394</v>
      </c>
      <c r="E17" s="85">
        <v>4530</v>
      </c>
      <c r="F17" s="85">
        <v>520.590922411267</v>
      </c>
      <c r="G17" s="93">
        <v>21.9646799116998</v>
      </c>
      <c r="H17" s="93">
        <v>53.730684326710801</v>
      </c>
      <c r="I17" s="93">
        <v>0.66225165562913901</v>
      </c>
      <c r="J17" s="93">
        <v>15.320088300220799</v>
      </c>
      <c r="K17" s="93">
        <v>8.32229580573952</v>
      </c>
    </row>
    <row r="18" spans="2:11" s="10" customFormat="1" ht="10.5" x14ac:dyDescent="0.2">
      <c r="B18" s="68" t="s">
        <v>20</v>
      </c>
      <c r="C18" s="85">
        <v>7142</v>
      </c>
      <c r="D18" s="85">
        <v>1215</v>
      </c>
      <c r="E18" s="85">
        <v>8357</v>
      </c>
      <c r="F18" s="85">
        <v>552.46609972287399</v>
      </c>
      <c r="G18" s="93">
        <v>13.545530692832401</v>
      </c>
      <c r="H18" s="93">
        <v>73.196123010649799</v>
      </c>
      <c r="I18" s="93">
        <v>0.885485221969606</v>
      </c>
      <c r="J18" s="93">
        <v>3.06330022735431</v>
      </c>
      <c r="K18" s="93">
        <v>9.3095608471939695</v>
      </c>
    </row>
    <row r="19" spans="2:11" s="10" customFormat="1" ht="10.5" x14ac:dyDescent="0.2">
      <c r="B19" s="68" t="s">
        <v>21</v>
      </c>
      <c r="C19" s="85">
        <v>10897</v>
      </c>
      <c r="D19" s="85">
        <v>2160</v>
      </c>
      <c r="E19" s="85">
        <v>13057</v>
      </c>
      <c r="F19" s="85">
        <v>226.85338012752601</v>
      </c>
      <c r="G19" s="93">
        <v>30.8723290189171</v>
      </c>
      <c r="H19" s="93">
        <v>58.443746649306902</v>
      </c>
      <c r="I19" s="93">
        <v>4.26591100559087</v>
      </c>
      <c r="J19" s="93">
        <v>3.3468637512445398</v>
      </c>
      <c r="K19" s="93">
        <v>3.0711495749406499</v>
      </c>
    </row>
    <row r="20" spans="2:11" s="10" customFormat="1" ht="10.5" x14ac:dyDescent="0.2">
      <c r="B20" s="68" t="s">
        <v>22</v>
      </c>
      <c r="C20" s="85">
        <v>2549</v>
      </c>
      <c r="D20" s="85">
        <v>359</v>
      </c>
      <c r="E20" s="85">
        <v>2908</v>
      </c>
      <c r="F20" s="85">
        <v>224.73976788740799</v>
      </c>
      <c r="G20" s="93">
        <v>30.0206327372765</v>
      </c>
      <c r="H20" s="93">
        <v>59.972489683631402</v>
      </c>
      <c r="I20" s="93">
        <v>2.0632737276478701</v>
      </c>
      <c r="J20" s="93">
        <v>6.3273727647867997</v>
      </c>
      <c r="K20" s="93">
        <v>1.6162310866575</v>
      </c>
    </row>
    <row r="21" spans="2:11" s="10" customFormat="1" ht="10.5" x14ac:dyDescent="0.2">
      <c r="B21" s="68" t="s">
        <v>23</v>
      </c>
      <c r="C21" s="85">
        <v>518</v>
      </c>
      <c r="D21" s="85">
        <v>54</v>
      </c>
      <c r="E21" s="85">
        <v>572</v>
      </c>
      <c r="F21" s="85">
        <v>190.33928309973501</v>
      </c>
      <c r="G21" s="93">
        <v>33.566433566433602</v>
      </c>
      <c r="H21" s="93">
        <v>60.139860139860097</v>
      </c>
      <c r="I21" s="93">
        <v>2.7972027972028002</v>
      </c>
      <c r="J21" s="93" t="s">
        <v>109</v>
      </c>
      <c r="K21" s="93">
        <v>3.4965034965034998</v>
      </c>
    </row>
    <row r="22" spans="2:11" s="10" customFormat="1" ht="10.5" x14ac:dyDescent="0.2">
      <c r="B22" s="68" t="s">
        <v>24</v>
      </c>
      <c r="C22" s="85">
        <v>4177</v>
      </c>
      <c r="D22" s="85">
        <v>1433</v>
      </c>
      <c r="E22" s="85">
        <v>5610</v>
      </c>
      <c r="F22" s="85">
        <v>98.211826979821794</v>
      </c>
      <c r="G22" s="93">
        <v>33.137254901960802</v>
      </c>
      <c r="H22" s="93">
        <v>32.406417112299501</v>
      </c>
      <c r="I22" s="93">
        <v>2.7272727272727302</v>
      </c>
      <c r="J22" s="93">
        <v>14.884135472370801</v>
      </c>
      <c r="K22" s="93">
        <v>16.844919786096298</v>
      </c>
    </row>
    <row r="23" spans="2:11" s="10" customFormat="1" ht="10.5" x14ac:dyDescent="0.2">
      <c r="B23" s="68" t="s">
        <v>25</v>
      </c>
      <c r="C23" s="85">
        <v>8786</v>
      </c>
      <c r="D23" s="85">
        <v>4252</v>
      </c>
      <c r="E23" s="85">
        <v>13038</v>
      </c>
      <c r="F23" s="85">
        <v>328.97957288671398</v>
      </c>
      <c r="G23" s="93">
        <v>21.046172725878201</v>
      </c>
      <c r="H23" s="93">
        <v>40.489338855652697</v>
      </c>
      <c r="I23" s="93">
        <v>1.5263077159073499</v>
      </c>
      <c r="J23" s="93">
        <v>22.242675256941201</v>
      </c>
      <c r="K23" s="93">
        <v>14.695505445620499</v>
      </c>
    </row>
    <row r="24" spans="2:11" s="10" customFormat="1" ht="10.5" x14ac:dyDescent="0.2">
      <c r="B24" s="68" t="s">
        <v>26</v>
      </c>
      <c r="C24" s="85">
        <v>573</v>
      </c>
      <c r="D24" s="85">
        <v>108</v>
      </c>
      <c r="E24" s="85">
        <v>681</v>
      </c>
      <c r="F24" s="85">
        <v>123.089936990966</v>
      </c>
      <c r="G24" s="93">
        <v>57.268722466960398</v>
      </c>
      <c r="H24" s="93">
        <v>25.991189427312801</v>
      </c>
      <c r="I24" s="93">
        <v>6.0205580029368599</v>
      </c>
      <c r="J24" s="93">
        <v>10.4258443465492</v>
      </c>
      <c r="K24" s="93">
        <v>0.29368575624082199</v>
      </c>
    </row>
    <row r="25" spans="2:11" s="10" customFormat="1" ht="10.5" x14ac:dyDescent="0.2">
      <c r="B25" s="68" t="s">
        <v>27</v>
      </c>
      <c r="C25" s="85">
        <v>3372</v>
      </c>
      <c r="D25" s="85">
        <v>147</v>
      </c>
      <c r="E25" s="85">
        <v>3519</v>
      </c>
      <c r="F25" s="85">
        <v>185.786464355291</v>
      </c>
      <c r="G25" s="93">
        <v>8.0988917306052901</v>
      </c>
      <c r="H25" s="93">
        <v>67.036089798238095</v>
      </c>
      <c r="I25" s="93">
        <v>1.4208581983518001</v>
      </c>
      <c r="J25" s="93">
        <v>12.389883489627699</v>
      </c>
      <c r="K25" s="93">
        <v>11.054276783177</v>
      </c>
    </row>
    <row r="26" spans="2:11" s="10" customFormat="1" ht="10.5" x14ac:dyDescent="0.2">
      <c r="B26" s="68" t="s">
        <v>28</v>
      </c>
      <c r="C26" s="85">
        <v>4120</v>
      </c>
      <c r="D26" s="85">
        <v>1036</v>
      </c>
      <c r="E26" s="85">
        <v>5156</v>
      </c>
      <c r="F26" s="85">
        <v>105.757811330198</v>
      </c>
      <c r="G26" s="93">
        <v>48.448409619860399</v>
      </c>
      <c r="H26" s="93">
        <v>31.846392552366201</v>
      </c>
      <c r="I26" s="93">
        <v>3.0256012412722999</v>
      </c>
      <c r="J26" s="93">
        <v>11.811481768813</v>
      </c>
      <c r="K26" s="93">
        <v>4.8681148176881299</v>
      </c>
    </row>
    <row r="27" spans="2:11" s="10" customFormat="1" ht="10.5" x14ac:dyDescent="0.2">
      <c r="B27" s="68" t="s">
        <v>29</v>
      </c>
      <c r="C27" s="85">
        <v>2123</v>
      </c>
      <c r="D27" s="85">
        <v>496</v>
      </c>
      <c r="E27" s="85">
        <v>2619</v>
      </c>
      <c r="F27" s="85">
        <v>162.50718996587901</v>
      </c>
      <c r="G27" s="93">
        <v>28.904161893852599</v>
      </c>
      <c r="H27" s="93">
        <v>38.869797632684197</v>
      </c>
      <c r="I27" s="93">
        <v>9.4310805651011798</v>
      </c>
      <c r="J27" s="93">
        <v>14.776632302405501</v>
      </c>
      <c r="K27" s="93">
        <v>8.0183276059564701</v>
      </c>
    </row>
    <row r="28" spans="2:11" s="10" customFormat="1" ht="10.5" x14ac:dyDescent="0.2">
      <c r="B28" s="47" t="s">
        <v>30</v>
      </c>
      <c r="C28" s="94">
        <v>257410</v>
      </c>
      <c r="D28" s="94">
        <v>59965</v>
      </c>
      <c r="E28" s="94">
        <v>317375</v>
      </c>
      <c r="F28" s="94">
        <v>531.63861599781706</v>
      </c>
      <c r="G28" s="49">
        <v>12.168570303269</v>
      </c>
      <c r="H28" s="49">
        <v>69.692319810949201</v>
      </c>
      <c r="I28" s="49">
        <v>1.1005907837731399</v>
      </c>
      <c r="J28" s="49">
        <v>7.8490744387554203</v>
      </c>
      <c r="K28" s="49">
        <v>9.1894446632532496</v>
      </c>
    </row>
    <row r="29" spans="2:11" s="10" customFormat="1" ht="8" x14ac:dyDescent="0.2"/>
    <row r="30" spans="2:11" s="10" customFormat="1" ht="10.5" x14ac:dyDescent="0.2">
      <c r="J30" s="530" t="s">
        <v>244</v>
      </c>
      <c r="K30" s="530"/>
    </row>
    <row r="31" spans="2:11" s="10" customFormat="1" ht="42.5" customHeight="1" x14ac:dyDescent="0.2">
      <c r="B31" s="529" t="s">
        <v>245</v>
      </c>
      <c r="C31" s="529"/>
      <c r="D31" s="529"/>
      <c r="E31" s="529"/>
      <c r="F31" s="529"/>
      <c r="G31" s="529"/>
      <c r="H31" s="529"/>
    </row>
    <row r="32" spans="2:11" s="10" customFormat="1" ht="10.5" x14ac:dyDescent="0.2">
      <c r="B32" s="528" t="s">
        <v>127</v>
      </c>
      <c r="C32" s="528"/>
    </row>
    <row r="33" s="10" customFormat="1" ht="8" x14ac:dyDescent="0.2"/>
  </sheetData>
  <mergeCells count="8">
    <mergeCell ref="J30:K30"/>
    <mergeCell ref="B31:H31"/>
    <mergeCell ref="B32:C32"/>
    <mergeCell ref="B1:H1"/>
    <mergeCell ref="B2:L2"/>
    <mergeCell ref="B3:L3"/>
    <mergeCell ref="C5:F5"/>
    <mergeCell ref="G5:K5"/>
  </mergeCells>
  <printOptions gridLines="1" gridLinesSet="0"/>
  <pageMargins left="0.7" right="0.7" top="0.75" bottom="0.75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3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3.81640625" customWidth="1"/>
    <col min="3" max="9" width="7.81640625" customWidth="1"/>
    <col min="10" max="10" width="0.453125" customWidth="1"/>
    <col min="11" max="14" width="7.81640625" customWidth="1"/>
    <col min="15" max="15" width="7.453125" customWidth="1"/>
    <col min="16" max="16" width="8.1796875" customWidth="1"/>
    <col min="17" max="17" width="7.6328125" customWidth="1"/>
    <col min="18" max="18" width="4.81640625" customWidth="1"/>
  </cols>
  <sheetData>
    <row r="1" spans="2:17" s="10" customFormat="1" ht="36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2:17" s="10" customFormat="1" ht="13" x14ac:dyDescent="0.2">
      <c r="B2" s="526" t="s">
        <v>246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</row>
    <row r="3" spans="2:17" s="10" customFormat="1" ht="8" x14ac:dyDescent="0.2"/>
    <row r="4" spans="2:17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</row>
    <row r="5" spans="2:17" s="10" customFormat="1" ht="8" x14ac:dyDescent="0.2"/>
    <row r="6" spans="2:17" s="10" customFormat="1" ht="11.5" x14ac:dyDescent="0.2">
      <c r="B6" s="96"/>
      <c r="C6" s="546" t="s">
        <v>247</v>
      </c>
      <c r="D6" s="546"/>
      <c r="E6" s="546"/>
      <c r="F6" s="546"/>
      <c r="G6" s="546"/>
      <c r="H6" s="546"/>
      <c r="I6" s="546"/>
      <c r="J6" s="98"/>
      <c r="K6" s="546" t="s">
        <v>248</v>
      </c>
      <c r="L6" s="546"/>
      <c r="M6" s="546"/>
      <c r="N6" s="546"/>
      <c r="O6" s="546"/>
      <c r="P6" s="546"/>
      <c r="Q6" s="546"/>
    </row>
    <row r="7" spans="2:17" s="10" customFormat="1" ht="11.5" x14ac:dyDescent="0.25">
      <c r="B7" s="99" t="s">
        <v>3</v>
      </c>
      <c r="C7" s="546" t="s">
        <v>249</v>
      </c>
      <c r="D7" s="546"/>
      <c r="E7" s="546"/>
      <c r="F7" s="546" t="s">
        <v>250</v>
      </c>
      <c r="G7" s="546"/>
      <c r="H7" s="546"/>
      <c r="I7" s="546"/>
      <c r="J7" s="98"/>
      <c r="K7" s="546" t="s">
        <v>249</v>
      </c>
      <c r="L7" s="546"/>
      <c r="M7" s="546"/>
      <c r="N7" s="546" t="s">
        <v>250</v>
      </c>
      <c r="O7" s="546"/>
      <c r="P7" s="546"/>
      <c r="Q7" s="546"/>
    </row>
    <row r="8" spans="2:17" s="10" customFormat="1" ht="34.5" x14ac:dyDescent="0.2">
      <c r="B8" s="100"/>
      <c r="C8" s="97" t="s">
        <v>251</v>
      </c>
      <c r="D8" s="97" t="s">
        <v>252</v>
      </c>
      <c r="E8" s="34" t="s">
        <v>253</v>
      </c>
      <c r="F8" s="97" t="s">
        <v>251</v>
      </c>
      <c r="G8" s="97" t="s">
        <v>252</v>
      </c>
      <c r="H8" s="34" t="s">
        <v>253</v>
      </c>
      <c r="I8" s="34" t="s">
        <v>254</v>
      </c>
      <c r="J8" s="98"/>
      <c r="K8" s="97" t="s">
        <v>251</v>
      </c>
      <c r="L8" s="97" t="s">
        <v>252</v>
      </c>
      <c r="M8" s="34" t="s">
        <v>253</v>
      </c>
      <c r="N8" s="97" t="s">
        <v>251</v>
      </c>
      <c r="O8" s="97" t="s">
        <v>252</v>
      </c>
      <c r="P8" s="34" t="s">
        <v>253</v>
      </c>
      <c r="Q8" s="34" t="s">
        <v>254</v>
      </c>
    </row>
    <row r="9" spans="2:17" s="10" customFormat="1" ht="13" x14ac:dyDescent="0.2">
      <c r="B9" s="18" t="s">
        <v>9</v>
      </c>
      <c r="C9" s="31">
        <v>1045</v>
      </c>
      <c r="D9" s="31">
        <v>2462</v>
      </c>
      <c r="E9" s="31">
        <v>56.261169780666101</v>
      </c>
      <c r="F9" s="31">
        <v>2445</v>
      </c>
      <c r="G9" s="31">
        <v>2346</v>
      </c>
      <c r="H9" s="31">
        <v>298.54859335038401</v>
      </c>
      <c r="I9" s="51">
        <v>54.398473689202</v>
      </c>
      <c r="J9" s="101"/>
      <c r="K9" s="31">
        <v>2018</v>
      </c>
      <c r="L9" s="31">
        <v>2166</v>
      </c>
      <c r="M9" s="31">
        <v>151.361957525392</v>
      </c>
      <c r="N9" s="31">
        <v>2582</v>
      </c>
      <c r="O9" s="31">
        <v>2518</v>
      </c>
      <c r="P9" s="31">
        <v>298.46147736298701</v>
      </c>
      <c r="Q9" s="51">
        <v>58.386767582868998</v>
      </c>
    </row>
    <row r="10" spans="2:17" s="10" customFormat="1" ht="13" x14ac:dyDescent="0.2">
      <c r="B10" s="18" t="s">
        <v>10</v>
      </c>
      <c r="C10" s="31">
        <v>31</v>
      </c>
      <c r="D10" s="31">
        <v>79</v>
      </c>
      <c r="E10" s="31">
        <v>67.607594936708907</v>
      </c>
      <c r="F10" s="31">
        <v>176</v>
      </c>
      <c r="G10" s="31">
        <v>94</v>
      </c>
      <c r="H10" s="31">
        <v>270.86170212766001</v>
      </c>
      <c r="I10" s="51">
        <v>75.179551162083897</v>
      </c>
      <c r="J10" s="101"/>
      <c r="K10" s="31" t="s">
        <v>109</v>
      </c>
      <c r="L10" s="31" t="s">
        <v>109</v>
      </c>
      <c r="M10" s="31" t="s">
        <v>109</v>
      </c>
      <c r="N10" s="31">
        <v>27</v>
      </c>
      <c r="O10" s="31">
        <v>71</v>
      </c>
      <c r="P10" s="31">
        <v>103.183098591549</v>
      </c>
      <c r="Q10" s="51">
        <v>56.7845546011485</v>
      </c>
    </row>
    <row r="11" spans="2:17" s="10" customFormat="1" ht="13" x14ac:dyDescent="0.2">
      <c r="B11" s="18" t="s">
        <v>11</v>
      </c>
      <c r="C11" s="31">
        <v>2706</v>
      </c>
      <c r="D11" s="31">
        <v>7598</v>
      </c>
      <c r="E11" s="31">
        <v>72.715714661753097</v>
      </c>
      <c r="F11" s="31">
        <v>4304</v>
      </c>
      <c r="G11" s="31">
        <v>6565</v>
      </c>
      <c r="H11" s="31">
        <v>220.73769992383899</v>
      </c>
      <c r="I11" s="51">
        <v>65.413888569209405</v>
      </c>
      <c r="J11" s="101"/>
      <c r="K11" s="31">
        <v>474</v>
      </c>
      <c r="L11" s="31">
        <v>425</v>
      </c>
      <c r="M11" s="31">
        <v>203.63529411764699</v>
      </c>
      <c r="N11" s="31">
        <v>1050</v>
      </c>
      <c r="O11" s="31">
        <v>1071</v>
      </c>
      <c r="P11" s="31">
        <v>322.861811391223</v>
      </c>
      <c r="Q11" s="51">
        <v>10.6714812882899</v>
      </c>
    </row>
    <row r="12" spans="2:17" s="10" customFormat="1" ht="13" x14ac:dyDescent="0.2">
      <c r="B12" s="18" t="s">
        <v>12</v>
      </c>
      <c r="C12" s="31">
        <v>74</v>
      </c>
      <c r="D12" s="31">
        <v>275</v>
      </c>
      <c r="E12" s="31">
        <v>64.112727272727298</v>
      </c>
      <c r="F12" s="31">
        <v>137</v>
      </c>
      <c r="G12" s="31">
        <v>248</v>
      </c>
      <c r="H12" s="31">
        <v>141.991935483871</v>
      </c>
      <c r="I12" s="51">
        <v>46.5601790313981</v>
      </c>
      <c r="J12" s="101"/>
      <c r="K12" s="31" t="s">
        <v>109</v>
      </c>
      <c r="L12" s="31" t="s">
        <v>109</v>
      </c>
      <c r="M12" s="31" t="s">
        <v>109</v>
      </c>
      <c r="N12" s="31">
        <v>49</v>
      </c>
      <c r="O12" s="31">
        <v>261</v>
      </c>
      <c r="P12" s="31">
        <v>59.3256704980843</v>
      </c>
      <c r="Q12" s="51">
        <v>49.000833577398801</v>
      </c>
    </row>
    <row r="13" spans="2:17" s="10" customFormat="1" ht="13" x14ac:dyDescent="0.2">
      <c r="B13" s="18" t="s">
        <v>13</v>
      </c>
      <c r="C13" s="31">
        <v>79</v>
      </c>
      <c r="D13" s="31">
        <v>240</v>
      </c>
      <c r="E13" s="31">
        <v>28.85</v>
      </c>
      <c r="F13" s="31">
        <v>49</v>
      </c>
      <c r="G13" s="31">
        <v>59</v>
      </c>
      <c r="H13" s="31">
        <v>237.898305084746</v>
      </c>
      <c r="I13" s="51">
        <v>10.8172526011826</v>
      </c>
      <c r="J13" s="101"/>
      <c r="K13" s="31">
        <v>0</v>
      </c>
      <c r="L13" s="31">
        <v>0</v>
      </c>
      <c r="M13" s="31">
        <v>0</v>
      </c>
      <c r="N13" s="31">
        <v>206</v>
      </c>
      <c r="O13" s="31">
        <v>281</v>
      </c>
      <c r="P13" s="31">
        <v>242.61209964412799</v>
      </c>
      <c r="Q13" s="51">
        <v>51.519457303937301</v>
      </c>
    </row>
    <row r="14" spans="2:17" s="10" customFormat="1" ht="13" x14ac:dyDescent="0.2">
      <c r="B14" s="18" t="s">
        <v>14</v>
      </c>
      <c r="C14" s="31">
        <v>1673</v>
      </c>
      <c r="D14" s="31">
        <v>4211</v>
      </c>
      <c r="E14" s="31">
        <v>59.239848017098097</v>
      </c>
      <c r="F14" s="31">
        <v>1997</v>
      </c>
      <c r="G14" s="31">
        <v>2314</v>
      </c>
      <c r="H14" s="31">
        <v>267.94252376836602</v>
      </c>
      <c r="I14" s="51">
        <v>47.076573281176103</v>
      </c>
      <c r="J14" s="101"/>
      <c r="K14" s="31">
        <v>6069</v>
      </c>
      <c r="L14" s="31">
        <v>5947</v>
      </c>
      <c r="M14" s="31">
        <v>187.03581637800599</v>
      </c>
      <c r="N14" s="31">
        <v>3371</v>
      </c>
      <c r="O14" s="31">
        <v>3460</v>
      </c>
      <c r="P14" s="31">
        <v>284.904046242775</v>
      </c>
      <c r="Q14" s="51">
        <v>70.391073272631502</v>
      </c>
    </row>
    <row r="15" spans="2:17" s="10" customFormat="1" ht="13" x14ac:dyDescent="0.2">
      <c r="B15" s="18" t="s">
        <v>15</v>
      </c>
      <c r="C15" s="31">
        <v>701</v>
      </c>
      <c r="D15" s="31">
        <v>2550</v>
      </c>
      <c r="E15" s="31">
        <v>39.888235294117699</v>
      </c>
      <c r="F15" s="31">
        <v>405</v>
      </c>
      <c r="G15" s="31">
        <v>1508</v>
      </c>
      <c r="H15" s="31">
        <v>75.436339522546405</v>
      </c>
      <c r="I15" s="51">
        <v>125.019067894971</v>
      </c>
      <c r="J15" s="101"/>
      <c r="K15" s="31">
        <v>45</v>
      </c>
      <c r="L15" s="31">
        <v>43</v>
      </c>
      <c r="M15" s="31">
        <v>177.46511627907</v>
      </c>
      <c r="N15" s="31">
        <v>48</v>
      </c>
      <c r="O15" s="31">
        <v>57</v>
      </c>
      <c r="P15" s="31">
        <v>279.26315789473699</v>
      </c>
      <c r="Q15" s="51">
        <v>4.7255217970910701</v>
      </c>
    </row>
    <row r="16" spans="2:17" s="10" customFormat="1" ht="13" x14ac:dyDescent="0.2">
      <c r="B16" s="18" t="s">
        <v>16</v>
      </c>
      <c r="C16" s="31">
        <v>349</v>
      </c>
      <c r="D16" s="31">
        <v>875</v>
      </c>
      <c r="E16" s="31">
        <v>67.758857142857096</v>
      </c>
      <c r="F16" s="31">
        <v>1372</v>
      </c>
      <c r="G16" s="31">
        <v>1585</v>
      </c>
      <c r="H16" s="31">
        <v>271.57539432176702</v>
      </c>
      <c r="I16" s="51">
        <v>103.946286330375</v>
      </c>
      <c r="J16" s="101"/>
      <c r="K16" s="31">
        <v>219</v>
      </c>
      <c r="L16" s="31">
        <v>180</v>
      </c>
      <c r="M16" s="31">
        <v>165.61666666666699</v>
      </c>
      <c r="N16" s="31">
        <v>86</v>
      </c>
      <c r="O16" s="31">
        <v>91</v>
      </c>
      <c r="P16" s="31">
        <v>267.90109890109898</v>
      </c>
      <c r="Q16" s="51">
        <v>5.9678940416808199</v>
      </c>
    </row>
    <row r="17" spans="2:17" s="10" customFormat="1" ht="13" x14ac:dyDescent="0.2">
      <c r="B17" s="18" t="s">
        <v>17</v>
      </c>
      <c r="C17" s="31">
        <v>736</v>
      </c>
      <c r="D17" s="31">
        <v>2146</v>
      </c>
      <c r="E17" s="31">
        <v>45.521901211556397</v>
      </c>
      <c r="F17" s="31">
        <v>2332</v>
      </c>
      <c r="G17" s="31">
        <v>4381</v>
      </c>
      <c r="H17" s="31">
        <v>147.110477060032</v>
      </c>
      <c r="I17" s="51">
        <v>98.1380648678944</v>
      </c>
      <c r="J17" s="101"/>
      <c r="K17" s="31" t="s">
        <v>109</v>
      </c>
      <c r="L17" s="31" t="s">
        <v>109</v>
      </c>
      <c r="M17" s="31" t="s">
        <v>109</v>
      </c>
      <c r="N17" s="31">
        <v>121</v>
      </c>
      <c r="O17" s="31">
        <v>123</v>
      </c>
      <c r="P17" s="31">
        <v>352.79674796747997</v>
      </c>
      <c r="Q17" s="51">
        <v>2.7553028940312698</v>
      </c>
    </row>
    <row r="18" spans="2:17" s="10" customFormat="1" ht="13" x14ac:dyDescent="0.2">
      <c r="B18" s="18" t="s">
        <v>18</v>
      </c>
      <c r="C18" s="31">
        <v>1375</v>
      </c>
      <c r="D18" s="31">
        <v>2003</v>
      </c>
      <c r="E18" s="31">
        <v>53.754368447329</v>
      </c>
      <c r="F18" s="31">
        <v>878</v>
      </c>
      <c r="G18" s="31">
        <v>991</v>
      </c>
      <c r="H18" s="31">
        <v>247.31786074672101</v>
      </c>
      <c r="I18" s="51">
        <v>26.8377857608079</v>
      </c>
      <c r="J18" s="101"/>
      <c r="K18" s="31">
        <v>814</v>
      </c>
      <c r="L18" s="31">
        <v>795</v>
      </c>
      <c r="M18" s="31">
        <v>167.411320754717</v>
      </c>
      <c r="N18" s="31">
        <v>923</v>
      </c>
      <c r="O18" s="31">
        <v>815</v>
      </c>
      <c r="P18" s="31">
        <v>326.34110429447901</v>
      </c>
      <c r="Q18" s="51">
        <v>22.071438340119499</v>
      </c>
    </row>
    <row r="19" spans="2:17" s="10" customFormat="1" ht="13" x14ac:dyDescent="0.2">
      <c r="B19" s="18" t="s">
        <v>19</v>
      </c>
      <c r="C19" s="31">
        <v>406</v>
      </c>
      <c r="D19" s="31">
        <v>880</v>
      </c>
      <c r="E19" s="31">
        <v>88.661363636363603</v>
      </c>
      <c r="F19" s="31">
        <v>589</v>
      </c>
      <c r="G19" s="31">
        <v>739</v>
      </c>
      <c r="H19" s="31">
        <v>230.515561569689</v>
      </c>
      <c r="I19" s="51">
        <v>84.926422000425205</v>
      </c>
      <c r="J19" s="101"/>
      <c r="K19" s="31">
        <v>531</v>
      </c>
      <c r="L19" s="31">
        <v>571</v>
      </c>
      <c r="M19" s="31">
        <v>161.05954465849399</v>
      </c>
      <c r="N19" s="31">
        <v>163</v>
      </c>
      <c r="O19" s="31">
        <v>164</v>
      </c>
      <c r="P19" s="31">
        <v>337.01829268292698</v>
      </c>
      <c r="Q19" s="51">
        <v>18.8470002815558</v>
      </c>
    </row>
    <row r="20" spans="2:17" s="10" customFormat="1" ht="13" x14ac:dyDescent="0.2">
      <c r="B20" s="18" t="s">
        <v>20</v>
      </c>
      <c r="C20" s="31">
        <v>320</v>
      </c>
      <c r="D20" s="31">
        <v>645</v>
      </c>
      <c r="E20" s="31">
        <v>103.57674418604699</v>
      </c>
      <c r="F20" s="31">
        <v>812</v>
      </c>
      <c r="G20" s="31">
        <v>992</v>
      </c>
      <c r="H20" s="31">
        <v>253.3125</v>
      </c>
      <c r="I20" s="51">
        <v>65.579319244356995</v>
      </c>
      <c r="J20" s="101"/>
      <c r="K20" s="31">
        <v>137</v>
      </c>
      <c r="L20" s="31">
        <v>148</v>
      </c>
      <c r="M20" s="31">
        <v>129.75</v>
      </c>
      <c r="N20" s="31">
        <v>119</v>
      </c>
      <c r="O20" s="31">
        <v>134</v>
      </c>
      <c r="P20" s="31">
        <v>289.11194029850702</v>
      </c>
      <c r="Q20" s="51">
        <v>8.8584967527659693</v>
      </c>
    </row>
    <row r="21" spans="2:17" s="10" customFormat="1" ht="13" x14ac:dyDescent="0.2">
      <c r="B21" s="18" t="s">
        <v>21</v>
      </c>
      <c r="C21" s="31">
        <v>1805</v>
      </c>
      <c r="D21" s="31">
        <v>3099</v>
      </c>
      <c r="E21" s="31">
        <v>64.347531461761903</v>
      </c>
      <c r="F21" s="31">
        <v>2226</v>
      </c>
      <c r="G21" s="31">
        <v>5089</v>
      </c>
      <c r="H21" s="31">
        <v>138.11632933778699</v>
      </c>
      <c r="I21" s="51">
        <v>88.416699966989199</v>
      </c>
      <c r="J21" s="101"/>
      <c r="K21" s="31">
        <v>145</v>
      </c>
      <c r="L21" s="31">
        <v>154</v>
      </c>
      <c r="M21" s="31">
        <v>78.8766233766234</v>
      </c>
      <c r="N21" s="31">
        <v>292</v>
      </c>
      <c r="O21" s="31">
        <v>378</v>
      </c>
      <c r="P21" s="31">
        <v>235.68253968254001</v>
      </c>
      <c r="Q21" s="51">
        <v>6.5674027485796698</v>
      </c>
    </row>
    <row r="22" spans="2:17" s="10" customFormat="1" ht="13" x14ac:dyDescent="0.2">
      <c r="B22" s="18" t="s">
        <v>22</v>
      </c>
      <c r="C22" s="31">
        <v>359</v>
      </c>
      <c r="D22" s="31">
        <v>537</v>
      </c>
      <c r="E22" s="31">
        <v>95.569832402234596</v>
      </c>
      <c r="F22" s="31">
        <v>514</v>
      </c>
      <c r="G22" s="31">
        <v>685</v>
      </c>
      <c r="H22" s="31">
        <v>255.8</v>
      </c>
      <c r="I22" s="51">
        <v>52.939044361373497</v>
      </c>
      <c r="J22" s="101"/>
      <c r="K22" s="31" t="s">
        <v>109</v>
      </c>
      <c r="L22" s="31" t="s">
        <v>109</v>
      </c>
      <c r="M22" s="31" t="s">
        <v>109</v>
      </c>
      <c r="N22" s="31">
        <v>184</v>
      </c>
      <c r="O22" s="31">
        <v>163</v>
      </c>
      <c r="P22" s="31">
        <v>332.66871165644199</v>
      </c>
      <c r="Q22" s="51">
        <v>12.5971740597137</v>
      </c>
    </row>
    <row r="23" spans="2:17" s="10" customFormat="1" ht="13" x14ac:dyDescent="0.2">
      <c r="B23" s="18" t="s">
        <v>23</v>
      </c>
      <c r="C23" s="31">
        <v>54</v>
      </c>
      <c r="D23" s="31">
        <v>69</v>
      </c>
      <c r="E23" s="31">
        <v>244.91304347826099</v>
      </c>
      <c r="F23" s="31">
        <v>138</v>
      </c>
      <c r="G23" s="31">
        <v>166</v>
      </c>
      <c r="H23" s="31">
        <v>287.93373493975901</v>
      </c>
      <c r="I23" s="51">
        <v>55.238323417056002</v>
      </c>
      <c r="J23" s="101"/>
      <c r="K23" s="31" t="s">
        <v>109</v>
      </c>
      <c r="L23" s="31" t="s">
        <v>109</v>
      </c>
      <c r="M23" s="31" t="s">
        <v>109</v>
      </c>
      <c r="N23" s="31" t="s">
        <v>109</v>
      </c>
      <c r="O23" s="31" t="s">
        <v>109</v>
      </c>
      <c r="P23" s="31" t="s">
        <v>109</v>
      </c>
      <c r="Q23" s="51" t="s">
        <v>109</v>
      </c>
    </row>
    <row r="24" spans="2:17" s="10" customFormat="1" ht="13" x14ac:dyDescent="0.2">
      <c r="B24" s="18" t="s">
        <v>24</v>
      </c>
      <c r="C24" s="31">
        <v>864</v>
      </c>
      <c r="D24" s="31">
        <v>2924</v>
      </c>
      <c r="E24" s="31">
        <v>50.9777701778386</v>
      </c>
      <c r="F24" s="31">
        <v>995</v>
      </c>
      <c r="G24" s="31">
        <v>2020</v>
      </c>
      <c r="H24" s="31">
        <v>146.26336633663399</v>
      </c>
      <c r="I24" s="51">
        <v>35.363260338545402</v>
      </c>
      <c r="J24" s="101"/>
      <c r="K24" s="31">
        <v>246</v>
      </c>
      <c r="L24" s="31">
        <v>580</v>
      </c>
      <c r="M24" s="31">
        <v>124.029310344828</v>
      </c>
      <c r="N24" s="31">
        <v>589</v>
      </c>
      <c r="O24" s="31">
        <v>773</v>
      </c>
      <c r="P24" s="31">
        <v>226.121604139715</v>
      </c>
      <c r="Q24" s="51">
        <v>13.532574377076999</v>
      </c>
    </row>
    <row r="25" spans="2:17" s="10" customFormat="1" ht="13" x14ac:dyDescent="0.2">
      <c r="B25" s="18" t="s">
        <v>25</v>
      </c>
      <c r="C25" s="31">
        <v>1121</v>
      </c>
      <c r="D25" s="31">
        <v>1395</v>
      </c>
      <c r="E25" s="31">
        <v>186.80143369175599</v>
      </c>
      <c r="F25" s="31">
        <v>1623</v>
      </c>
      <c r="G25" s="31">
        <v>1938</v>
      </c>
      <c r="H25" s="31">
        <v>281.13157894736798</v>
      </c>
      <c r="I25" s="51">
        <v>48.900323075199502</v>
      </c>
      <c r="J25" s="101"/>
      <c r="K25" s="31">
        <v>1274</v>
      </c>
      <c r="L25" s="31">
        <v>1094</v>
      </c>
      <c r="M25" s="31">
        <v>252.79341864716599</v>
      </c>
      <c r="N25" s="31">
        <v>1626</v>
      </c>
      <c r="O25" s="31">
        <v>1447</v>
      </c>
      <c r="P25" s="31">
        <v>327.460953697305</v>
      </c>
      <c r="Q25" s="51">
        <v>36.5112319348884</v>
      </c>
    </row>
    <row r="26" spans="2:17" s="10" customFormat="1" ht="13" x14ac:dyDescent="0.2">
      <c r="B26" s="18" t="s">
        <v>26</v>
      </c>
      <c r="C26" s="31">
        <v>83</v>
      </c>
      <c r="D26" s="31">
        <v>435</v>
      </c>
      <c r="E26" s="31">
        <v>33.0045977011494</v>
      </c>
      <c r="F26" s="31">
        <v>307</v>
      </c>
      <c r="G26" s="31">
        <v>578</v>
      </c>
      <c r="H26" s="31">
        <v>181.648788927336</v>
      </c>
      <c r="I26" s="51">
        <v>104.47280995709001</v>
      </c>
      <c r="J26" s="101"/>
      <c r="K26" s="31">
        <v>13</v>
      </c>
      <c r="L26" s="31">
        <v>13</v>
      </c>
      <c r="M26" s="31">
        <v>258.461538461538</v>
      </c>
      <c r="N26" s="31">
        <v>58</v>
      </c>
      <c r="O26" s="31">
        <v>153</v>
      </c>
      <c r="P26" s="31">
        <v>114.05228758169901</v>
      </c>
      <c r="Q26" s="51">
        <v>27.654567341582698</v>
      </c>
    </row>
    <row r="27" spans="2:17" s="10" customFormat="1" ht="13" x14ac:dyDescent="0.2">
      <c r="B27" s="18" t="s">
        <v>27</v>
      </c>
      <c r="C27" s="31">
        <v>127</v>
      </c>
      <c r="D27" s="31">
        <v>255</v>
      </c>
      <c r="E27" s="31">
        <v>40.1725490196078</v>
      </c>
      <c r="F27" s="31">
        <v>158</v>
      </c>
      <c r="G27" s="31">
        <v>214</v>
      </c>
      <c r="H27" s="31">
        <v>252.93457943925199</v>
      </c>
      <c r="I27" s="51">
        <v>11.298182259741999</v>
      </c>
      <c r="J27" s="101"/>
      <c r="K27" s="31">
        <v>0</v>
      </c>
      <c r="L27" s="31">
        <v>0</v>
      </c>
      <c r="M27" s="31">
        <v>0</v>
      </c>
      <c r="N27" s="31">
        <v>436</v>
      </c>
      <c r="O27" s="31">
        <v>390</v>
      </c>
      <c r="P27" s="31">
        <v>318.27948717948698</v>
      </c>
      <c r="Q27" s="51">
        <v>20.590145239716801</v>
      </c>
    </row>
    <row r="28" spans="2:17" s="10" customFormat="1" ht="13" x14ac:dyDescent="0.2">
      <c r="B28" s="18" t="s">
        <v>28</v>
      </c>
      <c r="C28" s="31">
        <v>856</v>
      </c>
      <c r="D28" s="31">
        <v>2042</v>
      </c>
      <c r="E28" s="31">
        <v>45.532810969637602</v>
      </c>
      <c r="F28" s="31">
        <v>1642</v>
      </c>
      <c r="G28" s="31">
        <v>2159</v>
      </c>
      <c r="H28" s="31">
        <v>242.89300602130601</v>
      </c>
      <c r="I28" s="51">
        <v>44.284545124495203</v>
      </c>
      <c r="J28" s="101"/>
      <c r="K28" s="31">
        <v>95</v>
      </c>
      <c r="L28" s="31">
        <v>215</v>
      </c>
      <c r="M28" s="31">
        <v>75.562790697674401</v>
      </c>
      <c r="N28" s="31">
        <v>514</v>
      </c>
      <c r="O28" s="31">
        <v>844</v>
      </c>
      <c r="P28" s="31">
        <v>204.189573459716</v>
      </c>
      <c r="Q28" s="51">
        <v>17.311790683220899</v>
      </c>
    </row>
    <row r="29" spans="2:17" s="10" customFormat="1" ht="13" x14ac:dyDescent="0.2">
      <c r="B29" s="18" t="s">
        <v>29</v>
      </c>
      <c r="C29" s="31">
        <v>256</v>
      </c>
      <c r="D29" s="31">
        <v>630</v>
      </c>
      <c r="E29" s="31">
        <v>45.642857142857103</v>
      </c>
      <c r="F29" s="31">
        <v>501</v>
      </c>
      <c r="G29" s="31">
        <v>584</v>
      </c>
      <c r="H29" s="31">
        <v>238.48801369863</v>
      </c>
      <c r="I29" s="51">
        <v>36.236807537255999</v>
      </c>
      <c r="J29" s="101"/>
      <c r="K29" s="31">
        <v>85</v>
      </c>
      <c r="L29" s="31">
        <v>71</v>
      </c>
      <c r="M29" s="31">
        <v>148.98591549295799</v>
      </c>
      <c r="N29" s="31">
        <v>302</v>
      </c>
      <c r="O29" s="31">
        <v>654</v>
      </c>
      <c r="P29" s="31">
        <v>94.975535168195705</v>
      </c>
      <c r="Q29" s="51">
        <v>40.580260495488702</v>
      </c>
    </row>
    <row r="30" spans="2:17" s="10" customFormat="1" ht="11.5" x14ac:dyDescent="0.2">
      <c r="B30" s="39" t="s">
        <v>30</v>
      </c>
      <c r="C30" s="40">
        <v>15020</v>
      </c>
      <c r="D30" s="40">
        <v>35350</v>
      </c>
      <c r="E30" s="40">
        <v>65.209929278642207</v>
      </c>
      <c r="F30" s="40">
        <v>23600</v>
      </c>
      <c r="G30" s="40">
        <v>35255</v>
      </c>
      <c r="H30" s="40">
        <v>206.74162530137599</v>
      </c>
      <c r="I30" s="102">
        <v>59.056067450186802</v>
      </c>
      <c r="J30" s="98"/>
      <c r="K30" s="40">
        <v>12165</v>
      </c>
      <c r="L30" s="40">
        <v>12402</v>
      </c>
      <c r="M30" s="40">
        <v>177.367198838897</v>
      </c>
      <c r="N30" s="40">
        <v>12746</v>
      </c>
      <c r="O30" s="40">
        <v>13848</v>
      </c>
      <c r="P30" s="40">
        <v>273.37550548815699</v>
      </c>
      <c r="Q30" s="102">
        <v>23.196948576093799</v>
      </c>
    </row>
    <row r="31" spans="2:17" s="10" customFormat="1" ht="8" x14ac:dyDescent="0.2"/>
    <row r="32" spans="2:17" s="10" customFormat="1" ht="10.5" x14ac:dyDescent="0.2">
      <c r="P32" s="530" t="s">
        <v>255</v>
      </c>
      <c r="Q32" s="530"/>
    </row>
    <row r="33" s="10" customFormat="1" ht="8" x14ac:dyDescent="0.2"/>
  </sheetData>
  <mergeCells count="10">
    <mergeCell ref="C7:E7"/>
    <mergeCell ref="F7:I7"/>
    <mergeCell ref="K7:M7"/>
    <mergeCell ref="N7:Q7"/>
    <mergeCell ref="P32:Q32"/>
    <mergeCell ref="B1:O1"/>
    <mergeCell ref="B2:Q2"/>
    <mergeCell ref="B4:Q4"/>
    <mergeCell ref="C6:I6"/>
    <mergeCell ref="K6:Q6"/>
  </mergeCells>
  <printOptions gridLines="1" gridLinesSet="0"/>
  <pageMargins left="0.7" right="0.7" top="0.75" bottom="0.75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Q33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4.6328125" customWidth="1"/>
    <col min="3" max="9" width="7.81640625" customWidth="1"/>
    <col min="10" max="10" width="0.453125" customWidth="1"/>
    <col min="11" max="17" width="7.81640625" customWidth="1"/>
    <col min="18" max="18" width="4.6328125" customWidth="1"/>
  </cols>
  <sheetData>
    <row r="1" spans="2:17" s="10" customFormat="1" ht="66.5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2:17" s="10" customFormat="1" ht="13" x14ac:dyDescent="0.2">
      <c r="B2" s="526" t="s">
        <v>256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2:17" s="10" customFormat="1" ht="8" x14ac:dyDescent="0.2"/>
    <row r="4" spans="2:17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</row>
    <row r="5" spans="2:17" s="10" customFormat="1" ht="8" x14ac:dyDescent="0.2"/>
    <row r="6" spans="2:17" s="10" customFormat="1" ht="11.5" x14ac:dyDescent="0.2">
      <c r="B6" s="96"/>
      <c r="C6" s="546" t="s">
        <v>257</v>
      </c>
      <c r="D6" s="546"/>
      <c r="E6" s="546"/>
      <c r="F6" s="546"/>
      <c r="G6" s="546"/>
      <c r="H6" s="546"/>
      <c r="I6" s="546"/>
      <c r="J6" s="98"/>
      <c r="K6" s="546" t="s">
        <v>258</v>
      </c>
      <c r="L6" s="546"/>
      <c r="M6" s="546"/>
      <c r="N6" s="546"/>
      <c r="O6" s="546"/>
      <c r="P6" s="546"/>
      <c r="Q6" s="546"/>
    </row>
    <row r="7" spans="2:17" s="10" customFormat="1" ht="11.5" x14ac:dyDescent="0.25">
      <c r="B7" s="99" t="s">
        <v>3</v>
      </c>
      <c r="C7" s="546" t="s">
        <v>249</v>
      </c>
      <c r="D7" s="546"/>
      <c r="E7" s="546"/>
      <c r="F7" s="546" t="s">
        <v>250</v>
      </c>
      <c r="G7" s="546"/>
      <c r="H7" s="546"/>
      <c r="I7" s="546"/>
      <c r="J7" s="98"/>
      <c r="K7" s="546" t="s">
        <v>249</v>
      </c>
      <c r="L7" s="546"/>
      <c r="M7" s="546"/>
      <c r="N7" s="546" t="s">
        <v>250</v>
      </c>
      <c r="O7" s="546"/>
      <c r="P7" s="546"/>
      <c r="Q7" s="546"/>
    </row>
    <row r="8" spans="2:17" s="10" customFormat="1" ht="34.5" x14ac:dyDescent="0.2">
      <c r="B8" s="100"/>
      <c r="C8" s="97" t="s">
        <v>251</v>
      </c>
      <c r="D8" s="97" t="s">
        <v>252</v>
      </c>
      <c r="E8" s="34" t="s">
        <v>253</v>
      </c>
      <c r="F8" s="97" t="s">
        <v>251</v>
      </c>
      <c r="G8" s="97" t="s">
        <v>252</v>
      </c>
      <c r="H8" s="34" t="s">
        <v>253</v>
      </c>
      <c r="I8" s="34" t="s">
        <v>259</v>
      </c>
      <c r="J8" s="98"/>
      <c r="K8" s="97" t="s">
        <v>251</v>
      </c>
      <c r="L8" s="97" t="s">
        <v>252</v>
      </c>
      <c r="M8" s="34" t="s">
        <v>253</v>
      </c>
      <c r="N8" s="97" t="s">
        <v>251</v>
      </c>
      <c r="O8" s="97" t="s">
        <v>252</v>
      </c>
      <c r="P8" s="34" t="s">
        <v>253</v>
      </c>
      <c r="Q8" s="34" t="s">
        <v>254</v>
      </c>
    </row>
    <row r="9" spans="2:17" s="10" customFormat="1" ht="13" x14ac:dyDescent="0.2">
      <c r="B9" s="18" t="s">
        <v>9</v>
      </c>
      <c r="C9" s="19">
        <v>676</v>
      </c>
      <c r="D9" s="19">
        <v>846</v>
      </c>
      <c r="E9" s="19">
        <v>116.66075650118199</v>
      </c>
      <c r="F9" s="19">
        <v>29804</v>
      </c>
      <c r="G9" s="19">
        <v>32436</v>
      </c>
      <c r="H9" s="19">
        <v>191.869342705636</v>
      </c>
      <c r="I9" s="30">
        <v>2906.5557905301298</v>
      </c>
      <c r="J9" s="101"/>
      <c r="K9" s="19">
        <v>651</v>
      </c>
      <c r="L9" s="19">
        <v>694</v>
      </c>
      <c r="M9" s="19">
        <v>160.35302593659901</v>
      </c>
      <c r="N9" s="19">
        <v>1463</v>
      </c>
      <c r="O9" s="19">
        <v>1199</v>
      </c>
      <c r="P9" s="19">
        <v>315.992493744787</v>
      </c>
      <c r="Q9" s="30">
        <v>27.8111725760963</v>
      </c>
    </row>
    <row r="10" spans="2:17" s="10" customFormat="1" ht="13" x14ac:dyDescent="0.2">
      <c r="B10" s="18" t="s">
        <v>10</v>
      </c>
      <c r="C10" s="19"/>
      <c r="D10" s="19"/>
      <c r="E10" s="19"/>
      <c r="F10" s="19">
        <v>343</v>
      </c>
      <c r="G10" s="19">
        <v>580</v>
      </c>
      <c r="H10" s="19">
        <v>184.10689655172399</v>
      </c>
      <c r="I10" s="30">
        <v>1913.6230162658001</v>
      </c>
      <c r="J10" s="101"/>
      <c r="K10" s="19"/>
      <c r="L10" s="19"/>
      <c r="M10" s="19"/>
      <c r="N10" s="19">
        <v>20</v>
      </c>
      <c r="O10" s="19">
        <v>180</v>
      </c>
      <c r="P10" s="19">
        <v>32.905555555555601</v>
      </c>
      <c r="Q10" s="30">
        <v>143.96084265079901</v>
      </c>
    </row>
    <row r="11" spans="2:17" s="10" customFormat="1" ht="13" x14ac:dyDescent="0.2">
      <c r="B11" s="18" t="s">
        <v>11</v>
      </c>
      <c r="C11" s="19">
        <v>6949</v>
      </c>
      <c r="D11" s="19">
        <v>11249</v>
      </c>
      <c r="E11" s="19">
        <v>118.278424748867</v>
      </c>
      <c r="F11" s="19">
        <v>58731</v>
      </c>
      <c r="G11" s="19">
        <v>82814</v>
      </c>
      <c r="H11" s="19">
        <v>255.45456082304901</v>
      </c>
      <c r="I11" s="30">
        <v>3607.1407570666001</v>
      </c>
      <c r="J11" s="101"/>
      <c r="K11" s="19">
        <v>6261</v>
      </c>
      <c r="L11" s="19">
        <v>5981</v>
      </c>
      <c r="M11" s="19">
        <v>198.80822604915599</v>
      </c>
      <c r="N11" s="19">
        <v>4946</v>
      </c>
      <c r="O11" s="19">
        <v>5352</v>
      </c>
      <c r="P11" s="19">
        <v>317.553811659193</v>
      </c>
      <c r="Q11" s="30">
        <v>53.372680726658302</v>
      </c>
    </row>
    <row r="12" spans="2:17" s="10" customFormat="1" ht="13" x14ac:dyDescent="0.2">
      <c r="B12" s="18" t="s">
        <v>12</v>
      </c>
      <c r="C12" s="19">
        <v>10</v>
      </c>
      <c r="D12" s="19">
        <v>38</v>
      </c>
      <c r="E12" s="19"/>
      <c r="F12" s="19">
        <v>4418</v>
      </c>
      <c r="G12" s="19">
        <v>6437</v>
      </c>
      <c r="H12" s="19">
        <v>235.46854124592201</v>
      </c>
      <c r="I12" s="30">
        <v>6092.4131142575898</v>
      </c>
      <c r="J12" s="101"/>
      <c r="K12" s="19"/>
      <c r="L12" s="19"/>
      <c r="M12" s="19"/>
      <c r="N12" s="19">
        <v>30</v>
      </c>
      <c r="O12" s="19">
        <v>29</v>
      </c>
      <c r="P12" s="19">
        <v>377.58620689655203</v>
      </c>
      <c r="Q12" s="30">
        <v>5.44453706415542</v>
      </c>
    </row>
    <row r="13" spans="2:17" s="10" customFormat="1" ht="13" x14ac:dyDescent="0.2">
      <c r="B13" s="18" t="s">
        <v>13</v>
      </c>
      <c r="C13" s="19">
        <v>358</v>
      </c>
      <c r="D13" s="19">
        <v>758</v>
      </c>
      <c r="E13" s="19">
        <v>213.23878627968301</v>
      </c>
      <c r="F13" s="19">
        <v>4611</v>
      </c>
      <c r="G13" s="19">
        <v>7086</v>
      </c>
      <c r="H13" s="19">
        <v>234.49477843635299</v>
      </c>
      <c r="I13" s="30">
        <v>5796.4138472613104</v>
      </c>
      <c r="J13" s="101"/>
      <c r="K13" s="19">
        <v>0</v>
      </c>
      <c r="L13" s="19">
        <v>0</v>
      </c>
      <c r="M13" s="19">
        <v>0</v>
      </c>
      <c r="N13" s="19"/>
      <c r="O13" s="19"/>
      <c r="P13" s="19"/>
      <c r="Q13" s="30"/>
    </row>
    <row r="14" spans="2:17" s="10" customFormat="1" ht="13" x14ac:dyDescent="0.2">
      <c r="B14" s="18" t="s">
        <v>14</v>
      </c>
      <c r="C14" s="19">
        <v>1664</v>
      </c>
      <c r="D14" s="19">
        <v>2832</v>
      </c>
      <c r="E14" s="19">
        <v>112.175141242938</v>
      </c>
      <c r="F14" s="19">
        <v>31875</v>
      </c>
      <c r="G14" s="19">
        <v>39674</v>
      </c>
      <c r="H14" s="19">
        <v>228.591747744115</v>
      </c>
      <c r="I14" s="30">
        <v>3493.4536268113802</v>
      </c>
      <c r="J14" s="101"/>
      <c r="K14" s="19">
        <v>620</v>
      </c>
      <c r="L14" s="19">
        <v>578</v>
      </c>
      <c r="M14" s="19">
        <v>483.441176470588</v>
      </c>
      <c r="N14" s="19">
        <v>613</v>
      </c>
      <c r="O14" s="19">
        <v>878</v>
      </c>
      <c r="P14" s="19">
        <v>202.71298405466999</v>
      </c>
      <c r="Q14" s="30">
        <v>17.995000341249199</v>
      </c>
    </row>
    <row r="15" spans="2:17" s="10" customFormat="1" ht="13" x14ac:dyDescent="0.2">
      <c r="B15" s="18" t="s">
        <v>15</v>
      </c>
      <c r="C15" s="19">
        <v>549</v>
      </c>
      <c r="D15" s="19">
        <v>834</v>
      </c>
      <c r="E15" s="19">
        <v>56.625899280575503</v>
      </c>
      <c r="F15" s="19">
        <v>7888</v>
      </c>
      <c r="G15" s="19">
        <v>10933</v>
      </c>
      <c r="H15" s="19">
        <v>249.32818073721799</v>
      </c>
      <c r="I15" s="30">
        <v>3417.5770931995398</v>
      </c>
      <c r="J15" s="101"/>
      <c r="K15" s="19">
        <v>10</v>
      </c>
      <c r="L15" s="19">
        <v>6</v>
      </c>
      <c r="M15" s="19">
        <v>84</v>
      </c>
      <c r="N15" s="19">
        <v>944</v>
      </c>
      <c r="O15" s="19">
        <v>9893</v>
      </c>
      <c r="P15" s="19">
        <v>29.9112503790559</v>
      </c>
      <c r="Q15" s="30">
        <v>820.16819541441998</v>
      </c>
    </row>
    <row r="16" spans="2:17" s="10" customFormat="1" ht="13" x14ac:dyDescent="0.2">
      <c r="B16" s="18" t="s">
        <v>16</v>
      </c>
      <c r="C16" s="19">
        <v>623</v>
      </c>
      <c r="D16" s="19">
        <v>945</v>
      </c>
      <c r="E16" s="19">
        <v>101.794708994709</v>
      </c>
      <c r="F16" s="19">
        <v>6625</v>
      </c>
      <c r="G16" s="19">
        <v>13569</v>
      </c>
      <c r="H16" s="19">
        <v>155.14334144004701</v>
      </c>
      <c r="I16" s="30">
        <v>3095.5140255142101</v>
      </c>
      <c r="J16" s="101"/>
      <c r="K16" s="19">
        <v>0</v>
      </c>
      <c r="L16" s="19">
        <v>0</v>
      </c>
      <c r="M16" s="19">
        <v>0</v>
      </c>
      <c r="N16" s="19">
        <v>95</v>
      </c>
      <c r="O16" s="19">
        <v>97</v>
      </c>
      <c r="P16" s="19">
        <v>275.061855670103</v>
      </c>
      <c r="Q16" s="30">
        <v>6.3613815609125197</v>
      </c>
    </row>
    <row r="17" spans="2:17" s="10" customFormat="1" ht="13" x14ac:dyDescent="0.2">
      <c r="B17" s="18" t="s">
        <v>17</v>
      </c>
      <c r="C17" s="19">
        <v>3824</v>
      </c>
      <c r="D17" s="19">
        <v>5577</v>
      </c>
      <c r="E17" s="19">
        <v>118.16801147570401</v>
      </c>
      <c r="F17" s="19">
        <v>16604</v>
      </c>
      <c r="G17" s="19">
        <v>25460</v>
      </c>
      <c r="H17" s="19">
        <v>216.680911233307</v>
      </c>
      <c r="I17" s="30">
        <v>2358.5517417710098</v>
      </c>
      <c r="J17" s="101"/>
      <c r="K17" s="19">
        <v>4999</v>
      </c>
      <c r="L17" s="19">
        <v>4763</v>
      </c>
      <c r="M17" s="19">
        <v>159.25614108754999</v>
      </c>
      <c r="N17" s="19">
        <v>2574</v>
      </c>
      <c r="O17" s="19">
        <v>2481</v>
      </c>
      <c r="P17" s="19">
        <v>312.70616686819801</v>
      </c>
      <c r="Q17" s="30">
        <v>55.576475447899099</v>
      </c>
    </row>
    <row r="18" spans="2:17" s="10" customFormat="1" ht="13" x14ac:dyDescent="0.2">
      <c r="B18" s="18" t="s">
        <v>18</v>
      </c>
      <c r="C18" s="19">
        <v>1388</v>
      </c>
      <c r="D18" s="19">
        <v>2291</v>
      </c>
      <c r="E18" s="19">
        <v>112.51243998254</v>
      </c>
      <c r="F18" s="19">
        <v>13683</v>
      </c>
      <c r="G18" s="19">
        <v>22545</v>
      </c>
      <c r="H18" s="19">
        <v>162.456420492349</v>
      </c>
      <c r="I18" s="30">
        <v>2372.0892061260802</v>
      </c>
      <c r="J18" s="101"/>
      <c r="K18" s="19">
        <v>310</v>
      </c>
      <c r="L18" s="19">
        <v>327</v>
      </c>
      <c r="M18" s="19">
        <v>253.17431192660499</v>
      </c>
      <c r="N18" s="19">
        <v>293</v>
      </c>
      <c r="O18" s="19">
        <v>280</v>
      </c>
      <c r="P18" s="19">
        <v>307.91071428571399</v>
      </c>
      <c r="Q18" s="30">
        <v>7.5828254420042498</v>
      </c>
    </row>
    <row r="19" spans="2:17" s="10" customFormat="1" ht="13" x14ac:dyDescent="0.2">
      <c r="B19" s="18" t="s">
        <v>19</v>
      </c>
      <c r="C19" s="19">
        <v>212</v>
      </c>
      <c r="D19" s="19">
        <v>488</v>
      </c>
      <c r="E19" s="19">
        <v>100.40368852459</v>
      </c>
      <c r="F19" s="19">
        <v>2222</v>
      </c>
      <c r="G19" s="19">
        <v>4359</v>
      </c>
      <c r="H19" s="19">
        <v>157.41706813489299</v>
      </c>
      <c r="I19" s="30">
        <v>1930.3839511093399</v>
      </c>
      <c r="J19" s="101"/>
      <c r="K19" s="19">
        <v>245</v>
      </c>
      <c r="L19" s="19">
        <v>294</v>
      </c>
      <c r="M19" s="19">
        <v>167.79591836734701</v>
      </c>
      <c r="N19" s="19">
        <v>132</v>
      </c>
      <c r="O19" s="19">
        <v>419</v>
      </c>
      <c r="P19" s="19">
        <v>100.82338902148</v>
      </c>
      <c r="Q19" s="30">
        <v>48.151787304706602</v>
      </c>
    </row>
    <row r="20" spans="2:17" s="10" customFormat="1" ht="13" x14ac:dyDescent="0.2">
      <c r="B20" s="18" t="s">
        <v>20</v>
      </c>
      <c r="C20" s="19">
        <v>167</v>
      </c>
      <c r="D20" s="19">
        <v>272</v>
      </c>
      <c r="E20" s="19">
        <v>55.106617647058798</v>
      </c>
      <c r="F20" s="19">
        <v>5950</v>
      </c>
      <c r="G20" s="19">
        <v>11355</v>
      </c>
      <c r="H20" s="19">
        <v>176.662879788639</v>
      </c>
      <c r="I20" s="30">
        <v>2980.1115934345698</v>
      </c>
      <c r="J20" s="101"/>
      <c r="K20" s="19">
        <v>591</v>
      </c>
      <c r="L20" s="19">
        <v>534</v>
      </c>
      <c r="M20" s="19">
        <v>2.4906367041198498</v>
      </c>
      <c r="N20" s="19">
        <v>187</v>
      </c>
      <c r="O20" s="19">
        <v>410</v>
      </c>
      <c r="P20" s="19">
        <v>152.04390243902401</v>
      </c>
      <c r="Q20" s="30">
        <v>27.104355736075</v>
      </c>
    </row>
    <row r="21" spans="2:17" s="10" customFormat="1" ht="13" x14ac:dyDescent="0.2">
      <c r="B21" s="18" t="s">
        <v>21</v>
      </c>
      <c r="C21" s="19">
        <v>80</v>
      </c>
      <c r="D21" s="19">
        <v>147</v>
      </c>
      <c r="E21" s="19">
        <v>87.224489795918402</v>
      </c>
      <c r="F21" s="19">
        <v>7551</v>
      </c>
      <c r="G21" s="19">
        <v>11714</v>
      </c>
      <c r="H21" s="19">
        <v>210.108161174663</v>
      </c>
      <c r="I21" s="30">
        <v>917.39454935753395</v>
      </c>
      <c r="J21" s="101"/>
      <c r="K21" s="19">
        <v>30</v>
      </c>
      <c r="L21" s="19">
        <v>39</v>
      </c>
      <c r="M21" s="19">
        <v>288.28205128205099</v>
      </c>
      <c r="N21" s="19">
        <v>371</v>
      </c>
      <c r="O21" s="19">
        <v>376</v>
      </c>
      <c r="P21" s="19">
        <v>298.965425531915</v>
      </c>
      <c r="Q21" s="30">
        <v>6.5326545858887703</v>
      </c>
    </row>
    <row r="22" spans="2:17" s="10" customFormat="1" ht="13" x14ac:dyDescent="0.2">
      <c r="B22" s="18" t="s">
        <v>22</v>
      </c>
      <c r="C22" s="19"/>
      <c r="D22" s="19"/>
      <c r="E22" s="19"/>
      <c r="F22" s="19">
        <v>1744</v>
      </c>
      <c r="G22" s="19">
        <v>3206</v>
      </c>
      <c r="H22" s="19">
        <v>167.46974422957001</v>
      </c>
      <c r="I22" s="30">
        <v>1020.08349030189</v>
      </c>
      <c r="J22" s="101"/>
      <c r="K22" s="19"/>
      <c r="L22" s="19"/>
      <c r="M22" s="19"/>
      <c r="N22" s="19">
        <v>47</v>
      </c>
      <c r="O22" s="19">
        <v>62</v>
      </c>
      <c r="P22" s="19">
        <v>262.48387096774201</v>
      </c>
      <c r="Q22" s="30">
        <v>4.7915631392776001</v>
      </c>
    </row>
    <row r="23" spans="2:17" s="10" customFormat="1" ht="13" x14ac:dyDescent="0.2">
      <c r="B23" s="18" t="s">
        <v>23</v>
      </c>
      <c r="C23" s="19"/>
      <c r="D23" s="19"/>
      <c r="E23" s="19"/>
      <c r="F23" s="19">
        <v>344</v>
      </c>
      <c r="G23" s="19">
        <v>438</v>
      </c>
      <c r="H23" s="19">
        <v>136.73972602739701</v>
      </c>
      <c r="I23" s="30">
        <v>577.17395601354599</v>
      </c>
      <c r="J23" s="101"/>
      <c r="K23" s="19"/>
      <c r="L23" s="19"/>
      <c r="M23" s="19"/>
      <c r="N23" s="19">
        <v>20</v>
      </c>
      <c r="O23" s="19">
        <v>44</v>
      </c>
      <c r="P23" s="19">
        <v>38.136363636363598</v>
      </c>
      <c r="Q23" s="30">
        <v>14.6414833153642</v>
      </c>
    </row>
    <row r="24" spans="2:17" s="10" customFormat="1" ht="13" x14ac:dyDescent="0.2">
      <c r="B24" s="18" t="s">
        <v>24</v>
      </c>
      <c r="C24" s="19">
        <v>125</v>
      </c>
      <c r="D24" s="19">
        <v>115</v>
      </c>
      <c r="E24" s="19">
        <v>106.008695652174</v>
      </c>
      <c r="F24" s="19">
        <v>1693</v>
      </c>
      <c r="G24" s="19">
        <v>2034</v>
      </c>
      <c r="H24" s="19">
        <v>198.53687315634201</v>
      </c>
      <c r="I24" s="30">
        <v>184.97063568423701</v>
      </c>
      <c r="J24" s="101"/>
      <c r="K24" s="19">
        <v>198</v>
      </c>
      <c r="L24" s="19">
        <v>272</v>
      </c>
      <c r="M24" s="19">
        <v>78.257352941176507</v>
      </c>
      <c r="N24" s="19">
        <v>747</v>
      </c>
      <c r="O24" s="19">
        <v>490</v>
      </c>
      <c r="P24" s="19">
        <v>303.28979591836702</v>
      </c>
      <c r="Q24" s="30">
        <v>8.5782166167758795</v>
      </c>
    </row>
    <row r="25" spans="2:17" s="10" customFormat="1" ht="13" x14ac:dyDescent="0.2">
      <c r="B25" s="18" t="s">
        <v>25</v>
      </c>
      <c r="C25" s="19">
        <v>642</v>
      </c>
      <c r="D25" s="19">
        <v>654</v>
      </c>
      <c r="E25" s="19">
        <v>39.396024464831797</v>
      </c>
      <c r="F25" s="19">
        <v>4637</v>
      </c>
      <c r="G25" s="19">
        <v>6017</v>
      </c>
      <c r="H25" s="19">
        <v>243.98869868705299</v>
      </c>
      <c r="I25" s="30">
        <v>674.67107402432305</v>
      </c>
      <c r="J25" s="101"/>
      <c r="K25" s="19">
        <v>1215</v>
      </c>
      <c r="L25" s="19">
        <v>1059</v>
      </c>
      <c r="M25" s="19">
        <v>33.755429650613799</v>
      </c>
      <c r="N25" s="19">
        <v>701</v>
      </c>
      <c r="O25" s="19">
        <v>564</v>
      </c>
      <c r="P25" s="19">
        <v>327.41134751773097</v>
      </c>
      <c r="Q25" s="30">
        <v>14.2665440688234</v>
      </c>
    </row>
    <row r="26" spans="2:17" s="10" customFormat="1" ht="13" x14ac:dyDescent="0.2">
      <c r="B26" s="18" t="s">
        <v>26</v>
      </c>
      <c r="C26" s="19">
        <v>10</v>
      </c>
      <c r="D26" s="19">
        <v>19</v>
      </c>
      <c r="E26" s="19"/>
      <c r="F26" s="19">
        <v>167</v>
      </c>
      <c r="G26" s="19">
        <v>611</v>
      </c>
      <c r="H26" s="19">
        <v>85.235679214402595</v>
      </c>
      <c r="I26" s="30">
        <v>469.99638464319497</v>
      </c>
      <c r="J26" s="101"/>
      <c r="K26" s="19">
        <v>2</v>
      </c>
      <c r="L26" s="19">
        <v>2</v>
      </c>
      <c r="M26" s="19"/>
      <c r="N26" s="19">
        <v>0</v>
      </c>
      <c r="O26" s="19">
        <v>0</v>
      </c>
      <c r="P26" s="19">
        <v>0</v>
      </c>
      <c r="Q26" s="30">
        <v>0</v>
      </c>
    </row>
    <row r="27" spans="2:17" s="10" customFormat="1" ht="13" x14ac:dyDescent="0.2">
      <c r="B27" s="18" t="s">
        <v>27</v>
      </c>
      <c r="C27" s="19"/>
      <c r="D27" s="19"/>
      <c r="E27" s="19"/>
      <c r="F27" s="19">
        <v>2359</v>
      </c>
      <c r="G27" s="19">
        <v>2531</v>
      </c>
      <c r="H27" s="19">
        <v>253.061635717108</v>
      </c>
      <c r="I27" s="30">
        <v>602.79988758532295</v>
      </c>
      <c r="J27" s="101"/>
      <c r="K27" s="19">
        <v>20</v>
      </c>
      <c r="L27" s="19">
        <v>40</v>
      </c>
      <c r="M27" s="19">
        <v>4.9249999999999998</v>
      </c>
      <c r="N27" s="19">
        <v>369</v>
      </c>
      <c r="O27" s="19">
        <v>1093</v>
      </c>
      <c r="P27" s="19">
        <v>80.762122598353201</v>
      </c>
      <c r="Q27" s="30">
        <v>57.7052019154115</v>
      </c>
    </row>
    <row r="28" spans="2:17" s="10" customFormat="1" ht="13" x14ac:dyDescent="0.2">
      <c r="B28" s="18" t="s">
        <v>28</v>
      </c>
      <c r="C28" s="19">
        <v>85</v>
      </c>
      <c r="D28" s="19">
        <v>1287</v>
      </c>
      <c r="E28" s="19">
        <v>1.7024087024087</v>
      </c>
      <c r="F28" s="19">
        <v>1557</v>
      </c>
      <c r="G28" s="19">
        <v>7430</v>
      </c>
      <c r="H28" s="19">
        <v>60.909286675639301</v>
      </c>
      <c r="I28" s="30">
        <v>703.45859251474599</v>
      </c>
      <c r="J28" s="101"/>
      <c r="K28" s="19"/>
      <c r="L28" s="19"/>
      <c r="M28" s="19"/>
      <c r="N28" s="19">
        <v>251</v>
      </c>
      <c r="O28" s="19">
        <v>1099</v>
      </c>
      <c r="P28" s="19">
        <v>61.399454049135599</v>
      </c>
      <c r="Q28" s="30">
        <v>22.5422487687912</v>
      </c>
    </row>
    <row r="29" spans="2:17" s="10" customFormat="1" ht="13" x14ac:dyDescent="0.2">
      <c r="B29" s="18" t="s">
        <v>29</v>
      </c>
      <c r="C29" s="19">
        <v>145</v>
      </c>
      <c r="D29" s="19">
        <v>101</v>
      </c>
      <c r="E29" s="19">
        <v>45.425742574257399</v>
      </c>
      <c r="F29" s="19">
        <v>873</v>
      </c>
      <c r="G29" s="19">
        <v>1349</v>
      </c>
      <c r="H29" s="19">
        <v>207.08228317272099</v>
      </c>
      <c r="I29" s="30">
        <v>342.54836686447601</v>
      </c>
      <c r="J29" s="101"/>
      <c r="K29" s="19">
        <v>10</v>
      </c>
      <c r="L29" s="19">
        <v>7</v>
      </c>
      <c r="M29" s="19">
        <v>179.28571428571399</v>
      </c>
      <c r="N29" s="19">
        <v>200</v>
      </c>
      <c r="O29" s="19">
        <v>714</v>
      </c>
      <c r="P29" s="19">
        <v>83.301120448179304</v>
      </c>
      <c r="Q29" s="30">
        <v>44.303220173973898</v>
      </c>
    </row>
    <row r="30" spans="2:17" s="10" customFormat="1" ht="11.5" x14ac:dyDescent="0.2">
      <c r="B30" s="39" t="s">
        <v>30</v>
      </c>
      <c r="C30" s="103">
        <v>17507</v>
      </c>
      <c r="D30" s="103">
        <v>28453</v>
      </c>
      <c r="E30" s="103">
        <v>108.609918110568</v>
      </c>
      <c r="F30" s="103">
        <v>203679</v>
      </c>
      <c r="G30" s="103">
        <v>292578</v>
      </c>
      <c r="H30" s="103">
        <v>214.605568429615</v>
      </c>
      <c r="I30" s="41">
        <v>2111.0909879364399</v>
      </c>
      <c r="J30" s="98"/>
      <c r="K30" s="103">
        <v>15162</v>
      </c>
      <c r="L30" s="103">
        <v>14596</v>
      </c>
      <c r="M30" s="103">
        <v>174.15764593039199</v>
      </c>
      <c r="N30" s="103">
        <v>14003</v>
      </c>
      <c r="O30" s="103">
        <v>25660</v>
      </c>
      <c r="P30" s="103">
        <v>165.290568978956</v>
      </c>
      <c r="Q30" s="41">
        <v>43.023742130645701</v>
      </c>
    </row>
    <row r="31" spans="2:17" s="10" customFormat="1" ht="8" x14ac:dyDescent="0.2"/>
    <row r="32" spans="2:17" s="10" customFormat="1" ht="10.5" x14ac:dyDescent="0.2">
      <c r="O32" s="26" t="s">
        <v>260</v>
      </c>
    </row>
    <row r="33" s="10" customFormat="1" ht="8" x14ac:dyDescent="0.2"/>
  </sheetData>
  <mergeCells count="9">
    <mergeCell ref="C7:E7"/>
    <mergeCell ref="F7:I7"/>
    <mergeCell ref="K7:M7"/>
    <mergeCell ref="N7:Q7"/>
    <mergeCell ref="B1:N1"/>
    <mergeCell ref="B2:P2"/>
    <mergeCell ref="B4:P4"/>
    <mergeCell ref="C6:I6"/>
    <mergeCell ref="K6:Q6"/>
  </mergeCells>
  <printOptions gridLines="1" gridLinesSet="0"/>
  <pageMargins left="0.7" right="0.7" top="0.75" bottom="0.75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Q31"/>
  <sheetViews>
    <sheetView workbookViewId="0">
      <selection activeCell="B3" sqref="B3:P3"/>
    </sheetView>
  </sheetViews>
  <sheetFormatPr defaultColWidth="8.81640625" defaultRowHeight="14.5" x14ac:dyDescent="0.35"/>
  <cols>
    <col min="1" max="1" width="1" customWidth="1"/>
    <col min="2" max="2" width="24.6328125" customWidth="1"/>
    <col min="3" max="9" width="7.81640625" customWidth="1"/>
    <col min="10" max="10" width="0.453125" customWidth="1"/>
    <col min="11" max="17" width="7.81640625" customWidth="1"/>
    <col min="18" max="18" width="4.6328125" customWidth="1"/>
  </cols>
  <sheetData>
    <row r="1" spans="2:17" s="10" customFormat="1" ht="54.5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2:17" s="10" customFormat="1" ht="13" x14ac:dyDescent="0.2">
      <c r="B2" s="526" t="s">
        <v>261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</row>
    <row r="3" spans="2:17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</row>
    <row r="4" spans="2:17" s="10" customFormat="1" ht="11.5" x14ac:dyDescent="0.2">
      <c r="B4" s="96"/>
      <c r="C4" s="546" t="s">
        <v>262</v>
      </c>
      <c r="D4" s="546"/>
      <c r="E4" s="546"/>
      <c r="F4" s="546"/>
      <c r="G4" s="546"/>
      <c r="H4" s="546"/>
      <c r="I4" s="546"/>
      <c r="J4" s="98"/>
      <c r="K4" s="546" t="s">
        <v>61</v>
      </c>
      <c r="L4" s="546"/>
      <c r="M4" s="546"/>
      <c r="N4" s="546"/>
      <c r="O4" s="546"/>
      <c r="P4" s="546"/>
      <c r="Q4" s="546"/>
    </row>
    <row r="5" spans="2:17" s="10" customFormat="1" ht="11.5" x14ac:dyDescent="0.25">
      <c r="B5" s="99" t="s">
        <v>3</v>
      </c>
      <c r="C5" s="546" t="s">
        <v>249</v>
      </c>
      <c r="D5" s="546"/>
      <c r="E5" s="546"/>
      <c r="F5" s="546" t="s">
        <v>250</v>
      </c>
      <c r="G5" s="546"/>
      <c r="H5" s="546"/>
      <c r="I5" s="546"/>
      <c r="J5" s="98"/>
      <c r="K5" s="546" t="s">
        <v>249</v>
      </c>
      <c r="L5" s="546"/>
      <c r="M5" s="546"/>
      <c r="N5" s="546" t="s">
        <v>250</v>
      </c>
      <c r="O5" s="546"/>
      <c r="P5" s="546"/>
      <c r="Q5" s="546"/>
    </row>
    <row r="6" spans="2:17" s="10" customFormat="1" ht="34.5" x14ac:dyDescent="0.2">
      <c r="B6" s="100"/>
      <c r="C6" s="97" t="s">
        <v>251</v>
      </c>
      <c r="D6" s="97" t="s">
        <v>252</v>
      </c>
      <c r="E6" s="34" t="s">
        <v>253</v>
      </c>
      <c r="F6" s="97" t="s">
        <v>251</v>
      </c>
      <c r="G6" s="97" t="s">
        <v>252</v>
      </c>
      <c r="H6" s="34" t="s">
        <v>253</v>
      </c>
      <c r="I6" s="34" t="s">
        <v>254</v>
      </c>
      <c r="J6" s="98"/>
      <c r="K6" s="97" t="s">
        <v>251</v>
      </c>
      <c r="L6" s="97" t="s">
        <v>252</v>
      </c>
      <c r="M6" s="34" t="s">
        <v>253</v>
      </c>
      <c r="N6" s="97" t="s">
        <v>251</v>
      </c>
      <c r="O6" s="97" t="s">
        <v>252</v>
      </c>
      <c r="P6" s="34" t="s">
        <v>253</v>
      </c>
      <c r="Q6" s="34" t="s">
        <v>254</v>
      </c>
    </row>
    <row r="7" spans="2:17" s="10" customFormat="1" ht="13" x14ac:dyDescent="0.2">
      <c r="B7" s="18" t="s">
        <v>9</v>
      </c>
      <c r="C7" s="19"/>
      <c r="D7" s="19"/>
      <c r="E7" s="19"/>
      <c r="F7" s="19">
        <v>175</v>
      </c>
      <c r="G7" s="19">
        <v>2837</v>
      </c>
      <c r="H7" s="19">
        <v>19.4381388790976</v>
      </c>
      <c r="I7" s="30">
        <v>65.805084735934201</v>
      </c>
      <c r="J7" s="101"/>
      <c r="K7" s="19">
        <v>4390</v>
      </c>
      <c r="L7" s="19">
        <v>6168</v>
      </c>
      <c r="M7" s="19">
        <v>100.184338521401</v>
      </c>
      <c r="N7" s="19">
        <v>36469</v>
      </c>
      <c r="O7" s="19">
        <v>41336</v>
      </c>
      <c r="P7" s="19">
        <v>196.18289142635999</v>
      </c>
      <c r="Q7" s="30">
        <v>958.80119233153903</v>
      </c>
    </row>
    <row r="8" spans="2:17" s="10" customFormat="1" ht="13" x14ac:dyDescent="0.2">
      <c r="B8" s="18" t="s">
        <v>10</v>
      </c>
      <c r="C8" s="19"/>
      <c r="D8" s="19"/>
      <c r="E8" s="19"/>
      <c r="F8" s="19">
        <v>7</v>
      </c>
      <c r="G8" s="19">
        <v>158</v>
      </c>
      <c r="H8" s="19">
        <v>13.4177215189873</v>
      </c>
      <c r="I8" s="30">
        <v>126.36562854903499</v>
      </c>
      <c r="J8" s="101"/>
      <c r="K8" s="19">
        <v>31</v>
      </c>
      <c r="L8" s="19">
        <v>79</v>
      </c>
      <c r="M8" s="19">
        <v>54.569620253164601</v>
      </c>
      <c r="N8" s="19">
        <v>573</v>
      </c>
      <c r="O8" s="19">
        <v>1083</v>
      </c>
      <c r="P8" s="19">
        <v>136.29916897506899</v>
      </c>
      <c r="Q8" s="30">
        <v>866.16440328230703</v>
      </c>
    </row>
    <row r="9" spans="2:17" s="10" customFormat="1" ht="13" x14ac:dyDescent="0.2">
      <c r="B9" s="18" t="s">
        <v>11</v>
      </c>
      <c r="C9" s="19"/>
      <c r="D9" s="19"/>
      <c r="E9" s="19"/>
      <c r="F9" s="19">
        <v>847</v>
      </c>
      <c r="G9" s="19">
        <v>15229</v>
      </c>
      <c r="H9" s="19">
        <v>16.956398975638599</v>
      </c>
      <c r="I9" s="30">
        <v>151.87080620072501</v>
      </c>
      <c r="J9" s="101"/>
      <c r="K9" s="19">
        <v>16390</v>
      </c>
      <c r="L9" s="19">
        <v>25253</v>
      </c>
      <c r="M9" s="19">
        <v>123.43052310616601</v>
      </c>
      <c r="N9" s="19">
        <v>69878</v>
      </c>
      <c r="O9" s="19">
        <v>111031</v>
      </c>
      <c r="P9" s="19">
        <v>224.33301510389001</v>
      </c>
      <c r="Q9" s="30">
        <v>1107.2537581766801</v>
      </c>
    </row>
    <row r="10" spans="2:17" s="10" customFormat="1" ht="13" x14ac:dyDescent="0.2">
      <c r="B10" s="18" t="s">
        <v>12</v>
      </c>
      <c r="C10" s="19">
        <v>1</v>
      </c>
      <c r="D10" s="19">
        <v>51</v>
      </c>
      <c r="E10" s="19">
        <v>8.8431372549019596</v>
      </c>
      <c r="F10" s="19">
        <v>21</v>
      </c>
      <c r="G10" s="19">
        <v>337</v>
      </c>
      <c r="H10" s="19">
        <v>19.8575667655786</v>
      </c>
      <c r="I10" s="30">
        <v>63.2692755386337</v>
      </c>
      <c r="J10" s="101"/>
      <c r="K10" s="19">
        <v>85</v>
      </c>
      <c r="L10" s="19">
        <v>364</v>
      </c>
      <c r="M10" s="19">
        <v>31.376373626373599</v>
      </c>
      <c r="N10" s="19">
        <v>4655</v>
      </c>
      <c r="O10" s="19">
        <v>7312</v>
      </c>
      <c r="P10" s="19">
        <v>216.63717177242901</v>
      </c>
      <c r="Q10" s="30">
        <v>1372.7743107967001</v>
      </c>
    </row>
    <row r="11" spans="2:17" s="10" customFormat="1" ht="13" x14ac:dyDescent="0.2">
      <c r="B11" s="18" t="s">
        <v>13</v>
      </c>
      <c r="C11" s="19"/>
      <c r="D11" s="19"/>
      <c r="E11" s="19"/>
      <c r="F11" s="19">
        <v>29</v>
      </c>
      <c r="G11" s="19">
        <v>513</v>
      </c>
      <c r="H11" s="19">
        <v>17.781676413255401</v>
      </c>
      <c r="I11" s="30">
        <v>94.055094650960299</v>
      </c>
      <c r="J11" s="101"/>
      <c r="K11" s="19">
        <v>437</v>
      </c>
      <c r="L11" s="19">
        <v>998</v>
      </c>
      <c r="M11" s="19">
        <v>180.12625250501</v>
      </c>
      <c r="N11" s="19">
        <v>4895</v>
      </c>
      <c r="O11" s="19">
        <v>7939</v>
      </c>
      <c r="P11" s="19">
        <v>220.803879581811</v>
      </c>
      <c r="Q11" s="30">
        <v>1455.5621762845501</v>
      </c>
    </row>
    <row r="12" spans="2:17" s="10" customFormat="1" ht="13" x14ac:dyDescent="0.2">
      <c r="B12" s="18" t="s">
        <v>14</v>
      </c>
      <c r="C12" s="19"/>
      <c r="D12" s="19"/>
      <c r="E12" s="19"/>
      <c r="F12" s="19">
        <v>224</v>
      </c>
      <c r="G12" s="19">
        <v>3759</v>
      </c>
      <c r="H12" s="19">
        <v>17.820963022080299</v>
      </c>
      <c r="I12" s="30">
        <v>77.042376176259197</v>
      </c>
      <c r="J12" s="101"/>
      <c r="K12" s="19">
        <v>10026</v>
      </c>
      <c r="L12" s="19">
        <v>13568</v>
      </c>
      <c r="M12" s="19">
        <v>136.78692511792499</v>
      </c>
      <c r="N12" s="19">
        <v>38080</v>
      </c>
      <c r="O12" s="19">
        <v>50085</v>
      </c>
      <c r="P12" s="19">
        <v>218.02749326145599</v>
      </c>
      <c r="Q12" s="30">
        <v>1026.51434178982</v>
      </c>
    </row>
    <row r="13" spans="2:17" s="10" customFormat="1" ht="13" x14ac:dyDescent="0.2">
      <c r="B13" s="18" t="s">
        <v>15</v>
      </c>
      <c r="C13" s="19"/>
      <c r="D13" s="19"/>
      <c r="E13" s="19"/>
      <c r="F13" s="19">
        <v>84</v>
      </c>
      <c r="G13" s="19">
        <v>1238</v>
      </c>
      <c r="H13" s="19">
        <v>14.3416801292407</v>
      </c>
      <c r="I13" s="30">
        <v>102.635017277171</v>
      </c>
      <c r="J13" s="101"/>
      <c r="K13" s="19">
        <v>1305</v>
      </c>
      <c r="L13" s="19">
        <v>3433</v>
      </c>
      <c r="M13" s="19">
        <v>42.137489076609398</v>
      </c>
      <c r="N13" s="19">
        <v>9369</v>
      </c>
      <c r="O13" s="19">
        <v>23629</v>
      </c>
      <c r="P13" s="19">
        <v>134.12535443734399</v>
      </c>
      <c r="Q13" s="30">
        <v>1958.9360446221899</v>
      </c>
    </row>
    <row r="14" spans="2:17" s="10" customFormat="1" ht="13" x14ac:dyDescent="0.2">
      <c r="B14" s="18" t="s">
        <v>16</v>
      </c>
      <c r="C14" s="19"/>
      <c r="D14" s="19"/>
      <c r="E14" s="19"/>
      <c r="F14" s="19">
        <v>84</v>
      </c>
      <c r="G14" s="19">
        <v>1668</v>
      </c>
      <c r="H14" s="19">
        <v>15.2044364508393</v>
      </c>
      <c r="I14" s="30">
        <v>109.389530346413</v>
      </c>
      <c r="J14" s="101"/>
      <c r="K14" s="19">
        <v>1191</v>
      </c>
      <c r="L14" s="19">
        <v>2000</v>
      </c>
      <c r="M14" s="19">
        <v>97.563500000000005</v>
      </c>
      <c r="N14" s="19">
        <v>8262</v>
      </c>
      <c r="O14" s="19">
        <v>17010</v>
      </c>
      <c r="P14" s="19">
        <v>153.55720164609099</v>
      </c>
      <c r="Q14" s="30">
        <v>1115.53711702188</v>
      </c>
    </row>
    <row r="15" spans="2:17" s="10" customFormat="1" ht="13" x14ac:dyDescent="0.2">
      <c r="B15" s="18" t="s">
        <v>17</v>
      </c>
      <c r="C15" s="19"/>
      <c r="D15" s="19"/>
      <c r="E15" s="19"/>
      <c r="F15" s="19">
        <v>291</v>
      </c>
      <c r="G15" s="19">
        <v>5198</v>
      </c>
      <c r="H15" s="19">
        <v>18.386110042323999</v>
      </c>
      <c r="I15" s="30">
        <v>116.439548318492</v>
      </c>
      <c r="J15" s="101"/>
      <c r="K15" s="19">
        <v>9559</v>
      </c>
      <c r="L15" s="19">
        <v>12486</v>
      </c>
      <c r="M15" s="19">
        <v>128.73153932404301</v>
      </c>
      <c r="N15" s="19">
        <v>21922</v>
      </c>
      <c r="O15" s="19">
        <v>37643</v>
      </c>
      <c r="P15" s="19">
        <v>187.97587864941701</v>
      </c>
      <c r="Q15" s="30">
        <v>843.23468975625406</v>
      </c>
    </row>
    <row r="16" spans="2:17" s="10" customFormat="1" ht="13" x14ac:dyDescent="0.2">
      <c r="B16" s="18" t="s">
        <v>18</v>
      </c>
      <c r="C16" s="19">
        <v>10</v>
      </c>
      <c r="D16" s="19">
        <v>34</v>
      </c>
      <c r="E16" s="19">
        <v>10.264705882352899</v>
      </c>
      <c r="F16" s="19">
        <v>137</v>
      </c>
      <c r="G16" s="19">
        <v>3183</v>
      </c>
      <c r="H16" s="19">
        <v>11.5256047753691</v>
      </c>
      <c r="I16" s="30">
        <v>86.200476363926896</v>
      </c>
      <c r="J16" s="101"/>
      <c r="K16" s="19">
        <v>3897</v>
      </c>
      <c r="L16" s="19">
        <v>5450</v>
      </c>
      <c r="M16" s="19">
        <v>122.191926605505</v>
      </c>
      <c r="N16" s="19">
        <v>15914</v>
      </c>
      <c r="O16" s="19">
        <v>27814</v>
      </c>
      <c r="P16" s="19">
        <v>154.474041849428</v>
      </c>
      <c r="Q16" s="30">
        <v>753.24538158537905</v>
      </c>
    </row>
    <row r="17" spans="2:17" s="10" customFormat="1" ht="13" x14ac:dyDescent="0.2">
      <c r="B17" s="18" t="s">
        <v>19</v>
      </c>
      <c r="C17" s="19"/>
      <c r="D17" s="19"/>
      <c r="E17" s="19"/>
      <c r="F17" s="19">
        <v>30</v>
      </c>
      <c r="G17" s="19">
        <v>541</v>
      </c>
      <c r="H17" s="19">
        <v>14.3752310536044</v>
      </c>
      <c r="I17" s="30">
        <v>62.172116782449301</v>
      </c>
      <c r="J17" s="101"/>
      <c r="K17" s="19">
        <v>1394</v>
      </c>
      <c r="L17" s="19">
        <v>2233</v>
      </c>
      <c r="M17" s="19">
        <v>85.9072995969548</v>
      </c>
      <c r="N17" s="19">
        <v>3136</v>
      </c>
      <c r="O17" s="19">
        <v>6222</v>
      </c>
      <c r="P17" s="19">
        <v>154.58453873352599</v>
      </c>
      <c r="Q17" s="30">
        <v>715.03680336487901</v>
      </c>
    </row>
    <row r="18" spans="2:17" s="10" customFormat="1" ht="13" x14ac:dyDescent="0.2">
      <c r="B18" s="18" t="s">
        <v>20</v>
      </c>
      <c r="C18" s="19"/>
      <c r="D18" s="19"/>
      <c r="E18" s="19"/>
      <c r="F18" s="19">
        <v>74</v>
      </c>
      <c r="G18" s="19">
        <v>1056</v>
      </c>
      <c r="H18" s="19">
        <v>16.1316287878788</v>
      </c>
      <c r="I18" s="30">
        <v>69.810243066573605</v>
      </c>
      <c r="J18" s="101"/>
      <c r="K18" s="19">
        <v>1215</v>
      </c>
      <c r="L18" s="19">
        <v>1599</v>
      </c>
      <c r="M18" s="19">
        <v>55.112570356472801</v>
      </c>
      <c r="N18" s="19">
        <v>7142</v>
      </c>
      <c r="O18" s="19">
        <v>13947</v>
      </c>
      <c r="P18" s="19">
        <v>170.31669893167</v>
      </c>
      <c r="Q18" s="30">
        <v>922.01085231960406</v>
      </c>
    </row>
    <row r="19" spans="2:17" s="10" customFormat="1" ht="13" x14ac:dyDescent="0.2">
      <c r="B19" s="18" t="s">
        <v>21</v>
      </c>
      <c r="C19" s="19">
        <v>100</v>
      </c>
      <c r="D19" s="19">
        <v>459</v>
      </c>
      <c r="E19" s="19"/>
      <c r="F19" s="19">
        <v>457</v>
      </c>
      <c r="G19" s="19">
        <v>5156</v>
      </c>
      <c r="H19" s="19">
        <v>25.914080682699801</v>
      </c>
      <c r="I19" s="30">
        <v>89.580763417134307</v>
      </c>
      <c r="J19" s="101"/>
      <c r="K19" s="19">
        <v>2160</v>
      </c>
      <c r="L19" s="19">
        <v>3898</v>
      </c>
      <c r="M19" s="19">
        <v>55.3701898409441</v>
      </c>
      <c r="N19" s="19">
        <v>10897</v>
      </c>
      <c r="O19" s="19">
        <v>22713</v>
      </c>
      <c r="P19" s="19">
        <v>154.06124246026499</v>
      </c>
      <c r="Q19" s="30">
        <v>394.61750959917998</v>
      </c>
    </row>
    <row r="20" spans="2:17" s="10" customFormat="1" ht="13" x14ac:dyDescent="0.2">
      <c r="B20" s="18" t="s">
        <v>22</v>
      </c>
      <c r="C20" s="19"/>
      <c r="D20" s="19"/>
      <c r="E20" s="19"/>
      <c r="F20" s="19">
        <v>60</v>
      </c>
      <c r="G20" s="19">
        <v>988</v>
      </c>
      <c r="H20" s="19">
        <v>15.3400809716599</v>
      </c>
      <c r="I20" s="30">
        <v>76.355877122681804</v>
      </c>
      <c r="J20" s="101"/>
      <c r="K20" s="19">
        <v>359</v>
      </c>
      <c r="L20" s="19">
        <v>537</v>
      </c>
      <c r="M20" s="19">
        <v>82.683426443203004</v>
      </c>
      <c r="N20" s="19">
        <v>2549</v>
      </c>
      <c r="O20" s="19">
        <v>5104</v>
      </c>
      <c r="P20" s="19">
        <v>156.306034482759</v>
      </c>
      <c r="Q20" s="30">
        <v>394.45384294956301</v>
      </c>
    </row>
    <row r="21" spans="2:17" s="10" customFormat="1" ht="13" x14ac:dyDescent="0.2">
      <c r="B21" s="18" t="s">
        <v>23</v>
      </c>
      <c r="C21" s="19"/>
      <c r="D21" s="19"/>
      <c r="E21" s="19"/>
      <c r="F21" s="19">
        <v>16</v>
      </c>
      <c r="G21" s="19">
        <v>220</v>
      </c>
      <c r="H21" s="19">
        <v>19.350000000000001</v>
      </c>
      <c r="I21" s="30">
        <v>73.207416576821203</v>
      </c>
      <c r="J21" s="101"/>
      <c r="K21" s="19">
        <v>54</v>
      </c>
      <c r="L21" s="19">
        <v>69</v>
      </c>
      <c r="M21" s="19">
        <v>247.24637681159399</v>
      </c>
      <c r="N21" s="19">
        <v>518</v>
      </c>
      <c r="O21" s="19">
        <v>868</v>
      </c>
      <c r="P21" s="19">
        <v>130.90322580645201</v>
      </c>
      <c r="Q21" s="30">
        <v>288.83653449400401</v>
      </c>
    </row>
    <row r="22" spans="2:17" s="10" customFormat="1" ht="13" x14ac:dyDescent="0.2">
      <c r="B22" s="18" t="s">
        <v>24</v>
      </c>
      <c r="C22" s="19"/>
      <c r="D22" s="19"/>
      <c r="E22" s="19"/>
      <c r="F22" s="19">
        <v>153</v>
      </c>
      <c r="G22" s="19">
        <v>1379</v>
      </c>
      <c r="H22" s="19">
        <v>27.005076142132001</v>
      </c>
      <c r="I22" s="30">
        <v>24.141552478640701</v>
      </c>
      <c r="J22" s="101"/>
      <c r="K22" s="19">
        <v>1433</v>
      </c>
      <c r="L22" s="19">
        <v>3891</v>
      </c>
      <c r="M22" s="19">
        <v>69.296324852223094</v>
      </c>
      <c r="N22" s="19">
        <v>4177</v>
      </c>
      <c r="O22" s="19">
        <v>6696</v>
      </c>
      <c r="P22" s="19">
        <v>158.291517323775</v>
      </c>
      <c r="Q22" s="30">
        <v>117.223956052921</v>
      </c>
    </row>
    <row r="23" spans="2:17" s="10" customFormat="1" ht="13" x14ac:dyDescent="0.2">
      <c r="B23" s="18" t="s">
        <v>25</v>
      </c>
      <c r="C23" s="19"/>
      <c r="D23" s="19"/>
      <c r="E23" s="19"/>
      <c r="F23" s="19">
        <v>199</v>
      </c>
      <c r="G23" s="19">
        <v>2278</v>
      </c>
      <c r="H23" s="19">
        <v>24.303775241439901</v>
      </c>
      <c r="I23" s="30">
        <v>57.622672675141402</v>
      </c>
      <c r="J23" s="101"/>
      <c r="K23" s="19">
        <v>4252</v>
      </c>
      <c r="L23" s="19">
        <v>4202</v>
      </c>
      <c r="M23" s="19">
        <v>95.138267491670604</v>
      </c>
      <c r="N23" s="19">
        <v>8786</v>
      </c>
      <c r="O23" s="19">
        <v>12244</v>
      </c>
      <c r="P23" s="19">
        <v>222.70279320483499</v>
      </c>
      <c r="Q23" s="30">
        <v>309.71554180615999</v>
      </c>
    </row>
    <row r="24" spans="2:17" s="10" customFormat="1" ht="13" x14ac:dyDescent="0.2">
      <c r="B24" s="18" t="s">
        <v>26</v>
      </c>
      <c r="C24" s="19"/>
      <c r="D24" s="19"/>
      <c r="E24" s="19"/>
      <c r="F24" s="19">
        <v>41</v>
      </c>
      <c r="G24" s="19">
        <v>524</v>
      </c>
      <c r="H24" s="19">
        <v>18.505725190839701</v>
      </c>
      <c r="I24" s="30">
        <v>94.712374424766907</v>
      </c>
      <c r="J24" s="101"/>
      <c r="K24" s="19">
        <v>108</v>
      </c>
      <c r="L24" s="19">
        <v>469</v>
      </c>
      <c r="M24" s="19">
        <v>17.637526652451999</v>
      </c>
      <c r="N24" s="19">
        <v>573</v>
      </c>
      <c r="O24" s="19">
        <v>1866</v>
      </c>
      <c r="P24" s="19">
        <v>98.724008574490895</v>
      </c>
      <c r="Q24" s="30">
        <v>337.27727228361698</v>
      </c>
    </row>
    <row r="25" spans="2:17" s="10" customFormat="1" ht="13" x14ac:dyDescent="0.2">
      <c r="B25" s="18" t="s">
        <v>27</v>
      </c>
      <c r="C25" s="19"/>
      <c r="D25" s="19"/>
      <c r="E25" s="19"/>
      <c r="F25" s="19">
        <v>50</v>
      </c>
      <c r="G25" s="19">
        <v>591</v>
      </c>
      <c r="H25" s="19">
        <v>25.414551607444999</v>
      </c>
      <c r="I25" s="30">
        <v>31.201989324801598</v>
      </c>
      <c r="J25" s="101"/>
      <c r="K25" s="19">
        <v>147</v>
      </c>
      <c r="L25" s="19">
        <v>295</v>
      </c>
      <c r="M25" s="19">
        <v>47.891525423728801</v>
      </c>
      <c r="N25" s="19">
        <v>3372</v>
      </c>
      <c r="O25" s="19">
        <v>4819</v>
      </c>
      <c r="P25" s="19">
        <v>191.33616932973601</v>
      </c>
      <c r="Q25" s="30">
        <v>254.42028182101399</v>
      </c>
    </row>
    <row r="26" spans="2:17" s="10" customFormat="1" ht="13" x14ac:dyDescent="0.2">
      <c r="B26" s="18" t="s">
        <v>28</v>
      </c>
      <c r="C26" s="19"/>
      <c r="D26" s="19"/>
      <c r="E26" s="19"/>
      <c r="F26" s="19">
        <v>156</v>
      </c>
      <c r="G26" s="19">
        <v>2035</v>
      </c>
      <c r="H26" s="19">
        <v>19.927272727272701</v>
      </c>
      <c r="I26" s="30">
        <v>41.741106682884499</v>
      </c>
      <c r="J26" s="101"/>
      <c r="K26" s="19">
        <v>1036</v>
      </c>
      <c r="L26" s="19">
        <v>3544</v>
      </c>
      <c r="M26" s="19">
        <v>30.629232505643301</v>
      </c>
      <c r="N26" s="19">
        <v>4120</v>
      </c>
      <c r="O26" s="19">
        <v>13567</v>
      </c>
      <c r="P26" s="19">
        <v>92.6754625193484</v>
      </c>
      <c r="Q26" s="30">
        <v>278.28088175267499</v>
      </c>
    </row>
    <row r="27" spans="2:17" s="10" customFormat="1" ht="13" x14ac:dyDescent="0.2">
      <c r="B27" s="18" t="s">
        <v>29</v>
      </c>
      <c r="C27" s="19"/>
      <c r="D27" s="19"/>
      <c r="E27" s="19"/>
      <c r="F27" s="19">
        <v>247</v>
      </c>
      <c r="G27" s="19">
        <v>1341</v>
      </c>
      <c r="H27" s="19">
        <v>56.803131991051501</v>
      </c>
      <c r="I27" s="30">
        <v>83.208148814144295</v>
      </c>
      <c r="J27" s="101"/>
      <c r="K27" s="19">
        <v>496</v>
      </c>
      <c r="L27" s="19">
        <v>809</v>
      </c>
      <c r="M27" s="19">
        <v>47.116192830655102</v>
      </c>
      <c r="N27" s="19">
        <v>2123</v>
      </c>
      <c r="O27" s="19">
        <v>4642</v>
      </c>
      <c r="P27" s="19">
        <v>132.78651443343401</v>
      </c>
      <c r="Q27" s="30">
        <v>288.03298045880501</v>
      </c>
    </row>
    <row r="28" spans="2:17" s="10" customFormat="1" ht="11.5" x14ac:dyDescent="0.2">
      <c r="B28" s="39" t="s">
        <v>30</v>
      </c>
      <c r="C28" s="103">
        <v>111</v>
      </c>
      <c r="D28" s="103">
        <v>544</v>
      </c>
      <c r="E28" s="103">
        <v>5.1672794117647101</v>
      </c>
      <c r="F28" s="103">
        <v>3382</v>
      </c>
      <c r="G28" s="103">
        <v>50229</v>
      </c>
      <c r="H28" s="103">
        <v>19.621234744868499</v>
      </c>
      <c r="I28" s="41">
        <v>84.218220712400694</v>
      </c>
      <c r="J28" s="98"/>
      <c r="K28" s="103">
        <v>59965</v>
      </c>
      <c r="L28" s="103">
        <v>91345</v>
      </c>
      <c r="M28" s="103">
        <v>107.232404619848</v>
      </c>
      <c r="N28" s="103">
        <v>257410</v>
      </c>
      <c r="O28" s="103">
        <v>417570</v>
      </c>
      <c r="P28" s="103">
        <v>189.40574993414299</v>
      </c>
      <c r="Q28" s="41">
        <v>700.13343731464295</v>
      </c>
    </row>
    <row r="29" spans="2:17" s="10" customFormat="1" ht="10.5" x14ac:dyDescent="0.2">
      <c r="O29" s="26" t="s">
        <v>260</v>
      </c>
    </row>
    <row r="30" spans="2:17" s="10" customFormat="1" ht="55.25" customHeight="1" x14ac:dyDescent="0.2">
      <c r="B30" s="547" t="s">
        <v>263</v>
      </c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</row>
    <row r="31" spans="2:17" s="10" customFormat="1" ht="8" x14ac:dyDescent="0.2"/>
  </sheetData>
  <mergeCells count="10">
    <mergeCell ref="C5:E5"/>
    <mergeCell ref="F5:I5"/>
    <mergeCell ref="K5:M5"/>
    <mergeCell ref="N5:Q5"/>
    <mergeCell ref="B30:Q30"/>
    <mergeCell ref="B1:N1"/>
    <mergeCell ref="B2:P2"/>
    <mergeCell ref="B3:P3"/>
    <mergeCell ref="C4:I4"/>
    <mergeCell ref="K4:Q4"/>
  </mergeCells>
  <printOptions gridLines="1" gridLinesSet="0"/>
  <pageMargins left="0.7" right="0.7" top="0.75" bottom="0.75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T35"/>
  <sheetViews>
    <sheetView workbookViewId="0">
      <selection activeCell="K27" sqref="K27"/>
    </sheetView>
  </sheetViews>
  <sheetFormatPr defaultColWidth="8.81640625" defaultRowHeight="14.5" x14ac:dyDescent="0.35"/>
  <cols>
    <col min="1" max="1" width="1" customWidth="1"/>
    <col min="2" max="2" width="0.453125" customWidth="1"/>
    <col min="3" max="3" width="0.1796875" customWidth="1"/>
    <col min="4" max="4" width="25" customWidth="1"/>
    <col min="5" max="17" width="7.81640625" customWidth="1"/>
    <col min="18" max="18" width="6.81640625" customWidth="1"/>
    <col min="19" max="19" width="3.6328125" customWidth="1"/>
    <col min="20" max="20" width="0.1796875" customWidth="1"/>
    <col min="21" max="21" width="4.6328125" customWidth="1"/>
  </cols>
  <sheetData>
    <row r="1" spans="2:20" s="10" customFormat="1" ht="6" customHeight="1" x14ac:dyDescent="0.2"/>
    <row r="2" spans="2:20" s="10" customFormat="1" ht="43.75" customHeight="1" x14ac:dyDescent="0.2">
      <c r="B2" s="529" t="s">
        <v>164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</row>
    <row r="3" spans="2:20" s="10" customFormat="1" ht="15.25" customHeight="1" x14ac:dyDescent="0.2"/>
    <row r="4" spans="2:20" s="10" customFormat="1" ht="12.25" customHeight="1" x14ac:dyDescent="0.2">
      <c r="C4" s="526" t="s">
        <v>264</v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</row>
    <row r="5" spans="2:20" s="10" customFormat="1" ht="2.75" customHeight="1" x14ac:dyDescent="0.2"/>
    <row r="6" spans="2:20" s="10" customFormat="1" ht="12.25" customHeight="1" x14ac:dyDescent="0.2">
      <c r="C6" s="526" t="s">
        <v>2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</row>
    <row r="7" spans="2:20" s="10" customFormat="1" ht="15.5" customHeight="1" x14ac:dyDescent="0.2"/>
    <row r="8" spans="2:20" s="10" customFormat="1" ht="15.25" customHeight="1" x14ac:dyDescent="0.2">
      <c r="D8" s="89" t="s">
        <v>265</v>
      </c>
      <c r="E8" s="89" t="s">
        <v>266</v>
      </c>
      <c r="F8" s="89" t="s">
        <v>267</v>
      </c>
      <c r="G8" s="89" t="s">
        <v>268</v>
      </c>
      <c r="H8" s="89" t="s">
        <v>269</v>
      </c>
      <c r="I8" s="89" t="s">
        <v>270</v>
      </c>
      <c r="J8" s="89" t="s">
        <v>271</v>
      </c>
      <c r="K8" s="89" t="s">
        <v>272</v>
      </c>
      <c r="L8" s="89" t="s">
        <v>273</v>
      </c>
      <c r="M8" s="89" t="s">
        <v>274</v>
      </c>
      <c r="N8" s="89" t="s">
        <v>275</v>
      </c>
      <c r="O8" s="89" t="s">
        <v>276</v>
      </c>
      <c r="P8" s="89" t="s">
        <v>277</v>
      </c>
      <c r="Q8" s="89" t="s">
        <v>278</v>
      </c>
    </row>
    <row r="9" spans="2:20" s="10" customFormat="1" ht="8.75" customHeight="1" x14ac:dyDescent="0.2">
      <c r="D9" s="68" t="s">
        <v>9</v>
      </c>
      <c r="E9" s="104"/>
      <c r="F9" s="104">
        <v>1</v>
      </c>
      <c r="G9" s="104"/>
      <c r="H9" s="104">
        <v>3</v>
      </c>
      <c r="I9" s="104">
        <v>2</v>
      </c>
      <c r="J9" s="104"/>
      <c r="K9" s="104">
        <v>90</v>
      </c>
      <c r="L9" s="104">
        <v>147</v>
      </c>
      <c r="M9" s="104"/>
      <c r="N9" s="104">
        <v>2</v>
      </c>
      <c r="O9" s="104">
        <v>28</v>
      </c>
      <c r="P9" s="104"/>
      <c r="Q9" s="104">
        <v>115</v>
      </c>
    </row>
    <row r="10" spans="2:20" s="10" customFormat="1" ht="8.75" customHeight="1" x14ac:dyDescent="0.2">
      <c r="D10" s="68" t="s">
        <v>10</v>
      </c>
      <c r="E10" s="104"/>
      <c r="F10" s="104"/>
      <c r="G10" s="104"/>
      <c r="H10" s="104"/>
      <c r="I10" s="104"/>
      <c r="J10" s="104"/>
      <c r="K10" s="104">
        <v>14</v>
      </c>
      <c r="L10" s="104">
        <v>20</v>
      </c>
      <c r="M10" s="104"/>
      <c r="N10" s="104"/>
      <c r="O10" s="104"/>
      <c r="P10" s="104"/>
      <c r="Q10" s="104">
        <v>28</v>
      </c>
    </row>
    <row r="11" spans="2:20" s="10" customFormat="1" ht="8.75" customHeight="1" x14ac:dyDescent="0.2">
      <c r="D11" s="68" t="s">
        <v>11</v>
      </c>
      <c r="E11" s="104"/>
      <c r="F11" s="104">
        <v>1</v>
      </c>
      <c r="G11" s="104"/>
      <c r="H11" s="104">
        <v>1</v>
      </c>
      <c r="I11" s="104">
        <v>2</v>
      </c>
      <c r="J11" s="104"/>
      <c r="K11" s="104">
        <v>122</v>
      </c>
      <c r="L11" s="104">
        <v>278</v>
      </c>
      <c r="M11" s="104"/>
      <c r="N11" s="104"/>
      <c r="O11" s="104">
        <v>27</v>
      </c>
      <c r="P11" s="104"/>
      <c r="Q11" s="104">
        <v>79</v>
      </c>
    </row>
    <row r="12" spans="2:20" s="10" customFormat="1" ht="8.75" customHeight="1" x14ac:dyDescent="0.2">
      <c r="D12" s="68" t="s">
        <v>12</v>
      </c>
      <c r="E12" s="104"/>
      <c r="F12" s="104"/>
      <c r="G12" s="104"/>
      <c r="H12" s="104"/>
      <c r="I12" s="104"/>
      <c r="J12" s="104"/>
      <c r="K12" s="104">
        <v>19</v>
      </c>
      <c r="L12" s="104"/>
      <c r="M12" s="104"/>
      <c r="N12" s="104"/>
      <c r="O12" s="104"/>
      <c r="P12" s="104"/>
      <c r="Q12" s="104">
        <v>59</v>
      </c>
    </row>
    <row r="13" spans="2:20" s="10" customFormat="1" ht="8.75" customHeight="1" x14ac:dyDescent="0.2">
      <c r="D13" s="68" t="s">
        <v>13</v>
      </c>
      <c r="E13" s="104"/>
      <c r="F13" s="104">
        <v>1</v>
      </c>
      <c r="G13" s="104"/>
      <c r="H13" s="104">
        <v>4</v>
      </c>
      <c r="I13" s="104"/>
      <c r="J13" s="104"/>
      <c r="K13" s="104">
        <v>19</v>
      </c>
      <c r="L13" s="104"/>
      <c r="M13" s="104"/>
      <c r="N13" s="104"/>
      <c r="O13" s="104">
        <v>1</v>
      </c>
      <c r="P13" s="104"/>
      <c r="Q13" s="104">
        <v>78</v>
      </c>
    </row>
    <row r="14" spans="2:20" s="10" customFormat="1" ht="8.75" customHeight="1" x14ac:dyDescent="0.2">
      <c r="D14" s="68" t="s">
        <v>14</v>
      </c>
      <c r="E14" s="104"/>
      <c r="F14" s="104"/>
      <c r="G14" s="104"/>
      <c r="H14" s="104"/>
      <c r="I14" s="104">
        <v>1</v>
      </c>
      <c r="J14" s="104"/>
      <c r="K14" s="104">
        <v>99</v>
      </c>
      <c r="L14" s="104">
        <v>11</v>
      </c>
      <c r="M14" s="104"/>
      <c r="N14" s="104"/>
      <c r="O14" s="104">
        <v>17</v>
      </c>
      <c r="P14" s="104"/>
      <c r="Q14" s="104">
        <v>138</v>
      </c>
    </row>
    <row r="15" spans="2:20" s="10" customFormat="1" ht="8.75" customHeight="1" x14ac:dyDescent="0.2">
      <c r="D15" s="68" t="s">
        <v>15</v>
      </c>
      <c r="E15" s="104"/>
      <c r="F15" s="104"/>
      <c r="G15" s="104"/>
      <c r="H15" s="104"/>
      <c r="I15" s="104">
        <v>2</v>
      </c>
      <c r="J15" s="104"/>
      <c r="K15" s="104">
        <v>45</v>
      </c>
      <c r="L15" s="104">
        <v>29</v>
      </c>
      <c r="M15" s="104"/>
      <c r="N15" s="104"/>
      <c r="O15" s="104">
        <v>4</v>
      </c>
      <c r="P15" s="104"/>
      <c r="Q15" s="104">
        <v>92</v>
      </c>
    </row>
    <row r="16" spans="2:20" s="10" customFormat="1" ht="8.75" customHeight="1" x14ac:dyDescent="0.2">
      <c r="D16" s="68" t="s">
        <v>16</v>
      </c>
      <c r="E16" s="104"/>
      <c r="F16" s="104"/>
      <c r="G16" s="104">
        <v>2</v>
      </c>
      <c r="H16" s="104"/>
      <c r="I16" s="104"/>
      <c r="J16" s="104"/>
      <c r="K16" s="104">
        <v>39</v>
      </c>
      <c r="L16" s="104"/>
      <c r="M16" s="104"/>
      <c r="N16" s="104"/>
      <c r="O16" s="104">
        <v>10</v>
      </c>
      <c r="P16" s="104"/>
      <c r="Q16" s="104">
        <v>6</v>
      </c>
    </row>
    <row r="17" spans="4:17" s="10" customFormat="1" ht="8.75" customHeight="1" x14ac:dyDescent="0.2">
      <c r="D17" s="68" t="s">
        <v>17</v>
      </c>
      <c r="E17" s="104">
        <v>1</v>
      </c>
      <c r="F17" s="104">
        <v>60</v>
      </c>
      <c r="G17" s="104"/>
      <c r="H17" s="104">
        <v>7</v>
      </c>
      <c r="I17" s="104">
        <v>8</v>
      </c>
      <c r="J17" s="104"/>
      <c r="K17" s="104">
        <v>174</v>
      </c>
      <c r="L17" s="104">
        <v>149</v>
      </c>
      <c r="M17" s="104"/>
      <c r="N17" s="104"/>
      <c r="O17" s="104">
        <v>23</v>
      </c>
      <c r="P17" s="104"/>
      <c r="Q17" s="104">
        <v>212</v>
      </c>
    </row>
    <row r="18" spans="4:17" s="10" customFormat="1" ht="8.75" customHeight="1" x14ac:dyDescent="0.2">
      <c r="D18" s="68" t="s">
        <v>18</v>
      </c>
      <c r="E18" s="104"/>
      <c r="F18" s="104">
        <v>25</v>
      </c>
      <c r="G18" s="104">
        <v>2</v>
      </c>
      <c r="H18" s="104">
        <v>6</v>
      </c>
      <c r="I18" s="104">
        <v>7</v>
      </c>
      <c r="J18" s="104"/>
      <c r="K18" s="104">
        <v>196</v>
      </c>
      <c r="L18" s="104">
        <v>79</v>
      </c>
      <c r="M18" s="104">
        <v>2</v>
      </c>
      <c r="N18" s="104">
        <v>5</v>
      </c>
      <c r="O18" s="104">
        <v>23</v>
      </c>
      <c r="P18" s="104"/>
      <c r="Q18" s="104">
        <v>158</v>
      </c>
    </row>
    <row r="19" spans="4:17" s="10" customFormat="1" ht="8.75" customHeight="1" x14ac:dyDescent="0.2">
      <c r="D19" s="68" t="s">
        <v>19</v>
      </c>
      <c r="E19" s="104"/>
      <c r="F19" s="104">
        <v>6</v>
      </c>
      <c r="G19" s="104"/>
      <c r="H19" s="104"/>
      <c r="I19" s="104">
        <v>1</v>
      </c>
      <c r="J19" s="104"/>
      <c r="K19" s="104">
        <v>45</v>
      </c>
      <c r="L19" s="104"/>
      <c r="M19" s="104"/>
      <c r="N19" s="104"/>
      <c r="O19" s="104">
        <v>4</v>
      </c>
      <c r="P19" s="104"/>
      <c r="Q19" s="104">
        <v>22</v>
      </c>
    </row>
    <row r="20" spans="4:17" s="10" customFormat="1" ht="8.75" customHeight="1" x14ac:dyDescent="0.2">
      <c r="D20" s="68" t="s">
        <v>20</v>
      </c>
      <c r="E20" s="104"/>
      <c r="F20" s="104">
        <v>3</v>
      </c>
      <c r="G20" s="104"/>
      <c r="H20" s="104">
        <v>2</v>
      </c>
      <c r="I20" s="104">
        <v>3</v>
      </c>
      <c r="J20" s="104"/>
      <c r="K20" s="104">
        <v>66</v>
      </c>
      <c r="L20" s="104">
        <v>41</v>
      </c>
      <c r="M20" s="104"/>
      <c r="N20" s="104">
        <v>2</v>
      </c>
      <c r="O20" s="104">
        <v>22</v>
      </c>
      <c r="P20" s="104"/>
      <c r="Q20" s="104">
        <v>49</v>
      </c>
    </row>
    <row r="21" spans="4:17" s="10" customFormat="1" ht="8.75" customHeight="1" x14ac:dyDescent="0.2">
      <c r="D21" s="68" t="s">
        <v>21</v>
      </c>
      <c r="E21" s="104"/>
      <c r="F21" s="104">
        <v>1</v>
      </c>
      <c r="G21" s="104">
        <v>1</v>
      </c>
      <c r="H21" s="104">
        <v>6</v>
      </c>
      <c r="I21" s="104">
        <v>19</v>
      </c>
      <c r="J21" s="104"/>
      <c r="K21" s="104">
        <v>185</v>
      </c>
      <c r="L21" s="104">
        <v>76</v>
      </c>
      <c r="M21" s="104"/>
      <c r="N21" s="104">
        <v>8</v>
      </c>
      <c r="O21" s="104">
        <v>53</v>
      </c>
      <c r="P21" s="104"/>
      <c r="Q21" s="104">
        <v>102</v>
      </c>
    </row>
    <row r="22" spans="4:17" s="10" customFormat="1" ht="8.75" customHeight="1" x14ac:dyDescent="0.2">
      <c r="D22" s="68" t="s">
        <v>22</v>
      </c>
      <c r="E22" s="104"/>
      <c r="F22" s="104">
        <v>4</v>
      </c>
      <c r="G22" s="104"/>
      <c r="H22" s="104">
        <v>8</v>
      </c>
      <c r="I22" s="104"/>
      <c r="J22" s="104"/>
      <c r="K22" s="104">
        <v>56</v>
      </c>
      <c r="L22" s="104">
        <v>54</v>
      </c>
      <c r="M22" s="104"/>
      <c r="N22" s="104">
        <v>5</v>
      </c>
      <c r="O22" s="104">
        <v>13</v>
      </c>
      <c r="P22" s="104"/>
      <c r="Q22" s="104">
        <v>35</v>
      </c>
    </row>
    <row r="23" spans="4:17" s="10" customFormat="1" ht="8.75" customHeight="1" x14ac:dyDescent="0.2">
      <c r="D23" s="68" t="s">
        <v>23</v>
      </c>
      <c r="E23" s="104"/>
      <c r="F23" s="104">
        <v>2</v>
      </c>
      <c r="G23" s="104"/>
      <c r="H23" s="104">
        <v>14</v>
      </c>
      <c r="I23" s="104">
        <v>7</v>
      </c>
      <c r="J23" s="104">
        <v>1</v>
      </c>
      <c r="K23" s="104">
        <v>17</v>
      </c>
      <c r="L23" s="104">
        <v>23</v>
      </c>
      <c r="M23" s="104"/>
      <c r="N23" s="104">
        <v>3</v>
      </c>
      <c r="O23" s="104">
        <v>14</v>
      </c>
      <c r="P23" s="104"/>
      <c r="Q23" s="104">
        <v>21</v>
      </c>
    </row>
    <row r="24" spans="4:17" s="10" customFormat="1" ht="8.75" customHeight="1" x14ac:dyDescent="0.2">
      <c r="D24" s="68" t="s">
        <v>24</v>
      </c>
      <c r="E24" s="104">
        <v>2</v>
      </c>
      <c r="F24" s="104">
        <v>14</v>
      </c>
      <c r="G24" s="104"/>
      <c r="H24" s="104">
        <v>5</v>
      </c>
      <c r="I24" s="104">
        <v>3</v>
      </c>
      <c r="J24" s="104"/>
      <c r="K24" s="104">
        <v>185</v>
      </c>
      <c r="L24" s="104">
        <v>31</v>
      </c>
      <c r="M24" s="104"/>
      <c r="N24" s="104">
        <v>9</v>
      </c>
      <c r="O24" s="104">
        <v>39</v>
      </c>
      <c r="P24" s="104"/>
      <c r="Q24" s="104">
        <v>47</v>
      </c>
    </row>
    <row r="25" spans="4:17" s="10" customFormat="1" ht="8.75" customHeight="1" x14ac:dyDescent="0.2">
      <c r="D25" s="68" t="s">
        <v>25</v>
      </c>
      <c r="E25" s="104"/>
      <c r="F25" s="104">
        <v>39</v>
      </c>
      <c r="G25" s="104"/>
      <c r="H25" s="104">
        <v>29</v>
      </c>
      <c r="I25" s="104">
        <v>20</v>
      </c>
      <c r="J25" s="104"/>
      <c r="K25" s="104">
        <v>287</v>
      </c>
      <c r="L25" s="104">
        <v>107</v>
      </c>
      <c r="M25" s="104"/>
      <c r="N25" s="104">
        <v>21</v>
      </c>
      <c r="O25" s="104">
        <v>44</v>
      </c>
      <c r="P25" s="104"/>
      <c r="Q25" s="104">
        <v>121</v>
      </c>
    </row>
    <row r="26" spans="4:17" s="10" customFormat="1" ht="8.75" customHeight="1" x14ac:dyDescent="0.2">
      <c r="D26" s="68" t="s">
        <v>26</v>
      </c>
      <c r="E26" s="104"/>
      <c r="F26" s="104"/>
      <c r="G26" s="104"/>
      <c r="H26" s="104"/>
      <c r="I26" s="104"/>
      <c r="J26" s="104"/>
      <c r="K26" s="104">
        <v>40</v>
      </c>
      <c r="L26" s="104">
        <v>48</v>
      </c>
      <c r="M26" s="104"/>
      <c r="N26" s="104"/>
      <c r="O26" s="104">
        <v>4</v>
      </c>
      <c r="P26" s="104"/>
      <c r="Q26" s="104">
        <v>8</v>
      </c>
    </row>
    <row r="27" spans="4:17" s="10" customFormat="1" ht="8.75" customHeight="1" x14ac:dyDescent="0.2">
      <c r="D27" s="68" t="s">
        <v>27</v>
      </c>
      <c r="E27" s="104"/>
      <c r="F27" s="104">
        <v>24</v>
      </c>
      <c r="G27" s="104"/>
      <c r="H27" s="104">
        <v>9</v>
      </c>
      <c r="I27" s="104">
        <v>1</v>
      </c>
      <c r="J27" s="104">
        <v>1</v>
      </c>
      <c r="K27" s="104">
        <v>85</v>
      </c>
      <c r="L27" s="104">
        <v>102</v>
      </c>
      <c r="M27" s="104">
        <v>2</v>
      </c>
      <c r="N27" s="104">
        <v>13</v>
      </c>
      <c r="O27" s="104">
        <v>23</v>
      </c>
      <c r="P27" s="104"/>
      <c r="Q27" s="104">
        <v>26</v>
      </c>
    </row>
    <row r="28" spans="4:17" s="10" customFormat="1" ht="8.75" customHeight="1" x14ac:dyDescent="0.2">
      <c r="D28" s="68" t="s">
        <v>28</v>
      </c>
      <c r="E28" s="104">
        <v>2</v>
      </c>
      <c r="F28" s="104">
        <v>13</v>
      </c>
      <c r="G28" s="104"/>
      <c r="H28" s="104">
        <v>7</v>
      </c>
      <c r="I28" s="104"/>
      <c r="J28" s="104">
        <v>2</v>
      </c>
      <c r="K28" s="104">
        <v>217</v>
      </c>
      <c r="L28" s="104"/>
      <c r="M28" s="104"/>
      <c r="N28" s="104">
        <v>7</v>
      </c>
      <c r="O28" s="104">
        <v>37</v>
      </c>
      <c r="P28" s="104"/>
      <c r="Q28" s="104">
        <v>65</v>
      </c>
    </row>
    <row r="29" spans="4:17" s="10" customFormat="1" ht="8.75" customHeight="1" x14ac:dyDescent="0.2">
      <c r="D29" s="68" t="s">
        <v>29</v>
      </c>
      <c r="E29" s="104"/>
      <c r="F29" s="104">
        <v>1</v>
      </c>
      <c r="G29" s="104"/>
      <c r="H29" s="104">
        <v>7</v>
      </c>
      <c r="I29" s="104"/>
      <c r="J29" s="104"/>
      <c r="K29" s="104">
        <v>90</v>
      </c>
      <c r="L29" s="104">
        <v>199</v>
      </c>
      <c r="M29" s="104"/>
      <c r="N29" s="104">
        <v>1</v>
      </c>
      <c r="O29" s="104">
        <v>14</v>
      </c>
      <c r="P29" s="104"/>
      <c r="Q29" s="104">
        <v>35</v>
      </c>
    </row>
    <row r="30" spans="4:17" s="10" customFormat="1" ht="8.75" customHeight="1" x14ac:dyDescent="0.2">
      <c r="D30" s="47" t="s">
        <v>30</v>
      </c>
      <c r="E30" s="87">
        <v>5</v>
      </c>
      <c r="F30" s="87">
        <v>195</v>
      </c>
      <c r="G30" s="87">
        <v>5</v>
      </c>
      <c r="H30" s="87">
        <v>108</v>
      </c>
      <c r="I30" s="87">
        <v>76</v>
      </c>
      <c r="J30" s="87">
        <v>4</v>
      </c>
      <c r="K30" s="87">
        <v>2090</v>
      </c>
      <c r="L30" s="87">
        <v>1394</v>
      </c>
      <c r="M30" s="87">
        <v>4</v>
      </c>
      <c r="N30" s="87">
        <v>76</v>
      </c>
      <c r="O30" s="87">
        <v>400</v>
      </c>
      <c r="P30" s="87" t="s">
        <v>279</v>
      </c>
      <c r="Q30" s="87">
        <v>1496</v>
      </c>
    </row>
    <row r="31" spans="4:17" s="10" customFormat="1" ht="2.5" customHeight="1" x14ac:dyDescent="0.2"/>
    <row r="32" spans="4:17" s="10" customFormat="1" ht="10" customHeight="1" x14ac:dyDescent="0.2">
      <c r="O32" s="530" t="s">
        <v>280</v>
      </c>
      <c r="P32" s="530"/>
      <c r="Q32" s="530"/>
    </row>
    <row r="33" spans="3:19" s="10" customFormat="1" ht="17.5" customHeight="1" x14ac:dyDescent="0.2"/>
    <row r="34" spans="3:19" s="10" customFormat="1" ht="43" customHeight="1" x14ac:dyDescent="0.2">
      <c r="C34" s="548" t="s">
        <v>281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</row>
    <row r="35" spans="3:19" s="10" customFormat="1" ht="19.25" customHeight="1" x14ac:dyDescent="0.2"/>
  </sheetData>
  <mergeCells count="5">
    <mergeCell ref="B2:O2"/>
    <mergeCell ref="C4:T4"/>
    <mergeCell ref="C6:T6"/>
    <mergeCell ref="O32:Q32"/>
    <mergeCell ref="C34:S34"/>
  </mergeCells>
  <printOptions gridLines="1" gridLinesSet="0"/>
  <pageMargins left="0.7" right="0.7" top="0.75" bottom="0.75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R35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0.453125" customWidth="1"/>
    <col min="3" max="3" width="0.1796875" customWidth="1"/>
    <col min="4" max="4" width="25" customWidth="1"/>
    <col min="5" max="16" width="7.81640625" customWidth="1"/>
    <col min="17" max="17" width="11.1796875" customWidth="1"/>
    <col min="18" max="18" width="8.36328125" customWidth="1"/>
    <col min="19" max="19" width="4.6328125" customWidth="1"/>
  </cols>
  <sheetData>
    <row r="1" spans="2:18" s="10" customFormat="1" ht="6" customHeight="1" x14ac:dyDescent="0.2"/>
    <row r="2" spans="2:18" s="10" customFormat="1" ht="47.5" customHeight="1" x14ac:dyDescent="0.2">
      <c r="B2" s="529" t="s">
        <v>164</v>
      </c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</row>
    <row r="3" spans="2:18" s="10" customFormat="1" ht="15.25" customHeight="1" x14ac:dyDescent="0.2"/>
    <row r="4" spans="2:18" s="10" customFormat="1" ht="12.25" customHeight="1" x14ac:dyDescent="0.2">
      <c r="C4" s="526" t="s">
        <v>264</v>
      </c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</row>
    <row r="5" spans="2:18" s="10" customFormat="1" ht="2.75" customHeight="1" x14ac:dyDescent="0.2"/>
    <row r="6" spans="2:18" s="10" customFormat="1" ht="12.25" customHeight="1" x14ac:dyDescent="0.2">
      <c r="C6" s="526" t="s">
        <v>2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</row>
    <row r="7" spans="2:18" s="10" customFormat="1" ht="15.5" customHeight="1" x14ac:dyDescent="0.2"/>
    <row r="8" spans="2:18" s="10" customFormat="1" ht="15.25" customHeight="1" x14ac:dyDescent="0.2">
      <c r="D8" s="89" t="s">
        <v>265</v>
      </c>
      <c r="E8" s="89" t="s">
        <v>282</v>
      </c>
      <c r="F8" s="89" t="s">
        <v>283</v>
      </c>
      <c r="G8" s="89" t="s">
        <v>284</v>
      </c>
      <c r="H8" s="89" t="s">
        <v>285</v>
      </c>
      <c r="I8" s="89" t="s">
        <v>286</v>
      </c>
      <c r="J8" s="89" t="s">
        <v>287</v>
      </c>
      <c r="K8" s="89" t="s">
        <v>288</v>
      </c>
      <c r="L8" s="89" t="s">
        <v>289</v>
      </c>
      <c r="M8" s="89" t="s">
        <v>290</v>
      </c>
      <c r="N8" s="89" t="s">
        <v>291</v>
      </c>
      <c r="O8" s="89" t="s">
        <v>292</v>
      </c>
      <c r="P8" s="89" t="s">
        <v>293</v>
      </c>
    </row>
    <row r="9" spans="2:18" s="10" customFormat="1" ht="8.75" customHeight="1" x14ac:dyDescent="0.2">
      <c r="D9" s="68" t="s">
        <v>9</v>
      </c>
      <c r="E9" s="104">
        <v>14</v>
      </c>
      <c r="F9" s="104">
        <v>12</v>
      </c>
      <c r="G9" s="104">
        <v>15</v>
      </c>
      <c r="H9" s="104"/>
      <c r="I9" s="104">
        <v>1</v>
      </c>
      <c r="J9" s="104">
        <v>11</v>
      </c>
      <c r="K9" s="104"/>
      <c r="L9" s="104"/>
      <c r="M9" s="104">
        <v>5</v>
      </c>
      <c r="N9" s="104"/>
      <c r="O9" s="104">
        <v>12</v>
      </c>
      <c r="P9" s="104"/>
    </row>
    <row r="10" spans="2:18" s="10" customFormat="1" ht="8.75" customHeight="1" x14ac:dyDescent="0.2">
      <c r="D10" s="68" t="s">
        <v>10</v>
      </c>
      <c r="E10" s="104"/>
      <c r="F10" s="104">
        <v>3</v>
      </c>
      <c r="G10" s="104">
        <v>1</v>
      </c>
      <c r="H10" s="104"/>
      <c r="I10" s="104"/>
      <c r="J10" s="104">
        <v>1</v>
      </c>
      <c r="K10" s="104"/>
      <c r="L10" s="104"/>
      <c r="M10" s="104"/>
      <c r="N10" s="104">
        <v>1</v>
      </c>
      <c r="O10" s="104">
        <v>1</v>
      </c>
      <c r="P10" s="104"/>
    </row>
    <row r="11" spans="2:18" s="10" customFormat="1" ht="8.75" customHeight="1" x14ac:dyDescent="0.2">
      <c r="D11" s="68" t="s">
        <v>11</v>
      </c>
      <c r="E11" s="104">
        <v>8</v>
      </c>
      <c r="F11" s="104">
        <v>31</v>
      </c>
      <c r="G11" s="104">
        <v>16</v>
      </c>
      <c r="H11" s="104"/>
      <c r="I11" s="104"/>
      <c r="J11" s="104">
        <v>7</v>
      </c>
      <c r="K11" s="104"/>
      <c r="L11" s="104"/>
      <c r="M11" s="104">
        <v>3</v>
      </c>
      <c r="N11" s="104"/>
      <c r="O11" s="104">
        <v>7</v>
      </c>
      <c r="P11" s="104">
        <v>5</v>
      </c>
    </row>
    <row r="12" spans="2:18" s="10" customFormat="1" ht="8.75" customHeight="1" x14ac:dyDescent="0.2">
      <c r="D12" s="68" t="s">
        <v>12</v>
      </c>
      <c r="E12" s="104"/>
      <c r="F12" s="104">
        <v>17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</row>
    <row r="13" spans="2:18" s="10" customFormat="1" ht="8.75" customHeight="1" x14ac:dyDescent="0.2">
      <c r="D13" s="68" t="s">
        <v>13</v>
      </c>
      <c r="E13" s="104">
        <v>5</v>
      </c>
      <c r="F13" s="104">
        <v>8</v>
      </c>
      <c r="G13" s="104"/>
      <c r="H13" s="104"/>
      <c r="I13" s="104"/>
      <c r="J13" s="104">
        <v>2</v>
      </c>
      <c r="K13" s="104"/>
      <c r="L13" s="104"/>
      <c r="M13" s="104">
        <v>6</v>
      </c>
      <c r="N13" s="104"/>
      <c r="O13" s="104">
        <v>1</v>
      </c>
      <c r="P13" s="104">
        <v>5</v>
      </c>
    </row>
    <row r="14" spans="2:18" s="10" customFormat="1" ht="8.75" customHeight="1" x14ac:dyDescent="0.2">
      <c r="D14" s="68" t="s">
        <v>14</v>
      </c>
      <c r="E14" s="104">
        <v>9</v>
      </c>
      <c r="F14" s="104">
        <v>37</v>
      </c>
      <c r="G14" s="104">
        <v>9</v>
      </c>
      <c r="H14" s="104"/>
      <c r="I14" s="104">
        <v>1</v>
      </c>
      <c r="J14" s="104">
        <v>2</v>
      </c>
      <c r="K14" s="104"/>
      <c r="L14" s="104"/>
      <c r="M14" s="104">
        <v>7</v>
      </c>
      <c r="N14" s="104">
        <v>3</v>
      </c>
      <c r="O14" s="104">
        <v>6</v>
      </c>
      <c r="P14" s="104">
        <v>38</v>
      </c>
    </row>
    <row r="15" spans="2:18" s="10" customFormat="1" ht="8.75" customHeight="1" x14ac:dyDescent="0.2">
      <c r="D15" s="68" t="s">
        <v>15</v>
      </c>
      <c r="E15" s="104">
        <v>1</v>
      </c>
      <c r="F15" s="104">
        <v>15</v>
      </c>
      <c r="G15" s="104">
        <v>1</v>
      </c>
      <c r="H15" s="104"/>
      <c r="I15" s="104"/>
      <c r="J15" s="104"/>
      <c r="K15" s="104"/>
      <c r="L15" s="104"/>
      <c r="M15" s="104">
        <v>5</v>
      </c>
      <c r="N15" s="104"/>
      <c r="O15" s="104">
        <v>3</v>
      </c>
      <c r="P15" s="104">
        <v>5</v>
      </c>
    </row>
    <row r="16" spans="2:18" s="10" customFormat="1" ht="8.75" customHeight="1" x14ac:dyDescent="0.2">
      <c r="D16" s="68" t="s">
        <v>16</v>
      </c>
      <c r="E16" s="104">
        <v>5</v>
      </c>
      <c r="F16" s="104"/>
      <c r="G16" s="104">
        <v>6</v>
      </c>
      <c r="H16" s="104"/>
      <c r="I16" s="104"/>
      <c r="J16" s="104">
        <v>2</v>
      </c>
      <c r="K16" s="104"/>
      <c r="L16" s="104">
        <v>1</v>
      </c>
      <c r="M16" s="104">
        <v>1</v>
      </c>
      <c r="N16" s="104">
        <v>2</v>
      </c>
      <c r="O16" s="104">
        <v>2</v>
      </c>
      <c r="P16" s="104"/>
    </row>
    <row r="17" spans="4:16" s="10" customFormat="1" ht="8.75" customHeight="1" x14ac:dyDescent="0.2">
      <c r="D17" s="68" t="s">
        <v>17</v>
      </c>
      <c r="E17" s="104">
        <v>19</v>
      </c>
      <c r="F17" s="104">
        <v>46</v>
      </c>
      <c r="G17" s="104">
        <v>11</v>
      </c>
      <c r="H17" s="104"/>
      <c r="I17" s="104"/>
      <c r="J17" s="104">
        <v>1</v>
      </c>
      <c r="K17" s="104"/>
      <c r="L17" s="104">
        <v>1</v>
      </c>
      <c r="M17" s="104">
        <v>15</v>
      </c>
      <c r="N17" s="104">
        <v>2</v>
      </c>
      <c r="O17" s="104">
        <v>7</v>
      </c>
      <c r="P17" s="104">
        <v>99</v>
      </c>
    </row>
    <row r="18" spans="4:16" s="10" customFormat="1" ht="8.75" customHeight="1" x14ac:dyDescent="0.2">
      <c r="D18" s="68" t="s">
        <v>18</v>
      </c>
      <c r="E18" s="104">
        <v>20</v>
      </c>
      <c r="F18" s="104">
        <v>48</v>
      </c>
      <c r="G18" s="104">
        <v>14</v>
      </c>
      <c r="H18" s="104"/>
      <c r="I18" s="104">
        <v>3</v>
      </c>
      <c r="J18" s="104">
        <v>10</v>
      </c>
      <c r="K18" s="104"/>
      <c r="L18" s="104">
        <v>2</v>
      </c>
      <c r="M18" s="104">
        <v>9</v>
      </c>
      <c r="N18" s="104">
        <v>2</v>
      </c>
      <c r="O18" s="104">
        <v>12</v>
      </c>
      <c r="P18" s="104">
        <v>250</v>
      </c>
    </row>
    <row r="19" spans="4:16" s="10" customFormat="1" ht="8.75" customHeight="1" x14ac:dyDescent="0.2">
      <c r="D19" s="68" t="s">
        <v>19</v>
      </c>
      <c r="E19" s="104">
        <v>6</v>
      </c>
      <c r="F19" s="104">
        <v>10</v>
      </c>
      <c r="G19" s="104">
        <v>6</v>
      </c>
      <c r="H19" s="104"/>
      <c r="I19" s="104"/>
      <c r="J19" s="104">
        <v>1</v>
      </c>
      <c r="K19" s="104"/>
      <c r="L19" s="104">
        <v>1</v>
      </c>
      <c r="M19" s="104">
        <v>2</v>
      </c>
      <c r="N19" s="104"/>
      <c r="O19" s="104">
        <v>7</v>
      </c>
      <c r="P19" s="104">
        <v>2</v>
      </c>
    </row>
    <row r="20" spans="4:16" s="10" customFormat="1" ht="8.75" customHeight="1" x14ac:dyDescent="0.2">
      <c r="D20" s="68" t="s">
        <v>20</v>
      </c>
      <c r="E20" s="104">
        <v>9</v>
      </c>
      <c r="F20" s="104">
        <v>21</v>
      </c>
      <c r="G20" s="104">
        <v>9</v>
      </c>
      <c r="H20" s="104"/>
      <c r="I20" s="104">
        <v>3</v>
      </c>
      <c r="J20" s="104">
        <v>8</v>
      </c>
      <c r="K20" s="104"/>
      <c r="L20" s="104">
        <v>3</v>
      </c>
      <c r="M20" s="104">
        <v>5</v>
      </c>
      <c r="N20" s="104"/>
      <c r="O20" s="104">
        <v>13</v>
      </c>
      <c r="P20" s="104">
        <v>13</v>
      </c>
    </row>
    <row r="21" spans="4:16" s="10" customFormat="1" ht="8.75" customHeight="1" x14ac:dyDescent="0.2">
      <c r="D21" s="68" t="s">
        <v>21</v>
      </c>
      <c r="E21" s="104">
        <v>27</v>
      </c>
      <c r="F21" s="104">
        <v>95</v>
      </c>
      <c r="G21" s="104">
        <v>27</v>
      </c>
      <c r="H21" s="104"/>
      <c r="I21" s="104">
        <v>9</v>
      </c>
      <c r="J21" s="104">
        <v>31</v>
      </c>
      <c r="K21" s="104"/>
      <c r="L21" s="104">
        <v>27</v>
      </c>
      <c r="M21" s="104">
        <v>24</v>
      </c>
      <c r="N21" s="104">
        <v>5</v>
      </c>
      <c r="O21" s="104">
        <v>38</v>
      </c>
      <c r="P21" s="104">
        <v>4</v>
      </c>
    </row>
    <row r="22" spans="4:16" s="10" customFormat="1" ht="8.75" customHeight="1" x14ac:dyDescent="0.2">
      <c r="D22" s="68" t="s">
        <v>22</v>
      </c>
      <c r="E22" s="104">
        <v>3</v>
      </c>
      <c r="F22" s="104">
        <v>45</v>
      </c>
      <c r="G22" s="104">
        <v>6</v>
      </c>
      <c r="H22" s="104"/>
      <c r="I22" s="104"/>
      <c r="J22" s="104">
        <v>2</v>
      </c>
      <c r="K22" s="104"/>
      <c r="L22" s="104">
        <v>4</v>
      </c>
      <c r="M22" s="104">
        <v>6</v>
      </c>
      <c r="N22" s="104">
        <v>1</v>
      </c>
      <c r="O22" s="104">
        <v>6</v>
      </c>
      <c r="P22" s="104">
        <v>2</v>
      </c>
    </row>
    <row r="23" spans="4:16" s="10" customFormat="1" ht="8.75" customHeight="1" x14ac:dyDescent="0.2">
      <c r="D23" s="68" t="s">
        <v>23</v>
      </c>
      <c r="E23" s="104">
        <v>3</v>
      </c>
      <c r="F23" s="104">
        <v>25</v>
      </c>
      <c r="G23" s="104">
        <v>4</v>
      </c>
      <c r="H23" s="104"/>
      <c r="I23" s="104">
        <v>2</v>
      </c>
      <c r="J23" s="104">
        <v>1</v>
      </c>
      <c r="K23" s="104"/>
      <c r="L23" s="104">
        <v>3</v>
      </c>
      <c r="M23" s="104">
        <v>12</v>
      </c>
      <c r="N23" s="104"/>
      <c r="O23" s="104">
        <v>8</v>
      </c>
      <c r="P23" s="104">
        <v>2</v>
      </c>
    </row>
    <row r="24" spans="4:16" s="10" customFormat="1" ht="8.75" customHeight="1" x14ac:dyDescent="0.2">
      <c r="D24" s="68" t="s">
        <v>24</v>
      </c>
      <c r="E24" s="104">
        <v>32</v>
      </c>
      <c r="F24" s="104">
        <v>72</v>
      </c>
      <c r="G24" s="104">
        <v>17</v>
      </c>
      <c r="H24" s="104"/>
      <c r="I24" s="104">
        <v>2</v>
      </c>
      <c r="J24" s="104">
        <v>5</v>
      </c>
      <c r="K24" s="104"/>
      <c r="L24" s="104">
        <v>7</v>
      </c>
      <c r="M24" s="104">
        <v>5</v>
      </c>
      <c r="N24" s="104">
        <v>1</v>
      </c>
      <c r="O24" s="104">
        <v>21</v>
      </c>
      <c r="P24" s="104">
        <v>6</v>
      </c>
    </row>
    <row r="25" spans="4:16" s="10" customFormat="1" ht="8.75" customHeight="1" x14ac:dyDescent="0.2">
      <c r="D25" s="68" t="s">
        <v>25</v>
      </c>
      <c r="E25" s="104">
        <v>23</v>
      </c>
      <c r="F25" s="104">
        <v>85</v>
      </c>
      <c r="G25" s="104">
        <v>16</v>
      </c>
      <c r="H25" s="104"/>
      <c r="I25" s="104">
        <v>4</v>
      </c>
      <c r="J25" s="104">
        <v>8</v>
      </c>
      <c r="K25" s="104"/>
      <c r="L25" s="104">
        <v>9</v>
      </c>
      <c r="M25" s="104">
        <v>20</v>
      </c>
      <c r="N25" s="104">
        <v>7</v>
      </c>
      <c r="O25" s="104">
        <v>35</v>
      </c>
      <c r="P25" s="104">
        <v>14</v>
      </c>
    </row>
    <row r="26" spans="4:16" s="10" customFormat="1" ht="8.75" customHeight="1" x14ac:dyDescent="0.2">
      <c r="D26" s="68" t="s">
        <v>26</v>
      </c>
      <c r="E26" s="104">
        <v>1</v>
      </c>
      <c r="F26" s="104">
        <v>18</v>
      </c>
      <c r="G26" s="104">
        <v>3</v>
      </c>
      <c r="H26" s="104"/>
      <c r="I26" s="104"/>
      <c r="J26" s="104">
        <v>4</v>
      </c>
      <c r="K26" s="104"/>
      <c r="L26" s="104">
        <v>1</v>
      </c>
      <c r="M26" s="104">
        <v>2</v>
      </c>
      <c r="N26" s="104">
        <v>1</v>
      </c>
      <c r="O26" s="104">
        <v>4</v>
      </c>
      <c r="P26" s="104"/>
    </row>
    <row r="27" spans="4:16" s="10" customFormat="1" ht="8.75" customHeight="1" x14ac:dyDescent="0.2">
      <c r="D27" s="68" t="s">
        <v>27</v>
      </c>
      <c r="E27" s="104">
        <v>9</v>
      </c>
      <c r="F27" s="104">
        <v>33</v>
      </c>
      <c r="G27" s="104">
        <v>13</v>
      </c>
      <c r="H27" s="104"/>
      <c r="I27" s="104">
        <v>3</v>
      </c>
      <c r="J27" s="104">
        <v>8</v>
      </c>
      <c r="K27" s="104"/>
      <c r="L27" s="104">
        <v>1</v>
      </c>
      <c r="M27" s="104">
        <v>1</v>
      </c>
      <c r="N27" s="104"/>
      <c r="O27" s="104">
        <v>17</v>
      </c>
      <c r="P27" s="104">
        <v>3</v>
      </c>
    </row>
    <row r="28" spans="4:16" s="10" customFormat="1" ht="8.75" customHeight="1" x14ac:dyDescent="0.2">
      <c r="D28" s="68" t="s">
        <v>28</v>
      </c>
      <c r="E28" s="104">
        <v>17</v>
      </c>
      <c r="F28" s="104">
        <v>34</v>
      </c>
      <c r="G28" s="104">
        <v>20</v>
      </c>
      <c r="H28" s="104"/>
      <c r="I28" s="104">
        <v>1</v>
      </c>
      <c r="J28" s="104">
        <v>2</v>
      </c>
      <c r="K28" s="104"/>
      <c r="L28" s="104">
        <v>2</v>
      </c>
      <c r="M28" s="104">
        <v>3</v>
      </c>
      <c r="N28" s="104">
        <v>4</v>
      </c>
      <c r="O28" s="104">
        <v>25</v>
      </c>
      <c r="P28" s="104">
        <v>1</v>
      </c>
    </row>
    <row r="29" spans="4:16" s="10" customFormat="1" ht="8.75" customHeight="1" x14ac:dyDescent="0.2">
      <c r="D29" s="68" t="s">
        <v>29</v>
      </c>
      <c r="E29" s="104">
        <v>7</v>
      </c>
      <c r="F29" s="104">
        <v>23</v>
      </c>
      <c r="G29" s="104">
        <v>9</v>
      </c>
      <c r="H29" s="104"/>
      <c r="I29" s="104"/>
      <c r="J29" s="104">
        <v>8</v>
      </c>
      <c r="K29" s="104"/>
      <c r="L29" s="104">
        <v>1</v>
      </c>
      <c r="M29" s="104"/>
      <c r="N29" s="104">
        <v>1</v>
      </c>
      <c r="O29" s="104">
        <v>8</v>
      </c>
      <c r="P29" s="104"/>
    </row>
    <row r="30" spans="4:16" s="10" customFormat="1" ht="8.75" customHeight="1" x14ac:dyDescent="0.2">
      <c r="D30" s="47" t="s">
        <v>30</v>
      </c>
      <c r="E30" s="87">
        <v>218</v>
      </c>
      <c r="F30" s="87">
        <v>678</v>
      </c>
      <c r="G30" s="87">
        <v>203</v>
      </c>
      <c r="H30" s="87" t="s">
        <v>279</v>
      </c>
      <c r="I30" s="87">
        <v>29</v>
      </c>
      <c r="J30" s="87">
        <v>114</v>
      </c>
      <c r="K30" s="87" t="s">
        <v>279</v>
      </c>
      <c r="L30" s="87">
        <v>63</v>
      </c>
      <c r="M30" s="87">
        <v>131</v>
      </c>
      <c r="N30" s="87">
        <v>30</v>
      </c>
      <c r="O30" s="87">
        <v>233</v>
      </c>
      <c r="P30" s="87">
        <v>449</v>
      </c>
    </row>
    <row r="31" spans="4:16" s="10" customFormat="1" ht="2.5" customHeight="1" x14ac:dyDescent="0.2"/>
    <row r="32" spans="4:16" s="10" customFormat="1" ht="10" customHeight="1" x14ac:dyDescent="0.2">
      <c r="O32" s="530" t="s">
        <v>280</v>
      </c>
      <c r="P32" s="530"/>
    </row>
    <row r="33" spans="3:18" s="10" customFormat="1" ht="17.5" customHeight="1" x14ac:dyDescent="0.2"/>
    <row r="34" spans="3:18" s="10" customFormat="1" ht="43" customHeight="1" x14ac:dyDescent="0.2">
      <c r="C34" s="548" t="s">
        <v>294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</row>
    <row r="35" spans="3:18" s="10" customFormat="1" ht="19.25" customHeight="1" x14ac:dyDescent="0.2"/>
  </sheetData>
  <mergeCells count="5">
    <mergeCell ref="B2:O2"/>
    <mergeCell ref="C4:R4"/>
    <mergeCell ref="C6:R6"/>
    <mergeCell ref="O32:P32"/>
    <mergeCell ref="C34:R34"/>
  </mergeCells>
  <printOptions gridLines="1" gridLinesSet="0"/>
  <pageMargins left="0.7" right="0.7" top="0.75" bottom="0.75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34"/>
  <sheetViews>
    <sheetView workbookViewId="0">
      <selection activeCell="B3" sqref="B3:Q3"/>
    </sheetView>
  </sheetViews>
  <sheetFormatPr defaultColWidth="8.81640625" defaultRowHeight="14.5" x14ac:dyDescent="0.35"/>
  <cols>
    <col min="1" max="1" width="1" customWidth="1"/>
    <col min="2" max="2" width="25.1796875" customWidth="1"/>
    <col min="3" max="15" width="7.81640625" customWidth="1"/>
    <col min="16" max="16" width="9.1796875" customWidth="1"/>
    <col min="17" max="17" width="2.1796875" customWidth="1"/>
    <col min="18" max="18" width="4.81640625" customWidth="1"/>
  </cols>
  <sheetData>
    <row r="1" spans="1:17" s="10" customFormat="1" ht="52.75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7" s="10" customFormat="1" ht="5" customHeight="1" x14ac:dyDescent="0.2"/>
    <row r="3" spans="1:17" s="10" customFormat="1" ht="12.25" customHeight="1" x14ac:dyDescent="0.2">
      <c r="B3" s="526" t="s">
        <v>295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7" s="10" customFormat="1" ht="10" customHeight="1" x14ac:dyDescent="0.2"/>
    <row r="5" spans="1:17" s="10" customFormat="1" ht="12.25" customHeight="1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1:17" s="10" customFormat="1" ht="12.25" customHeight="1" x14ac:dyDescent="0.2"/>
    <row r="7" spans="1:17" s="10" customFormat="1" ht="18.25" customHeight="1" x14ac:dyDescent="0.2">
      <c r="A7" s="105" t="s">
        <v>296</v>
      </c>
      <c r="B7" s="106" t="s">
        <v>3</v>
      </c>
      <c r="C7" s="89" t="s">
        <v>266</v>
      </c>
      <c r="D7" s="89" t="s">
        <v>267</v>
      </c>
      <c r="E7" s="89" t="s">
        <v>268</v>
      </c>
      <c r="F7" s="89" t="s">
        <v>269</v>
      </c>
      <c r="G7" s="89" t="s">
        <v>270</v>
      </c>
      <c r="H7" s="89" t="s">
        <v>271</v>
      </c>
      <c r="I7" s="89" t="s">
        <v>272</v>
      </c>
      <c r="J7" s="89" t="s">
        <v>273</v>
      </c>
      <c r="K7" s="89" t="s">
        <v>274</v>
      </c>
      <c r="L7" s="89" t="s">
        <v>275</v>
      </c>
      <c r="M7" s="89" t="s">
        <v>276</v>
      </c>
      <c r="N7" s="89" t="s">
        <v>277</v>
      </c>
      <c r="O7" s="89" t="s">
        <v>278</v>
      </c>
    </row>
    <row r="8" spans="1:17" s="10" customFormat="1" ht="8.75" customHeight="1" x14ac:dyDescent="0.2">
      <c r="A8" s="84" t="s">
        <v>186</v>
      </c>
      <c r="B8" s="68" t="s">
        <v>9</v>
      </c>
      <c r="C8" s="85" t="s">
        <v>109</v>
      </c>
      <c r="D8" s="85">
        <v>40</v>
      </c>
      <c r="E8" s="85" t="s">
        <v>109</v>
      </c>
      <c r="F8" s="85">
        <v>42</v>
      </c>
      <c r="G8" s="85">
        <v>2</v>
      </c>
      <c r="H8" s="85" t="s">
        <v>109</v>
      </c>
      <c r="I8" s="85">
        <v>155</v>
      </c>
      <c r="J8" s="85" t="s">
        <v>109</v>
      </c>
      <c r="K8" s="85" t="s">
        <v>109</v>
      </c>
      <c r="L8" s="85">
        <v>21</v>
      </c>
      <c r="M8" s="85">
        <v>47</v>
      </c>
      <c r="N8" s="85" t="s">
        <v>109</v>
      </c>
      <c r="O8" s="85">
        <v>9</v>
      </c>
    </row>
    <row r="9" spans="1:17" s="10" customFormat="1" ht="8.75" customHeight="1" x14ac:dyDescent="0.2">
      <c r="A9" s="84" t="s">
        <v>187</v>
      </c>
      <c r="B9" s="68" t="s">
        <v>10</v>
      </c>
      <c r="C9" s="85" t="s">
        <v>109</v>
      </c>
      <c r="D9" s="85" t="s">
        <v>109</v>
      </c>
      <c r="E9" s="85" t="s">
        <v>109</v>
      </c>
      <c r="F9" s="85" t="s">
        <v>109</v>
      </c>
      <c r="G9" s="85" t="s">
        <v>109</v>
      </c>
      <c r="H9" s="85" t="s">
        <v>109</v>
      </c>
      <c r="I9" s="85">
        <v>8</v>
      </c>
      <c r="J9" s="85" t="s">
        <v>109</v>
      </c>
      <c r="K9" s="85" t="s">
        <v>109</v>
      </c>
      <c r="L9" s="85" t="s">
        <v>109</v>
      </c>
      <c r="M9" s="85">
        <v>2</v>
      </c>
      <c r="N9" s="85" t="s">
        <v>109</v>
      </c>
      <c r="O9" s="85" t="s">
        <v>109</v>
      </c>
    </row>
    <row r="10" spans="1:17" s="10" customFormat="1" ht="8.75" customHeight="1" x14ac:dyDescent="0.2">
      <c r="A10" s="84" t="s">
        <v>188</v>
      </c>
      <c r="B10" s="68" t="s">
        <v>11</v>
      </c>
      <c r="C10" s="85" t="s">
        <v>109</v>
      </c>
      <c r="D10" s="85">
        <v>280</v>
      </c>
      <c r="E10" s="85" t="s">
        <v>109</v>
      </c>
      <c r="F10" s="85">
        <v>167</v>
      </c>
      <c r="G10" s="85">
        <v>4</v>
      </c>
      <c r="H10" s="85">
        <v>2</v>
      </c>
      <c r="I10" s="85">
        <v>429</v>
      </c>
      <c r="J10" s="85">
        <v>134</v>
      </c>
      <c r="K10" s="85">
        <v>1</v>
      </c>
      <c r="L10" s="85">
        <v>60</v>
      </c>
      <c r="M10" s="85">
        <v>169</v>
      </c>
      <c r="N10" s="85" t="s">
        <v>109</v>
      </c>
      <c r="O10" s="85">
        <v>41</v>
      </c>
    </row>
    <row r="11" spans="1:17" s="10" customFormat="1" ht="8.75" customHeight="1" x14ac:dyDescent="0.2">
      <c r="A11" s="84" t="s">
        <v>189</v>
      </c>
      <c r="B11" s="68" t="s">
        <v>12</v>
      </c>
      <c r="C11" s="85" t="s">
        <v>109</v>
      </c>
      <c r="D11" s="85" t="s">
        <v>109</v>
      </c>
      <c r="E11" s="85" t="s">
        <v>109</v>
      </c>
      <c r="F11" s="85" t="s">
        <v>109</v>
      </c>
      <c r="G11" s="85" t="s">
        <v>109</v>
      </c>
      <c r="H11" s="85">
        <v>2</v>
      </c>
      <c r="I11" s="85">
        <v>4</v>
      </c>
      <c r="J11" s="85">
        <v>9</v>
      </c>
      <c r="K11" s="85" t="s">
        <v>109</v>
      </c>
      <c r="L11" s="85" t="s">
        <v>109</v>
      </c>
      <c r="M11" s="85">
        <v>1</v>
      </c>
      <c r="N11" s="85" t="s">
        <v>109</v>
      </c>
      <c r="O11" s="85">
        <v>6</v>
      </c>
    </row>
    <row r="12" spans="1:17" s="10" customFormat="1" ht="8.75" customHeight="1" x14ac:dyDescent="0.2">
      <c r="A12" s="84" t="s">
        <v>190</v>
      </c>
      <c r="B12" s="68" t="s">
        <v>13</v>
      </c>
      <c r="C12" s="85" t="s">
        <v>109</v>
      </c>
      <c r="D12" s="85" t="s">
        <v>109</v>
      </c>
      <c r="E12" s="85" t="s">
        <v>109</v>
      </c>
      <c r="F12" s="85" t="s">
        <v>109</v>
      </c>
      <c r="G12" s="85" t="s">
        <v>109</v>
      </c>
      <c r="H12" s="85" t="s">
        <v>109</v>
      </c>
      <c r="I12" s="85">
        <v>26</v>
      </c>
      <c r="J12" s="85" t="s">
        <v>109</v>
      </c>
      <c r="K12" s="85" t="s">
        <v>109</v>
      </c>
      <c r="L12" s="85" t="s">
        <v>109</v>
      </c>
      <c r="M12" s="85">
        <v>2</v>
      </c>
      <c r="N12" s="85" t="s">
        <v>109</v>
      </c>
      <c r="O12" s="85">
        <v>16</v>
      </c>
    </row>
    <row r="13" spans="1:17" s="10" customFormat="1" ht="8.75" customHeight="1" x14ac:dyDescent="0.2">
      <c r="A13" s="84" t="s">
        <v>191</v>
      </c>
      <c r="B13" s="68" t="s">
        <v>14</v>
      </c>
      <c r="C13" s="85" t="s">
        <v>109</v>
      </c>
      <c r="D13" s="85">
        <v>26</v>
      </c>
      <c r="E13" s="85">
        <v>1</v>
      </c>
      <c r="F13" s="85">
        <v>38</v>
      </c>
      <c r="G13" s="85">
        <v>6</v>
      </c>
      <c r="H13" s="85">
        <v>11</v>
      </c>
      <c r="I13" s="85">
        <v>203</v>
      </c>
      <c r="J13" s="85" t="s">
        <v>109</v>
      </c>
      <c r="K13" s="85">
        <v>1</v>
      </c>
      <c r="L13" s="85">
        <v>12</v>
      </c>
      <c r="M13" s="85">
        <v>75</v>
      </c>
      <c r="N13" s="85" t="s">
        <v>109</v>
      </c>
      <c r="O13" s="85">
        <v>32</v>
      </c>
    </row>
    <row r="14" spans="1:17" s="10" customFormat="1" ht="8.75" customHeight="1" x14ac:dyDescent="0.2">
      <c r="A14" s="84" t="s">
        <v>192</v>
      </c>
      <c r="B14" s="68" t="s">
        <v>15</v>
      </c>
      <c r="C14" s="85" t="s">
        <v>109</v>
      </c>
      <c r="D14" s="85">
        <v>3</v>
      </c>
      <c r="E14" s="85" t="s">
        <v>109</v>
      </c>
      <c r="F14" s="85">
        <v>4</v>
      </c>
      <c r="G14" s="85">
        <v>1</v>
      </c>
      <c r="H14" s="85" t="s">
        <v>109</v>
      </c>
      <c r="I14" s="85">
        <v>43</v>
      </c>
      <c r="J14" s="85" t="s">
        <v>109</v>
      </c>
      <c r="K14" s="85" t="s">
        <v>109</v>
      </c>
      <c r="L14" s="85">
        <v>1</v>
      </c>
      <c r="M14" s="85">
        <v>19</v>
      </c>
      <c r="N14" s="85" t="s">
        <v>109</v>
      </c>
      <c r="O14" s="85">
        <v>7</v>
      </c>
    </row>
    <row r="15" spans="1:17" s="10" customFormat="1" ht="8.75" customHeight="1" x14ac:dyDescent="0.2">
      <c r="A15" s="84" t="s">
        <v>193</v>
      </c>
      <c r="B15" s="68" t="s">
        <v>16</v>
      </c>
      <c r="C15" s="85" t="s">
        <v>109</v>
      </c>
      <c r="D15" s="85">
        <v>20</v>
      </c>
      <c r="E15" s="85" t="s">
        <v>109</v>
      </c>
      <c r="F15" s="85">
        <v>26</v>
      </c>
      <c r="G15" s="85">
        <v>1</v>
      </c>
      <c r="H15" s="85">
        <v>1</v>
      </c>
      <c r="I15" s="85">
        <v>108</v>
      </c>
      <c r="J15" s="85">
        <v>19</v>
      </c>
      <c r="K15" s="85" t="s">
        <v>109</v>
      </c>
      <c r="L15" s="85">
        <v>10</v>
      </c>
      <c r="M15" s="85">
        <v>45</v>
      </c>
      <c r="N15" s="85" t="s">
        <v>109</v>
      </c>
      <c r="O15" s="85">
        <v>6</v>
      </c>
    </row>
    <row r="16" spans="1:17" s="10" customFormat="1" ht="8.75" customHeight="1" x14ac:dyDescent="0.2">
      <c r="A16" s="84" t="s">
        <v>194</v>
      </c>
      <c r="B16" s="68" t="s">
        <v>17</v>
      </c>
      <c r="C16" s="85" t="s">
        <v>109</v>
      </c>
      <c r="D16" s="85">
        <v>10</v>
      </c>
      <c r="E16" s="85" t="s">
        <v>109</v>
      </c>
      <c r="F16" s="85">
        <v>10</v>
      </c>
      <c r="G16" s="85">
        <v>2</v>
      </c>
      <c r="H16" s="85">
        <v>4</v>
      </c>
      <c r="I16" s="85">
        <v>62</v>
      </c>
      <c r="J16" s="85" t="s">
        <v>109</v>
      </c>
      <c r="K16" s="85" t="s">
        <v>109</v>
      </c>
      <c r="L16" s="85">
        <v>13</v>
      </c>
      <c r="M16" s="85">
        <v>13</v>
      </c>
      <c r="N16" s="85" t="s">
        <v>109</v>
      </c>
      <c r="O16" s="85">
        <v>5</v>
      </c>
    </row>
    <row r="17" spans="1:15" s="10" customFormat="1" ht="8.75" customHeight="1" x14ac:dyDescent="0.2">
      <c r="A17" s="84" t="s">
        <v>195</v>
      </c>
      <c r="B17" s="68" t="s">
        <v>18</v>
      </c>
      <c r="C17" s="85">
        <v>5</v>
      </c>
      <c r="D17" s="85">
        <v>23</v>
      </c>
      <c r="E17" s="85">
        <v>6</v>
      </c>
      <c r="F17" s="85">
        <v>26</v>
      </c>
      <c r="G17" s="85">
        <v>7</v>
      </c>
      <c r="H17" s="85">
        <v>2</v>
      </c>
      <c r="I17" s="85">
        <v>248</v>
      </c>
      <c r="J17" s="85" t="s">
        <v>109</v>
      </c>
      <c r="K17" s="85">
        <v>4</v>
      </c>
      <c r="L17" s="85">
        <v>22</v>
      </c>
      <c r="M17" s="85">
        <v>73</v>
      </c>
      <c r="N17" s="85" t="s">
        <v>109</v>
      </c>
      <c r="O17" s="85">
        <v>20</v>
      </c>
    </row>
    <row r="18" spans="1:15" s="10" customFormat="1" ht="8.75" customHeight="1" x14ac:dyDescent="0.2">
      <c r="A18" s="84" t="s">
        <v>196</v>
      </c>
      <c r="B18" s="68" t="s">
        <v>19</v>
      </c>
      <c r="C18" s="85" t="s">
        <v>109</v>
      </c>
      <c r="D18" s="85">
        <v>24</v>
      </c>
      <c r="E18" s="85" t="s">
        <v>109</v>
      </c>
      <c r="F18" s="85">
        <v>22</v>
      </c>
      <c r="G18" s="85" t="s">
        <v>109</v>
      </c>
      <c r="H18" s="85" t="s">
        <v>109</v>
      </c>
      <c r="I18" s="85">
        <v>13</v>
      </c>
      <c r="J18" s="85" t="s">
        <v>109</v>
      </c>
      <c r="K18" s="85" t="s">
        <v>109</v>
      </c>
      <c r="L18" s="85">
        <v>14</v>
      </c>
      <c r="M18" s="85">
        <v>4</v>
      </c>
      <c r="N18" s="85" t="s">
        <v>109</v>
      </c>
      <c r="O18" s="85" t="s">
        <v>109</v>
      </c>
    </row>
    <row r="19" spans="1:15" s="10" customFormat="1" ht="8.75" customHeight="1" x14ac:dyDescent="0.2">
      <c r="A19" s="84" t="s">
        <v>197</v>
      </c>
      <c r="B19" s="68" t="s">
        <v>20</v>
      </c>
      <c r="C19" s="85" t="s">
        <v>109</v>
      </c>
      <c r="D19" s="85">
        <v>117</v>
      </c>
      <c r="E19" s="85" t="s">
        <v>109</v>
      </c>
      <c r="F19" s="85">
        <v>106</v>
      </c>
      <c r="G19" s="85">
        <v>7</v>
      </c>
      <c r="H19" s="85">
        <v>1</v>
      </c>
      <c r="I19" s="85">
        <v>27</v>
      </c>
      <c r="J19" s="85" t="s">
        <v>109</v>
      </c>
      <c r="K19" s="85" t="s">
        <v>109</v>
      </c>
      <c r="L19" s="85">
        <v>50</v>
      </c>
      <c r="M19" s="85">
        <v>13</v>
      </c>
      <c r="N19" s="85" t="s">
        <v>109</v>
      </c>
      <c r="O19" s="85">
        <v>6</v>
      </c>
    </row>
    <row r="20" spans="1:15" s="10" customFormat="1" ht="8.75" customHeight="1" x14ac:dyDescent="0.2">
      <c r="A20" s="84" t="s">
        <v>198</v>
      </c>
      <c r="B20" s="68" t="s">
        <v>21</v>
      </c>
      <c r="C20" s="85">
        <v>1</v>
      </c>
      <c r="D20" s="85">
        <v>486</v>
      </c>
      <c r="E20" s="85" t="s">
        <v>109</v>
      </c>
      <c r="F20" s="85">
        <v>496</v>
      </c>
      <c r="G20" s="85">
        <v>9</v>
      </c>
      <c r="H20" s="85" t="s">
        <v>109</v>
      </c>
      <c r="I20" s="85">
        <v>302</v>
      </c>
      <c r="J20" s="85">
        <v>487</v>
      </c>
      <c r="K20" s="85">
        <v>9</v>
      </c>
      <c r="L20" s="85">
        <v>296</v>
      </c>
      <c r="M20" s="85">
        <v>185</v>
      </c>
      <c r="N20" s="85">
        <v>1</v>
      </c>
      <c r="O20" s="85">
        <v>21</v>
      </c>
    </row>
    <row r="21" spans="1:15" s="10" customFormat="1" ht="8.75" customHeight="1" x14ac:dyDescent="0.2">
      <c r="A21" s="84" t="s">
        <v>199</v>
      </c>
      <c r="B21" s="68" t="s">
        <v>22</v>
      </c>
      <c r="C21" s="85" t="s">
        <v>109</v>
      </c>
      <c r="D21" s="85">
        <v>59</v>
      </c>
      <c r="E21" s="85" t="s">
        <v>109</v>
      </c>
      <c r="F21" s="85">
        <v>69</v>
      </c>
      <c r="G21" s="85">
        <v>2</v>
      </c>
      <c r="H21" s="85" t="s">
        <v>109</v>
      </c>
      <c r="I21" s="85">
        <v>25</v>
      </c>
      <c r="J21" s="85">
        <v>15</v>
      </c>
      <c r="K21" s="85" t="s">
        <v>109</v>
      </c>
      <c r="L21" s="85">
        <v>35</v>
      </c>
      <c r="M21" s="85">
        <v>15</v>
      </c>
      <c r="N21" s="85" t="s">
        <v>109</v>
      </c>
      <c r="O21" s="85">
        <v>4</v>
      </c>
    </row>
    <row r="22" spans="1:15" s="10" customFormat="1" ht="8.75" customHeight="1" x14ac:dyDescent="0.2">
      <c r="A22" s="84" t="s">
        <v>200</v>
      </c>
      <c r="B22" s="68" t="s">
        <v>23</v>
      </c>
      <c r="C22" s="85" t="s">
        <v>109</v>
      </c>
      <c r="D22" s="85">
        <v>22</v>
      </c>
      <c r="E22" s="85" t="s">
        <v>109</v>
      </c>
      <c r="F22" s="85">
        <v>20</v>
      </c>
      <c r="G22" s="85">
        <v>2</v>
      </c>
      <c r="H22" s="85" t="s">
        <v>109</v>
      </c>
      <c r="I22" s="85">
        <v>15</v>
      </c>
      <c r="J22" s="85">
        <v>15</v>
      </c>
      <c r="K22" s="85" t="s">
        <v>109</v>
      </c>
      <c r="L22" s="85">
        <v>12</v>
      </c>
      <c r="M22" s="85">
        <v>9</v>
      </c>
      <c r="N22" s="85" t="s">
        <v>109</v>
      </c>
      <c r="O22" s="85">
        <v>2</v>
      </c>
    </row>
    <row r="23" spans="1:15" s="10" customFormat="1" ht="8.75" customHeight="1" x14ac:dyDescent="0.2">
      <c r="A23" s="84" t="s">
        <v>201</v>
      </c>
      <c r="B23" s="68" t="s">
        <v>24</v>
      </c>
      <c r="C23" s="85">
        <v>9</v>
      </c>
      <c r="D23" s="85">
        <v>1083</v>
      </c>
      <c r="E23" s="85">
        <v>21</v>
      </c>
      <c r="F23" s="85">
        <v>907</v>
      </c>
      <c r="G23" s="85">
        <v>26</v>
      </c>
      <c r="H23" s="85">
        <v>5</v>
      </c>
      <c r="I23" s="85">
        <v>629</v>
      </c>
      <c r="J23" s="85">
        <v>1950</v>
      </c>
      <c r="K23" s="85">
        <v>45</v>
      </c>
      <c r="L23" s="85">
        <v>503</v>
      </c>
      <c r="M23" s="85">
        <v>330</v>
      </c>
      <c r="N23" s="85">
        <v>5</v>
      </c>
      <c r="O23" s="85">
        <v>64</v>
      </c>
    </row>
    <row r="24" spans="1:15" s="10" customFormat="1" ht="8.75" customHeight="1" x14ac:dyDescent="0.2">
      <c r="A24" s="84" t="s">
        <v>202</v>
      </c>
      <c r="B24" s="68" t="s">
        <v>25</v>
      </c>
      <c r="C24" s="85" t="s">
        <v>109</v>
      </c>
      <c r="D24" s="85">
        <v>568</v>
      </c>
      <c r="E24" s="85" t="s">
        <v>109</v>
      </c>
      <c r="F24" s="85">
        <v>817</v>
      </c>
      <c r="G24" s="85">
        <v>3</v>
      </c>
      <c r="H24" s="85" t="s">
        <v>109</v>
      </c>
      <c r="I24" s="85">
        <v>142</v>
      </c>
      <c r="J24" s="85">
        <v>460</v>
      </c>
      <c r="K24" s="85">
        <v>8</v>
      </c>
      <c r="L24" s="85">
        <v>280</v>
      </c>
      <c r="M24" s="85">
        <v>95</v>
      </c>
      <c r="N24" s="85" t="s">
        <v>109</v>
      </c>
      <c r="O24" s="85">
        <v>4</v>
      </c>
    </row>
    <row r="25" spans="1:15" s="10" customFormat="1" ht="8.75" customHeight="1" x14ac:dyDescent="0.2">
      <c r="A25" s="84" t="s">
        <v>203</v>
      </c>
      <c r="B25" s="68" t="s">
        <v>26</v>
      </c>
      <c r="C25" s="85">
        <v>1</v>
      </c>
      <c r="D25" s="85">
        <v>31</v>
      </c>
      <c r="E25" s="85" t="s">
        <v>109</v>
      </c>
      <c r="F25" s="85">
        <v>29</v>
      </c>
      <c r="G25" s="85" t="s">
        <v>109</v>
      </c>
      <c r="H25" s="85" t="s">
        <v>109</v>
      </c>
      <c r="I25" s="85">
        <v>27</v>
      </c>
      <c r="J25" s="85">
        <v>25</v>
      </c>
      <c r="K25" s="85">
        <v>3</v>
      </c>
      <c r="L25" s="85">
        <v>22</v>
      </c>
      <c r="M25" s="85">
        <v>13</v>
      </c>
      <c r="N25" s="85" t="s">
        <v>109</v>
      </c>
      <c r="O25" s="85">
        <v>3</v>
      </c>
    </row>
    <row r="26" spans="1:15" s="10" customFormat="1" ht="8.75" customHeight="1" x14ac:dyDescent="0.2">
      <c r="A26" s="84" t="s">
        <v>204</v>
      </c>
      <c r="B26" s="68" t="s">
        <v>27</v>
      </c>
      <c r="C26" s="85" t="s">
        <v>109</v>
      </c>
      <c r="D26" s="85">
        <v>258</v>
      </c>
      <c r="E26" s="85" t="s">
        <v>109</v>
      </c>
      <c r="F26" s="85">
        <v>227</v>
      </c>
      <c r="G26" s="85">
        <v>6</v>
      </c>
      <c r="H26" s="85" t="s">
        <v>109</v>
      </c>
      <c r="I26" s="85">
        <v>84</v>
      </c>
      <c r="J26" s="85">
        <v>24</v>
      </c>
      <c r="K26" s="85">
        <v>8</v>
      </c>
      <c r="L26" s="85">
        <v>123</v>
      </c>
      <c r="M26" s="85">
        <v>33</v>
      </c>
      <c r="N26" s="85" t="s">
        <v>109</v>
      </c>
      <c r="O26" s="85">
        <v>9</v>
      </c>
    </row>
    <row r="27" spans="1:15" s="10" customFormat="1" ht="8.75" customHeight="1" x14ac:dyDescent="0.2">
      <c r="A27" s="84" t="s">
        <v>205</v>
      </c>
      <c r="B27" s="68" t="s">
        <v>28</v>
      </c>
      <c r="C27" s="85">
        <v>4</v>
      </c>
      <c r="D27" s="85">
        <v>822</v>
      </c>
      <c r="E27" s="85">
        <v>4</v>
      </c>
      <c r="F27" s="85">
        <v>635</v>
      </c>
      <c r="G27" s="85">
        <v>12</v>
      </c>
      <c r="H27" s="85">
        <v>1</v>
      </c>
      <c r="I27" s="85">
        <v>391</v>
      </c>
      <c r="J27" s="85">
        <v>1511</v>
      </c>
      <c r="K27" s="85">
        <v>28</v>
      </c>
      <c r="L27" s="85">
        <v>452</v>
      </c>
      <c r="M27" s="85">
        <v>220</v>
      </c>
      <c r="N27" s="85">
        <v>2</v>
      </c>
      <c r="O27" s="85">
        <v>135</v>
      </c>
    </row>
    <row r="28" spans="1:15" s="10" customFormat="1" ht="8.75" customHeight="1" x14ac:dyDescent="0.2">
      <c r="A28" s="84" t="s">
        <v>206</v>
      </c>
      <c r="B28" s="68" t="s">
        <v>29</v>
      </c>
      <c r="C28" s="85" t="s">
        <v>109</v>
      </c>
      <c r="D28" s="85">
        <v>110</v>
      </c>
      <c r="E28" s="85" t="s">
        <v>109</v>
      </c>
      <c r="F28" s="85">
        <v>82</v>
      </c>
      <c r="G28" s="85" t="s">
        <v>109</v>
      </c>
      <c r="H28" s="85">
        <v>1</v>
      </c>
      <c r="I28" s="85">
        <v>144</v>
      </c>
      <c r="J28" s="85" t="s">
        <v>109</v>
      </c>
      <c r="K28" s="85" t="s">
        <v>109</v>
      </c>
      <c r="L28" s="85">
        <v>48</v>
      </c>
      <c r="M28" s="85">
        <v>89</v>
      </c>
      <c r="N28" s="85" t="s">
        <v>109</v>
      </c>
      <c r="O28" s="85">
        <v>6</v>
      </c>
    </row>
    <row r="29" spans="1:15" s="10" customFormat="1" ht="18.25" customHeight="1" x14ac:dyDescent="0.2">
      <c r="A29" s="86"/>
      <c r="B29" s="47" t="s">
        <v>30</v>
      </c>
      <c r="C29" s="87">
        <v>20</v>
      </c>
      <c r="D29" s="87">
        <v>3982</v>
      </c>
      <c r="E29" s="87">
        <v>32</v>
      </c>
      <c r="F29" s="87">
        <v>3723</v>
      </c>
      <c r="G29" s="87">
        <v>90</v>
      </c>
      <c r="H29" s="87">
        <v>30</v>
      </c>
      <c r="I29" s="87">
        <v>3085</v>
      </c>
      <c r="J29" s="87">
        <v>4649</v>
      </c>
      <c r="K29" s="87">
        <v>107</v>
      </c>
      <c r="L29" s="87">
        <v>1974</v>
      </c>
      <c r="M29" s="87">
        <v>1452</v>
      </c>
      <c r="N29" s="87">
        <v>8</v>
      </c>
      <c r="O29" s="87">
        <v>396</v>
      </c>
    </row>
    <row r="30" spans="1:15" s="10" customFormat="1" ht="2.75" customHeight="1" x14ac:dyDescent="0.2"/>
    <row r="31" spans="1:15" s="10" customFormat="1" ht="10" customHeight="1" x14ac:dyDescent="0.2">
      <c r="M31" s="530" t="s">
        <v>297</v>
      </c>
      <c r="N31" s="530"/>
      <c r="O31" s="530"/>
    </row>
    <row r="32" spans="1:15" s="10" customFormat="1" ht="8" customHeight="1" x14ac:dyDescent="0.2"/>
    <row r="33" spans="2:17" s="10" customFormat="1" ht="46" customHeight="1" x14ac:dyDescent="0.2">
      <c r="B33" s="548" t="s">
        <v>281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</row>
    <row r="34" spans="2:17" s="10" customFormat="1" ht="24.25" customHeight="1" x14ac:dyDescent="0.2"/>
  </sheetData>
  <mergeCells count="5">
    <mergeCell ref="B1:N1"/>
    <mergeCell ref="B3:Q3"/>
    <mergeCell ref="B5:Q5"/>
    <mergeCell ref="M31:O31"/>
    <mergeCell ref="B33:Q33"/>
  </mergeCells>
  <printOptions gridLines="1" gridLinesSet="0"/>
  <pageMargins left="0.7" right="0.7" top="0.75" bottom="0.75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34"/>
  <sheetViews>
    <sheetView workbookViewId="0">
      <selection activeCell="B3" sqref="B3:Q3"/>
    </sheetView>
  </sheetViews>
  <sheetFormatPr defaultColWidth="8.81640625" defaultRowHeight="14.5" x14ac:dyDescent="0.35"/>
  <cols>
    <col min="1" max="1" width="1" customWidth="1"/>
    <col min="2" max="2" width="25.1796875" customWidth="1"/>
    <col min="3" max="14" width="7.81640625" customWidth="1"/>
    <col min="15" max="15" width="1.81640625" customWidth="1"/>
    <col min="16" max="16" width="10.81640625" customWidth="1"/>
    <col min="17" max="17" width="6.6328125" customWidth="1"/>
    <col min="18" max="18" width="4.81640625" customWidth="1"/>
  </cols>
  <sheetData>
    <row r="1" spans="1:17" s="10" customFormat="1" ht="42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1:17" s="10" customFormat="1" ht="5" customHeight="1" x14ac:dyDescent="0.2"/>
    <row r="3" spans="1:17" s="10" customFormat="1" ht="12.25" customHeight="1" x14ac:dyDescent="0.2">
      <c r="B3" s="526" t="s">
        <v>295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1:17" s="10" customFormat="1" ht="10" customHeight="1" x14ac:dyDescent="0.2"/>
    <row r="5" spans="1:17" s="10" customFormat="1" ht="12.25" customHeight="1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1:17" s="10" customFormat="1" ht="12.25" customHeight="1" x14ac:dyDescent="0.2"/>
    <row r="7" spans="1:17" s="10" customFormat="1" ht="18.25" customHeight="1" x14ac:dyDescent="0.2">
      <c r="A7" s="105" t="s">
        <v>296</v>
      </c>
      <c r="B7" s="106" t="s">
        <v>3</v>
      </c>
      <c r="C7" s="89" t="s">
        <v>282</v>
      </c>
      <c r="D7" s="89" t="s">
        <v>283</v>
      </c>
      <c r="E7" s="89" t="s">
        <v>284</v>
      </c>
      <c r="F7" s="89" t="s">
        <v>285</v>
      </c>
      <c r="G7" s="89" t="s">
        <v>286</v>
      </c>
      <c r="H7" s="89" t="s">
        <v>287</v>
      </c>
      <c r="I7" s="89" t="s">
        <v>288</v>
      </c>
      <c r="J7" s="89" t="s">
        <v>289</v>
      </c>
      <c r="K7" s="89" t="s">
        <v>290</v>
      </c>
      <c r="L7" s="89" t="s">
        <v>291</v>
      </c>
      <c r="M7" s="89" t="s">
        <v>292</v>
      </c>
      <c r="N7" s="89" t="s">
        <v>293</v>
      </c>
    </row>
    <row r="8" spans="1:17" s="10" customFormat="1" ht="8.75" customHeight="1" x14ac:dyDescent="0.2">
      <c r="A8" s="84" t="s">
        <v>186</v>
      </c>
      <c r="B8" s="68" t="s">
        <v>9</v>
      </c>
      <c r="C8" s="85">
        <v>17</v>
      </c>
      <c r="D8" s="85">
        <v>18</v>
      </c>
      <c r="E8" s="85">
        <v>28</v>
      </c>
      <c r="F8" s="85" t="s">
        <v>109</v>
      </c>
      <c r="G8" s="85" t="s">
        <v>109</v>
      </c>
      <c r="H8" s="85">
        <v>9</v>
      </c>
      <c r="I8" s="85">
        <v>3</v>
      </c>
      <c r="J8" s="85">
        <v>14</v>
      </c>
      <c r="K8" s="85" t="s">
        <v>109</v>
      </c>
      <c r="L8" s="85">
        <v>23</v>
      </c>
      <c r="M8" s="85">
        <v>37</v>
      </c>
      <c r="N8" s="85">
        <v>6</v>
      </c>
    </row>
    <row r="9" spans="1:17" s="10" customFormat="1" ht="8.75" customHeight="1" x14ac:dyDescent="0.2">
      <c r="A9" s="84" t="s">
        <v>187</v>
      </c>
      <c r="B9" s="68" t="s">
        <v>10</v>
      </c>
      <c r="C9" s="85">
        <v>1</v>
      </c>
      <c r="D9" s="85" t="s">
        <v>109</v>
      </c>
      <c r="E9" s="85" t="s">
        <v>109</v>
      </c>
      <c r="F9" s="85" t="s">
        <v>109</v>
      </c>
      <c r="G9" s="85" t="s">
        <v>109</v>
      </c>
      <c r="H9" s="85">
        <v>2</v>
      </c>
      <c r="I9" s="85" t="s">
        <v>109</v>
      </c>
      <c r="J9" s="85">
        <v>2</v>
      </c>
      <c r="K9" s="85" t="s">
        <v>109</v>
      </c>
      <c r="L9" s="85">
        <v>3</v>
      </c>
      <c r="M9" s="85">
        <v>1</v>
      </c>
      <c r="N9" s="85" t="s">
        <v>109</v>
      </c>
    </row>
    <row r="10" spans="1:17" s="10" customFormat="1" ht="8.75" customHeight="1" x14ac:dyDescent="0.2">
      <c r="A10" s="84" t="s">
        <v>188</v>
      </c>
      <c r="B10" s="68" t="s">
        <v>11</v>
      </c>
      <c r="C10" s="85">
        <v>85</v>
      </c>
      <c r="D10" s="85">
        <v>263</v>
      </c>
      <c r="E10" s="85">
        <v>96</v>
      </c>
      <c r="F10" s="85" t="s">
        <v>109</v>
      </c>
      <c r="G10" s="85">
        <v>10</v>
      </c>
      <c r="H10" s="85">
        <v>59</v>
      </c>
      <c r="I10" s="85">
        <v>2</v>
      </c>
      <c r="J10" s="85">
        <v>62</v>
      </c>
      <c r="K10" s="85">
        <v>13</v>
      </c>
      <c r="L10" s="85">
        <v>82</v>
      </c>
      <c r="M10" s="85">
        <v>68</v>
      </c>
      <c r="N10" s="85">
        <v>15</v>
      </c>
    </row>
    <row r="11" spans="1:17" s="10" customFormat="1" ht="8.75" customHeight="1" x14ac:dyDescent="0.2">
      <c r="A11" s="84" t="s">
        <v>189</v>
      </c>
      <c r="B11" s="68" t="s">
        <v>12</v>
      </c>
      <c r="C11" s="85" t="s">
        <v>109</v>
      </c>
      <c r="D11" s="85">
        <v>5</v>
      </c>
      <c r="E11" s="85" t="s">
        <v>109</v>
      </c>
      <c r="F11" s="85" t="s">
        <v>109</v>
      </c>
      <c r="G11" s="85" t="s">
        <v>109</v>
      </c>
      <c r="H11" s="85" t="s">
        <v>109</v>
      </c>
      <c r="I11" s="85" t="s">
        <v>109</v>
      </c>
      <c r="J11" s="85">
        <v>1</v>
      </c>
      <c r="K11" s="85">
        <v>1</v>
      </c>
      <c r="L11" s="85">
        <v>1</v>
      </c>
      <c r="M11" s="85" t="s">
        <v>109</v>
      </c>
      <c r="N11" s="85">
        <v>1</v>
      </c>
    </row>
    <row r="12" spans="1:17" s="10" customFormat="1" ht="8.75" customHeight="1" x14ac:dyDescent="0.2">
      <c r="A12" s="84" t="s">
        <v>190</v>
      </c>
      <c r="B12" s="68" t="s">
        <v>13</v>
      </c>
      <c r="C12" s="85">
        <v>1</v>
      </c>
      <c r="D12" s="85">
        <v>2</v>
      </c>
      <c r="E12" s="85">
        <v>3</v>
      </c>
      <c r="F12" s="85" t="s">
        <v>109</v>
      </c>
      <c r="G12" s="85" t="s">
        <v>109</v>
      </c>
      <c r="H12" s="85" t="s">
        <v>109</v>
      </c>
      <c r="I12" s="85" t="s">
        <v>109</v>
      </c>
      <c r="J12" s="85">
        <v>3</v>
      </c>
      <c r="K12" s="85" t="s">
        <v>109</v>
      </c>
      <c r="L12" s="85">
        <v>2</v>
      </c>
      <c r="M12" s="85">
        <v>1</v>
      </c>
      <c r="N12" s="85" t="s">
        <v>109</v>
      </c>
    </row>
    <row r="13" spans="1:17" s="10" customFormat="1" ht="8.75" customHeight="1" x14ac:dyDescent="0.2">
      <c r="A13" s="84" t="s">
        <v>191</v>
      </c>
      <c r="B13" s="68" t="s">
        <v>14</v>
      </c>
      <c r="C13" s="85">
        <v>35</v>
      </c>
      <c r="D13" s="85">
        <v>43</v>
      </c>
      <c r="E13" s="85">
        <v>53</v>
      </c>
      <c r="F13" s="85" t="s">
        <v>109</v>
      </c>
      <c r="G13" s="85" t="s">
        <v>109</v>
      </c>
      <c r="H13" s="85">
        <v>28</v>
      </c>
      <c r="I13" s="85" t="s">
        <v>109</v>
      </c>
      <c r="J13" s="85">
        <v>38</v>
      </c>
      <c r="K13" s="85">
        <v>22</v>
      </c>
      <c r="L13" s="85">
        <v>60</v>
      </c>
      <c r="M13" s="85">
        <v>28</v>
      </c>
      <c r="N13" s="85">
        <v>11</v>
      </c>
    </row>
    <row r="14" spans="1:17" s="10" customFormat="1" ht="8.75" customHeight="1" x14ac:dyDescent="0.2">
      <c r="A14" s="84" t="s">
        <v>192</v>
      </c>
      <c r="B14" s="68" t="s">
        <v>15</v>
      </c>
      <c r="C14" s="85">
        <v>11</v>
      </c>
      <c r="D14" s="85">
        <v>8</v>
      </c>
      <c r="E14" s="85">
        <v>11</v>
      </c>
      <c r="F14" s="85" t="s">
        <v>109</v>
      </c>
      <c r="G14" s="85" t="s">
        <v>109</v>
      </c>
      <c r="H14" s="85">
        <v>5</v>
      </c>
      <c r="I14" s="85" t="s">
        <v>109</v>
      </c>
      <c r="J14" s="85">
        <v>11</v>
      </c>
      <c r="K14" s="85">
        <v>7</v>
      </c>
      <c r="L14" s="85">
        <v>19</v>
      </c>
      <c r="M14" s="85">
        <v>10</v>
      </c>
      <c r="N14" s="85" t="s">
        <v>109</v>
      </c>
    </row>
    <row r="15" spans="1:17" s="10" customFormat="1" ht="8.75" customHeight="1" x14ac:dyDescent="0.2">
      <c r="A15" s="84" t="s">
        <v>193</v>
      </c>
      <c r="B15" s="68" t="s">
        <v>16</v>
      </c>
      <c r="C15" s="85">
        <v>34</v>
      </c>
      <c r="D15" s="85">
        <v>8</v>
      </c>
      <c r="E15" s="85">
        <v>33</v>
      </c>
      <c r="F15" s="85" t="s">
        <v>109</v>
      </c>
      <c r="G15" s="85" t="s">
        <v>109</v>
      </c>
      <c r="H15" s="85">
        <v>9</v>
      </c>
      <c r="I15" s="85">
        <v>1</v>
      </c>
      <c r="J15" s="85">
        <v>7</v>
      </c>
      <c r="K15" s="85">
        <v>3</v>
      </c>
      <c r="L15" s="85">
        <v>28</v>
      </c>
      <c r="M15" s="85">
        <v>34</v>
      </c>
      <c r="N15" s="85">
        <v>2</v>
      </c>
    </row>
    <row r="16" spans="1:17" s="10" customFormat="1" ht="8.75" customHeight="1" x14ac:dyDescent="0.2">
      <c r="A16" s="84" t="s">
        <v>194</v>
      </c>
      <c r="B16" s="68" t="s">
        <v>17</v>
      </c>
      <c r="C16" s="85">
        <v>6</v>
      </c>
      <c r="D16" s="85">
        <v>18</v>
      </c>
      <c r="E16" s="85">
        <v>9</v>
      </c>
      <c r="F16" s="85" t="s">
        <v>109</v>
      </c>
      <c r="G16" s="85" t="s">
        <v>109</v>
      </c>
      <c r="H16" s="85">
        <v>2</v>
      </c>
      <c r="I16" s="85" t="s">
        <v>109</v>
      </c>
      <c r="J16" s="85">
        <v>2</v>
      </c>
      <c r="K16" s="85">
        <v>2</v>
      </c>
      <c r="L16" s="85">
        <v>11</v>
      </c>
      <c r="M16" s="85">
        <v>6</v>
      </c>
      <c r="N16" s="85">
        <v>3</v>
      </c>
    </row>
    <row r="17" spans="1:15" s="10" customFormat="1" ht="8.75" customHeight="1" x14ac:dyDescent="0.2">
      <c r="A17" s="84" t="s">
        <v>195</v>
      </c>
      <c r="B17" s="68" t="s">
        <v>18</v>
      </c>
      <c r="C17" s="85">
        <v>36</v>
      </c>
      <c r="D17" s="85">
        <v>90</v>
      </c>
      <c r="E17" s="85">
        <v>45</v>
      </c>
      <c r="F17" s="85">
        <v>1</v>
      </c>
      <c r="G17" s="85">
        <v>2</v>
      </c>
      <c r="H17" s="85">
        <v>26</v>
      </c>
      <c r="I17" s="85">
        <v>2</v>
      </c>
      <c r="J17" s="85">
        <v>28</v>
      </c>
      <c r="K17" s="85">
        <v>9</v>
      </c>
      <c r="L17" s="85">
        <v>44</v>
      </c>
      <c r="M17" s="85">
        <v>35</v>
      </c>
      <c r="N17" s="85">
        <v>7</v>
      </c>
    </row>
    <row r="18" spans="1:15" s="10" customFormat="1" ht="8.75" customHeight="1" x14ac:dyDescent="0.2">
      <c r="A18" s="84" t="s">
        <v>196</v>
      </c>
      <c r="B18" s="68" t="s">
        <v>19</v>
      </c>
      <c r="C18" s="85">
        <v>2</v>
      </c>
      <c r="D18" s="85" t="s">
        <v>109</v>
      </c>
      <c r="E18" s="85">
        <v>4</v>
      </c>
      <c r="F18" s="85" t="s">
        <v>109</v>
      </c>
      <c r="G18" s="85" t="s">
        <v>109</v>
      </c>
      <c r="H18" s="85" t="s">
        <v>109</v>
      </c>
      <c r="I18" s="85" t="s">
        <v>109</v>
      </c>
      <c r="J18" s="85">
        <v>8</v>
      </c>
      <c r="K18" s="85" t="s">
        <v>109</v>
      </c>
      <c r="L18" s="85">
        <v>10</v>
      </c>
      <c r="M18" s="85">
        <v>5</v>
      </c>
      <c r="N18" s="85" t="s">
        <v>109</v>
      </c>
    </row>
    <row r="19" spans="1:15" s="10" customFormat="1" ht="8.75" customHeight="1" x14ac:dyDescent="0.2">
      <c r="A19" s="84" t="s">
        <v>197</v>
      </c>
      <c r="B19" s="68" t="s">
        <v>20</v>
      </c>
      <c r="C19" s="85">
        <v>5</v>
      </c>
      <c r="D19" s="85">
        <v>60</v>
      </c>
      <c r="E19" s="85">
        <v>3</v>
      </c>
      <c r="F19" s="85" t="s">
        <v>109</v>
      </c>
      <c r="G19" s="85" t="s">
        <v>109</v>
      </c>
      <c r="H19" s="85">
        <v>3</v>
      </c>
      <c r="I19" s="85" t="s">
        <v>109</v>
      </c>
      <c r="J19" s="85">
        <v>2</v>
      </c>
      <c r="K19" s="85">
        <v>6</v>
      </c>
      <c r="L19" s="85">
        <v>4</v>
      </c>
      <c r="M19" s="85">
        <v>3</v>
      </c>
      <c r="N19" s="85">
        <v>9</v>
      </c>
    </row>
    <row r="20" spans="1:15" s="10" customFormat="1" ht="8.75" customHeight="1" x14ac:dyDescent="0.2">
      <c r="A20" s="84" t="s">
        <v>198</v>
      </c>
      <c r="B20" s="68" t="s">
        <v>21</v>
      </c>
      <c r="C20" s="85">
        <v>129</v>
      </c>
      <c r="D20" s="85">
        <v>289</v>
      </c>
      <c r="E20" s="85">
        <v>137</v>
      </c>
      <c r="F20" s="85">
        <v>1</v>
      </c>
      <c r="G20" s="85">
        <v>13</v>
      </c>
      <c r="H20" s="85">
        <v>68</v>
      </c>
      <c r="I20" s="85">
        <v>3</v>
      </c>
      <c r="J20" s="85">
        <v>45</v>
      </c>
      <c r="K20" s="85">
        <v>5</v>
      </c>
      <c r="L20" s="85">
        <v>78</v>
      </c>
      <c r="M20" s="85">
        <v>134</v>
      </c>
      <c r="N20" s="85">
        <v>15</v>
      </c>
    </row>
    <row r="21" spans="1:15" s="10" customFormat="1" ht="8.75" customHeight="1" x14ac:dyDescent="0.2">
      <c r="A21" s="84" t="s">
        <v>199</v>
      </c>
      <c r="B21" s="68" t="s">
        <v>22</v>
      </c>
      <c r="C21" s="85">
        <v>9</v>
      </c>
      <c r="D21" s="85">
        <v>42</v>
      </c>
      <c r="E21" s="85">
        <v>10</v>
      </c>
      <c r="F21" s="85" t="s">
        <v>109</v>
      </c>
      <c r="G21" s="85">
        <v>1</v>
      </c>
      <c r="H21" s="85">
        <v>4</v>
      </c>
      <c r="I21" s="85" t="s">
        <v>109</v>
      </c>
      <c r="J21" s="85">
        <v>5</v>
      </c>
      <c r="K21" s="85">
        <v>2</v>
      </c>
      <c r="L21" s="85">
        <v>8</v>
      </c>
      <c r="M21" s="85">
        <v>10</v>
      </c>
      <c r="N21" s="85">
        <v>8</v>
      </c>
    </row>
    <row r="22" spans="1:15" s="10" customFormat="1" ht="8.75" customHeight="1" x14ac:dyDescent="0.2">
      <c r="A22" s="84" t="s">
        <v>200</v>
      </c>
      <c r="B22" s="68" t="s">
        <v>23</v>
      </c>
      <c r="C22" s="85">
        <v>4</v>
      </c>
      <c r="D22" s="85">
        <v>20</v>
      </c>
      <c r="E22" s="85">
        <v>7</v>
      </c>
      <c r="F22" s="85" t="s">
        <v>109</v>
      </c>
      <c r="G22" s="85" t="s">
        <v>109</v>
      </c>
      <c r="H22" s="85">
        <v>2</v>
      </c>
      <c r="I22" s="85" t="s">
        <v>109</v>
      </c>
      <c r="J22" s="85">
        <v>2</v>
      </c>
      <c r="K22" s="85">
        <v>3</v>
      </c>
      <c r="L22" s="85">
        <v>5</v>
      </c>
      <c r="M22" s="85">
        <v>5</v>
      </c>
      <c r="N22" s="85">
        <v>3</v>
      </c>
    </row>
    <row r="23" spans="1:15" s="10" customFormat="1" ht="8.75" customHeight="1" x14ac:dyDescent="0.2">
      <c r="A23" s="84" t="s">
        <v>201</v>
      </c>
      <c r="B23" s="68" t="s">
        <v>24</v>
      </c>
      <c r="C23" s="85">
        <v>137</v>
      </c>
      <c r="D23" s="85">
        <v>650</v>
      </c>
      <c r="E23" s="85">
        <v>163</v>
      </c>
      <c r="F23" s="85">
        <v>5</v>
      </c>
      <c r="G23" s="85">
        <v>18</v>
      </c>
      <c r="H23" s="85">
        <v>66</v>
      </c>
      <c r="I23" s="85">
        <v>15</v>
      </c>
      <c r="J23" s="85">
        <v>179</v>
      </c>
      <c r="K23" s="85">
        <v>31</v>
      </c>
      <c r="L23" s="85">
        <v>138</v>
      </c>
      <c r="M23" s="85">
        <v>184</v>
      </c>
      <c r="N23" s="85">
        <v>44</v>
      </c>
    </row>
    <row r="24" spans="1:15" s="10" customFormat="1" ht="8.75" customHeight="1" x14ac:dyDescent="0.2">
      <c r="A24" s="84" t="s">
        <v>202</v>
      </c>
      <c r="B24" s="68" t="s">
        <v>25</v>
      </c>
      <c r="C24" s="85">
        <v>46</v>
      </c>
      <c r="D24" s="85">
        <v>160</v>
      </c>
      <c r="E24" s="85">
        <v>64</v>
      </c>
      <c r="F24" s="85">
        <v>1</v>
      </c>
      <c r="G24" s="85">
        <v>3</v>
      </c>
      <c r="H24" s="85">
        <v>43</v>
      </c>
      <c r="I24" s="85">
        <v>1</v>
      </c>
      <c r="J24" s="85">
        <v>24</v>
      </c>
      <c r="K24" s="85">
        <v>6</v>
      </c>
      <c r="L24" s="85">
        <v>46</v>
      </c>
      <c r="M24" s="85">
        <v>45</v>
      </c>
      <c r="N24" s="85">
        <v>7</v>
      </c>
    </row>
    <row r="25" spans="1:15" s="10" customFormat="1" ht="8.75" customHeight="1" x14ac:dyDescent="0.2">
      <c r="A25" s="84" t="s">
        <v>203</v>
      </c>
      <c r="B25" s="68" t="s">
        <v>26</v>
      </c>
      <c r="C25" s="85">
        <v>7</v>
      </c>
      <c r="D25" s="85">
        <v>31</v>
      </c>
      <c r="E25" s="85">
        <v>10</v>
      </c>
      <c r="F25" s="85" t="s">
        <v>109</v>
      </c>
      <c r="G25" s="85" t="s">
        <v>109</v>
      </c>
      <c r="H25" s="85">
        <v>1</v>
      </c>
      <c r="I25" s="85" t="s">
        <v>109</v>
      </c>
      <c r="J25" s="85">
        <v>5</v>
      </c>
      <c r="K25" s="85" t="s">
        <v>109</v>
      </c>
      <c r="L25" s="85">
        <v>11</v>
      </c>
      <c r="M25" s="85">
        <v>10</v>
      </c>
      <c r="N25" s="85">
        <v>4</v>
      </c>
    </row>
    <row r="26" spans="1:15" s="10" customFormat="1" ht="8.75" customHeight="1" x14ac:dyDescent="0.2">
      <c r="A26" s="84" t="s">
        <v>204</v>
      </c>
      <c r="B26" s="68" t="s">
        <v>27</v>
      </c>
      <c r="C26" s="85">
        <v>26</v>
      </c>
      <c r="D26" s="85">
        <v>97</v>
      </c>
      <c r="E26" s="85">
        <v>36</v>
      </c>
      <c r="F26" s="85" t="s">
        <v>109</v>
      </c>
      <c r="G26" s="85" t="s">
        <v>109</v>
      </c>
      <c r="H26" s="85">
        <v>29</v>
      </c>
      <c r="I26" s="85">
        <v>5</v>
      </c>
      <c r="J26" s="85">
        <v>14</v>
      </c>
      <c r="K26" s="85">
        <v>3</v>
      </c>
      <c r="L26" s="85">
        <v>23</v>
      </c>
      <c r="M26" s="85">
        <v>38</v>
      </c>
      <c r="N26" s="85">
        <v>3</v>
      </c>
    </row>
    <row r="27" spans="1:15" s="10" customFormat="1" ht="8.75" customHeight="1" x14ac:dyDescent="0.2">
      <c r="A27" s="84" t="s">
        <v>205</v>
      </c>
      <c r="B27" s="68" t="s">
        <v>28</v>
      </c>
      <c r="C27" s="85">
        <v>97</v>
      </c>
      <c r="D27" s="85">
        <v>787</v>
      </c>
      <c r="E27" s="85">
        <v>206</v>
      </c>
      <c r="F27" s="85">
        <v>2</v>
      </c>
      <c r="G27" s="85">
        <v>6</v>
      </c>
      <c r="H27" s="85">
        <v>127</v>
      </c>
      <c r="I27" s="85">
        <v>3</v>
      </c>
      <c r="J27" s="85">
        <v>89</v>
      </c>
      <c r="K27" s="85">
        <v>45</v>
      </c>
      <c r="L27" s="85">
        <v>94</v>
      </c>
      <c r="M27" s="85">
        <v>147</v>
      </c>
      <c r="N27" s="85">
        <v>13</v>
      </c>
    </row>
    <row r="28" spans="1:15" s="10" customFormat="1" ht="8.75" customHeight="1" x14ac:dyDescent="0.2">
      <c r="A28" s="84" t="s">
        <v>206</v>
      </c>
      <c r="B28" s="68" t="s">
        <v>29</v>
      </c>
      <c r="C28" s="85">
        <v>24</v>
      </c>
      <c r="D28" s="85">
        <v>33</v>
      </c>
      <c r="E28" s="85">
        <v>39</v>
      </c>
      <c r="F28" s="85" t="s">
        <v>109</v>
      </c>
      <c r="G28" s="85">
        <v>1</v>
      </c>
      <c r="H28" s="85">
        <v>29</v>
      </c>
      <c r="I28" s="85" t="s">
        <v>109</v>
      </c>
      <c r="J28" s="85">
        <v>13</v>
      </c>
      <c r="K28" s="85">
        <v>6</v>
      </c>
      <c r="L28" s="85">
        <v>26</v>
      </c>
      <c r="M28" s="85">
        <v>44</v>
      </c>
      <c r="N28" s="85" t="s">
        <v>109</v>
      </c>
    </row>
    <row r="29" spans="1:15" s="10" customFormat="1" ht="18.25" customHeight="1" x14ac:dyDescent="0.2">
      <c r="A29" s="86"/>
      <c r="B29" s="47" t="s">
        <v>30</v>
      </c>
      <c r="C29" s="87">
        <v>712</v>
      </c>
      <c r="D29" s="87">
        <v>2624</v>
      </c>
      <c r="E29" s="87">
        <v>957</v>
      </c>
      <c r="F29" s="87">
        <v>10</v>
      </c>
      <c r="G29" s="87">
        <v>54</v>
      </c>
      <c r="H29" s="87">
        <v>512</v>
      </c>
      <c r="I29" s="87">
        <v>35</v>
      </c>
      <c r="J29" s="87">
        <v>554</v>
      </c>
      <c r="K29" s="87">
        <v>164</v>
      </c>
      <c r="L29" s="87">
        <v>716</v>
      </c>
      <c r="M29" s="87">
        <v>845</v>
      </c>
      <c r="N29" s="87">
        <v>151</v>
      </c>
    </row>
    <row r="30" spans="1:15" s="10" customFormat="1" ht="2.75" customHeight="1" x14ac:dyDescent="0.2"/>
    <row r="31" spans="1:15" s="10" customFormat="1" ht="10" customHeight="1" x14ac:dyDescent="0.2">
      <c r="M31" s="530" t="s">
        <v>297</v>
      </c>
      <c r="N31" s="530"/>
      <c r="O31" s="530"/>
    </row>
    <row r="32" spans="1:15" s="10" customFormat="1" ht="8" customHeight="1" x14ac:dyDescent="0.2"/>
    <row r="33" spans="2:17" s="10" customFormat="1" ht="54.5" customHeight="1" x14ac:dyDescent="0.2">
      <c r="B33" s="548" t="s">
        <v>294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</row>
    <row r="34" spans="2:17" s="10" customFormat="1" ht="24.25" customHeight="1" x14ac:dyDescent="0.2"/>
  </sheetData>
  <mergeCells count="5">
    <mergeCell ref="B1:O1"/>
    <mergeCell ref="B3:Q3"/>
    <mergeCell ref="B5:Q5"/>
    <mergeCell ref="M31:O31"/>
    <mergeCell ref="B33:Q33"/>
  </mergeCells>
  <printOptions gridLines="1" gridLinesSet="0"/>
  <pageMargins left="0.7" right="0.7" top="0.75" bottom="0.75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L31"/>
  <sheetViews>
    <sheetView workbookViewId="0">
      <selection activeCell="B3" sqref="B3:L3"/>
    </sheetView>
  </sheetViews>
  <sheetFormatPr defaultColWidth="8.81640625" defaultRowHeight="14.5" x14ac:dyDescent="0.35"/>
  <cols>
    <col min="1" max="1" width="1" customWidth="1"/>
    <col min="2" max="2" width="23.81640625" customWidth="1"/>
    <col min="3" max="12" width="11.1796875" customWidth="1"/>
    <col min="13" max="13" width="4.6328125" customWidth="1"/>
  </cols>
  <sheetData>
    <row r="1" spans="2:12" s="10" customFormat="1" ht="54.5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  <c r="J1" s="525"/>
    </row>
    <row r="2" spans="2:12" s="10" customFormat="1" ht="13" x14ac:dyDescent="0.2">
      <c r="B2" s="526" t="s">
        <v>298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2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</row>
    <row r="4" spans="2:12" s="10" customFormat="1" ht="8" x14ac:dyDescent="0.2"/>
    <row r="5" spans="2:12" s="10" customFormat="1" ht="13" x14ac:dyDescent="0.2">
      <c r="B5" s="71"/>
      <c r="C5" s="550"/>
      <c r="D5" s="550"/>
      <c r="E5" s="550"/>
      <c r="F5" s="527" t="s">
        <v>251</v>
      </c>
      <c r="G5" s="527"/>
      <c r="H5" s="527"/>
      <c r="I5" s="527"/>
      <c r="J5" s="527"/>
      <c r="K5" s="527"/>
      <c r="L5" s="527"/>
    </row>
    <row r="6" spans="2:12" s="10" customFormat="1" ht="13" x14ac:dyDescent="0.3">
      <c r="B6" s="107" t="s">
        <v>3</v>
      </c>
      <c r="C6" s="549" t="s">
        <v>299</v>
      </c>
      <c r="D6" s="549"/>
      <c r="E6" s="549"/>
      <c r="F6" s="527" t="s">
        <v>300</v>
      </c>
      <c r="G6" s="527"/>
      <c r="H6" s="527"/>
      <c r="I6" s="527" t="s">
        <v>301</v>
      </c>
      <c r="J6" s="527"/>
      <c r="K6" s="527"/>
      <c r="L6" s="14" t="s">
        <v>302</v>
      </c>
    </row>
    <row r="7" spans="2:12" s="10" customFormat="1" ht="26" x14ac:dyDescent="0.2">
      <c r="B7" s="28"/>
      <c r="C7" s="15" t="s">
        <v>303</v>
      </c>
      <c r="D7" s="15" t="s">
        <v>304</v>
      </c>
      <c r="E7" s="15" t="s">
        <v>61</v>
      </c>
      <c r="F7" s="15" t="s">
        <v>303</v>
      </c>
      <c r="G7" s="15" t="s">
        <v>304</v>
      </c>
      <c r="H7" s="15" t="s">
        <v>61</v>
      </c>
      <c r="I7" s="15" t="s">
        <v>303</v>
      </c>
      <c r="J7" s="15" t="s">
        <v>304</v>
      </c>
      <c r="K7" s="15" t="s">
        <v>61</v>
      </c>
      <c r="L7" s="17" t="s">
        <v>305</v>
      </c>
    </row>
    <row r="8" spans="2:12" s="10" customFormat="1" ht="13" x14ac:dyDescent="0.2">
      <c r="B8" s="18" t="s">
        <v>9</v>
      </c>
      <c r="C8" s="31" t="s">
        <v>109</v>
      </c>
      <c r="D8" s="31">
        <v>7</v>
      </c>
      <c r="E8" s="31">
        <v>7</v>
      </c>
      <c r="F8" s="31" t="s">
        <v>109</v>
      </c>
      <c r="G8" s="31">
        <v>80</v>
      </c>
      <c r="H8" s="31">
        <v>80</v>
      </c>
      <c r="I8" s="31" t="s">
        <v>109</v>
      </c>
      <c r="J8" s="31">
        <v>40</v>
      </c>
      <c r="K8" s="31">
        <v>40</v>
      </c>
      <c r="L8" s="31">
        <v>2.78253062348859</v>
      </c>
    </row>
    <row r="9" spans="2:12" s="10" customFormat="1" ht="13" x14ac:dyDescent="0.2">
      <c r="B9" s="18" t="s">
        <v>11</v>
      </c>
      <c r="C9" s="31">
        <v>7</v>
      </c>
      <c r="D9" s="31">
        <v>70</v>
      </c>
      <c r="E9" s="31">
        <v>77</v>
      </c>
      <c r="F9" s="31">
        <v>1665</v>
      </c>
      <c r="G9" s="31">
        <v>1597</v>
      </c>
      <c r="H9" s="31">
        <v>2976</v>
      </c>
      <c r="I9" s="31">
        <v>286</v>
      </c>
      <c r="J9" s="31">
        <v>1034</v>
      </c>
      <c r="K9" s="31">
        <v>1320</v>
      </c>
      <c r="L9" s="31">
        <v>42.805493570955598</v>
      </c>
    </row>
    <row r="10" spans="2:12" s="10" customFormat="1" ht="13" x14ac:dyDescent="0.2">
      <c r="B10" s="18" t="s">
        <v>12</v>
      </c>
      <c r="C10" s="31" t="s">
        <v>109</v>
      </c>
      <c r="D10" s="31">
        <v>1</v>
      </c>
      <c r="E10" s="31">
        <v>1</v>
      </c>
      <c r="F10" s="31" t="s">
        <v>109</v>
      </c>
      <c r="G10" s="31">
        <v>32</v>
      </c>
      <c r="H10" s="31">
        <v>32</v>
      </c>
      <c r="I10" s="31" t="s">
        <v>109</v>
      </c>
      <c r="J10" s="31">
        <v>4</v>
      </c>
      <c r="K10" s="31">
        <v>4</v>
      </c>
      <c r="L10" s="31">
        <v>6.7587356658481097</v>
      </c>
    </row>
    <row r="11" spans="2:12" s="10" customFormat="1" ht="13" x14ac:dyDescent="0.2">
      <c r="B11" s="18" t="s">
        <v>13</v>
      </c>
      <c r="C11" s="31" t="s">
        <v>109</v>
      </c>
      <c r="D11" s="31">
        <v>1</v>
      </c>
      <c r="E11" s="31">
        <v>1</v>
      </c>
      <c r="F11" s="31" t="s">
        <v>109</v>
      </c>
      <c r="G11" s="31">
        <v>30</v>
      </c>
      <c r="H11" s="31">
        <v>30</v>
      </c>
      <c r="I11" s="31" t="s">
        <v>109</v>
      </c>
      <c r="J11" s="31">
        <v>4</v>
      </c>
      <c r="K11" s="31">
        <v>4</v>
      </c>
      <c r="L11" s="31">
        <v>6.2336709905119898</v>
      </c>
    </row>
    <row r="12" spans="2:12" s="10" customFormat="1" ht="13" x14ac:dyDescent="0.2">
      <c r="B12" s="18" t="s">
        <v>14</v>
      </c>
      <c r="C12" s="31" t="s">
        <v>109</v>
      </c>
      <c r="D12" s="31">
        <v>18</v>
      </c>
      <c r="E12" s="31">
        <v>18</v>
      </c>
      <c r="F12" s="31" t="s">
        <v>109</v>
      </c>
      <c r="G12" s="31">
        <v>152</v>
      </c>
      <c r="H12" s="31">
        <v>152</v>
      </c>
      <c r="I12" s="31" t="s">
        <v>109</v>
      </c>
      <c r="J12" s="31">
        <v>463</v>
      </c>
      <c r="K12" s="31">
        <v>463</v>
      </c>
      <c r="L12" s="31">
        <v>12.5117081105978</v>
      </c>
    </row>
    <row r="13" spans="2:12" s="10" customFormat="1" ht="13" x14ac:dyDescent="0.2">
      <c r="B13" s="18" t="s">
        <v>15</v>
      </c>
      <c r="C13" s="31" t="s">
        <v>109</v>
      </c>
      <c r="D13" s="31">
        <v>11</v>
      </c>
      <c r="E13" s="31">
        <v>11</v>
      </c>
      <c r="F13" s="31" t="s">
        <v>109</v>
      </c>
      <c r="G13" s="31">
        <v>101</v>
      </c>
      <c r="H13" s="31">
        <v>101</v>
      </c>
      <c r="I13" s="31" t="s">
        <v>109</v>
      </c>
      <c r="J13" s="31">
        <v>390</v>
      </c>
      <c r="K13" s="31">
        <v>390</v>
      </c>
      <c r="L13" s="31">
        <v>40.7058105679248</v>
      </c>
    </row>
    <row r="14" spans="2:12" s="10" customFormat="1" ht="13" x14ac:dyDescent="0.2">
      <c r="B14" s="18" t="s">
        <v>16</v>
      </c>
      <c r="C14" s="31">
        <v>6</v>
      </c>
      <c r="D14" s="31">
        <v>73</v>
      </c>
      <c r="E14" s="31">
        <v>79</v>
      </c>
      <c r="F14" s="31">
        <v>239</v>
      </c>
      <c r="G14" s="31">
        <v>1319</v>
      </c>
      <c r="H14" s="31">
        <v>1402</v>
      </c>
      <c r="I14" s="31">
        <v>156</v>
      </c>
      <c r="J14" s="31">
        <v>829</v>
      </c>
      <c r="K14" s="31">
        <v>985</v>
      </c>
      <c r="L14" s="31">
        <v>156.54245140101199</v>
      </c>
    </row>
    <row r="15" spans="2:12" s="10" customFormat="1" ht="13" x14ac:dyDescent="0.2">
      <c r="B15" s="18" t="s">
        <v>17</v>
      </c>
      <c r="C15" s="31">
        <v>1</v>
      </c>
      <c r="D15" s="31">
        <v>3</v>
      </c>
      <c r="E15" s="31">
        <v>4</v>
      </c>
      <c r="F15" s="31">
        <v>90</v>
      </c>
      <c r="G15" s="31">
        <v>176</v>
      </c>
      <c r="H15" s="31">
        <v>251</v>
      </c>
      <c r="I15" s="31">
        <v>15</v>
      </c>
      <c r="J15" s="31">
        <v>0</v>
      </c>
      <c r="K15" s="31">
        <v>15</v>
      </c>
      <c r="L15" s="31">
        <v>5.9586225187993396</v>
      </c>
    </row>
    <row r="16" spans="2:12" s="10" customFormat="1" ht="13" x14ac:dyDescent="0.2">
      <c r="B16" s="18" t="s">
        <v>18</v>
      </c>
      <c r="C16" s="31">
        <v>113</v>
      </c>
      <c r="D16" s="31">
        <v>63</v>
      </c>
      <c r="E16" s="31">
        <v>176</v>
      </c>
      <c r="F16" s="31">
        <v>236</v>
      </c>
      <c r="G16" s="31">
        <v>933</v>
      </c>
      <c r="H16" s="31">
        <v>1127</v>
      </c>
      <c r="I16" s="31">
        <v>42</v>
      </c>
      <c r="J16" s="31">
        <v>986</v>
      </c>
      <c r="K16" s="31">
        <v>1028</v>
      </c>
      <c r="L16" s="31">
        <v>58.360674383997001</v>
      </c>
    </row>
    <row r="17" spans="2:12" s="10" customFormat="1" ht="13" x14ac:dyDescent="0.2">
      <c r="B17" s="18" t="s">
        <v>19</v>
      </c>
      <c r="C17" s="31" t="s">
        <v>109</v>
      </c>
      <c r="D17" s="31">
        <v>6</v>
      </c>
      <c r="E17" s="31">
        <v>6</v>
      </c>
      <c r="F17" s="31" t="s">
        <v>109</v>
      </c>
      <c r="G17" s="31">
        <v>188</v>
      </c>
      <c r="H17" s="31">
        <v>188</v>
      </c>
      <c r="I17" s="31" t="s">
        <v>109</v>
      </c>
      <c r="J17" s="31">
        <v>175</v>
      </c>
      <c r="K17" s="31">
        <v>175</v>
      </c>
      <c r="L17" s="31">
        <v>41.716226232955798</v>
      </c>
    </row>
    <row r="18" spans="2:12" s="10" customFormat="1" ht="13" x14ac:dyDescent="0.2">
      <c r="B18" s="18" t="s">
        <v>20</v>
      </c>
      <c r="C18" s="31">
        <v>3</v>
      </c>
      <c r="D18" s="31">
        <v>24</v>
      </c>
      <c r="E18" s="31">
        <v>27</v>
      </c>
      <c r="F18" s="31">
        <v>25</v>
      </c>
      <c r="G18" s="31">
        <v>787</v>
      </c>
      <c r="H18" s="31">
        <v>797</v>
      </c>
      <c r="I18" s="31">
        <v>15</v>
      </c>
      <c r="J18" s="31">
        <v>172</v>
      </c>
      <c r="K18" s="31">
        <v>187</v>
      </c>
      <c r="L18" s="31">
        <v>65.050453766579906</v>
      </c>
    </row>
    <row r="19" spans="2:12" s="10" customFormat="1" ht="13" x14ac:dyDescent="0.2">
      <c r="B19" s="18" t="s">
        <v>21</v>
      </c>
      <c r="C19" s="31">
        <v>6</v>
      </c>
      <c r="D19" s="31">
        <v>111</v>
      </c>
      <c r="E19" s="31">
        <v>117</v>
      </c>
      <c r="F19" s="31">
        <v>213</v>
      </c>
      <c r="G19" s="31">
        <v>1846</v>
      </c>
      <c r="H19" s="31">
        <v>1967</v>
      </c>
      <c r="I19" s="31">
        <v>92</v>
      </c>
      <c r="J19" s="31">
        <v>2452</v>
      </c>
      <c r="K19" s="31">
        <v>2544</v>
      </c>
      <c r="L19" s="31">
        <v>78.374480949319803</v>
      </c>
    </row>
    <row r="20" spans="2:12" s="10" customFormat="1" ht="13" x14ac:dyDescent="0.2">
      <c r="B20" s="18" t="s">
        <v>22</v>
      </c>
      <c r="C20" s="31">
        <v>4</v>
      </c>
      <c r="D20" s="31">
        <v>52</v>
      </c>
      <c r="E20" s="31">
        <v>56</v>
      </c>
      <c r="F20" s="31">
        <v>0</v>
      </c>
      <c r="G20" s="31">
        <v>779</v>
      </c>
      <c r="H20" s="31">
        <v>779</v>
      </c>
      <c r="I20" s="31">
        <v>0</v>
      </c>
      <c r="J20" s="31">
        <v>759</v>
      </c>
      <c r="K20" s="31">
        <v>759</v>
      </c>
      <c r="L20" s="31">
        <v>118.861679164661</v>
      </c>
    </row>
    <row r="21" spans="2:12" s="10" customFormat="1" ht="13" x14ac:dyDescent="0.2">
      <c r="B21" s="18" t="s">
        <v>23</v>
      </c>
      <c r="C21" s="31">
        <v>2</v>
      </c>
      <c r="D21" s="31">
        <v>16</v>
      </c>
      <c r="E21" s="31">
        <v>18</v>
      </c>
      <c r="F21" s="31">
        <v>30</v>
      </c>
      <c r="G21" s="31">
        <v>233</v>
      </c>
      <c r="H21" s="31">
        <v>263</v>
      </c>
      <c r="I21" s="31">
        <v>0</v>
      </c>
      <c r="J21" s="31">
        <v>71</v>
      </c>
      <c r="K21" s="31">
        <v>71</v>
      </c>
      <c r="L21" s="31">
        <v>111.142168802992</v>
      </c>
    </row>
    <row r="22" spans="2:12" s="10" customFormat="1" ht="13" x14ac:dyDescent="0.2">
      <c r="B22" s="18" t="s">
        <v>24</v>
      </c>
      <c r="C22" s="31">
        <v>3</v>
      </c>
      <c r="D22" s="31">
        <v>142</v>
      </c>
      <c r="E22" s="31">
        <v>145</v>
      </c>
      <c r="F22" s="31">
        <v>0</v>
      </c>
      <c r="G22" s="31">
        <v>977</v>
      </c>
      <c r="H22" s="31">
        <v>977</v>
      </c>
      <c r="I22" s="31">
        <v>0</v>
      </c>
      <c r="J22" s="31">
        <v>2515</v>
      </c>
      <c r="K22" s="31">
        <v>2515</v>
      </c>
      <c r="L22" s="31">
        <v>61.132923317921097</v>
      </c>
    </row>
    <row r="23" spans="2:12" s="10" customFormat="1" ht="13" x14ac:dyDescent="0.2">
      <c r="B23" s="18" t="s">
        <v>25</v>
      </c>
      <c r="C23" s="31">
        <v>69</v>
      </c>
      <c r="D23" s="31">
        <v>40</v>
      </c>
      <c r="E23" s="31">
        <v>109</v>
      </c>
      <c r="F23" s="31">
        <v>66</v>
      </c>
      <c r="G23" s="31">
        <v>1108</v>
      </c>
      <c r="H23" s="31">
        <v>1108</v>
      </c>
      <c r="I23" s="31">
        <v>66</v>
      </c>
      <c r="J23" s="31">
        <v>535</v>
      </c>
      <c r="K23" s="31">
        <v>601</v>
      </c>
      <c r="L23" s="31">
        <v>43.122111525034001</v>
      </c>
    </row>
    <row r="24" spans="2:12" s="10" customFormat="1" ht="13" x14ac:dyDescent="0.2">
      <c r="B24" s="18" t="s">
        <v>26</v>
      </c>
      <c r="C24" s="31">
        <v>1</v>
      </c>
      <c r="D24" s="31">
        <v>16</v>
      </c>
      <c r="E24" s="31">
        <v>17</v>
      </c>
      <c r="F24" s="31">
        <v>0</v>
      </c>
      <c r="G24" s="31">
        <v>451</v>
      </c>
      <c r="H24" s="31">
        <v>451</v>
      </c>
      <c r="I24" s="31">
        <v>0</v>
      </c>
      <c r="J24" s="31">
        <v>195</v>
      </c>
      <c r="K24" s="31">
        <v>195</v>
      </c>
      <c r="L24" s="31">
        <v>116.763728775571</v>
      </c>
    </row>
    <row r="25" spans="2:12" s="10" customFormat="1" ht="13" x14ac:dyDescent="0.2">
      <c r="B25" s="18" t="s">
        <v>27</v>
      </c>
      <c r="C25" s="31">
        <v>1</v>
      </c>
      <c r="D25" s="31">
        <v>54</v>
      </c>
      <c r="E25" s="31">
        <v>55</v>
      </c>
      <c r="F25" s="31">
        <v>20</v>
      </c>
      <c r="G25" s="31">
        <v>467</v>
      </c>
      <c r="H25" s="31">
        <v>487</v>
      </c>
      <c r="I25" s="31">
        <v>0</v>
      </c>
      <c r="J25" s="31">
        <v>215</v>
      </c>
      <c r="K25" s="31">
        <v>215</v>
      </c>
      <c r="L25" s="31">
        <v>37.062261431490299</v>
      </c>
    </row>
    <row r="26" spans="2:12" s="10" customFormat="1" ht="13" x14ac:dyDescent="0.2">
      <c r="B26" s="18" t="s">
        <v>28</v>
      </c>
      <c r="C26" s="31">
        <v>10</v>
      </c>
      <c r="D26" s="31">
        <v>106</v>
      </c>
      <c r="E26" s="31">
        <v>116</v>
      </c>
      <c r="F26" s="31">
        <v>20</v>
      </c>
      <c r="G26" s="31">
        <v>773</v>
      </c>
      <c r="H26" s="31">
        <v>773</v>
      </c>
      <c r="I26" s="31">
        <v>20</v>
      </c>
      <c r="J26" s="31">
        <v>1610</v>
      </c>
      <c r="K26" s="31">
        <v>1630</v>
      </c>
      <c r="L26" s="31">
        <v>49.2893756063742</v>
      </c>
    </row>
    <row r="27" spans="2:12" s="10" customFormat="1" ht="13" x14ac:dyDescent="0.2">
      <c r="B27" s="18" t="s">
        <v>29</v>
      </c>
      <c r="C27" s="31">
        <v>21</v>
      </c>
      <c r="D27" s="31">
        <v>80</v>
      </c>
      <c r="E27" s="31">
        <v>101</v>
      </c>
      <c r="F27" s="31">
        <v>74</v>
      </c>
      <c r="G27" s="31">
        <v>642</v>
      </c>
      <c r="H27" s="31">
        <v>691</v>
      </c>
      <c r="I27" s="31">
        <v>25</v>
      </c>
      <c r="J27" s="31">
        <v>753</v>
      </c>
      <c r="K27" s="31">
        <v>778</v>
      </c>
      <c r="L27" s="31">
        <v>91.150462794912698</v>
      </c>
    </row>
    <row r="28" spans="2:12" s="10" customFormat="1" ht="13" x14ac:dyDescent="0.2">
      <c r="B28" s="21" t="s">
        <v>30</v>
      </c>
      <c r="C28" s="23">
        <v>247</v>
      </c>
      <c r="D28" s="23">
        <v>894</v>
      </c>
      <c r="E28" s="23">
        <v>1141</v>
      </c>
      <c r="F28" s="23">
        <v>1961</v>
      </c>
      <c r="G28" s="23">
        <v>12671</v>
      </c>
      <c r="H28" s="23">
        <v>14632</v>
      </c>
      <c r="I28" s="23">
        <v>717</v>
      </c>
      <c r="J28" s="23">
        <v>13202</v>
      </c>
      <c r="K28" s="23">
        <v>13919</v>
      </c>
      <c r="L28" s="23">
        <v>47.926497864206503</v>
      </c>
    </row>
    <row r="29" spans="2:12" s="10" customFormat="1" ht="8" x14ac:dyDescent="0.2"/>
    <row r="30" spans="2:12" s="10" customFormat="1" ht="10.5" x14ac:dyDescent="0.2">
      <c r="K30" s="26" t="s">
        <v>306</v>
      </c>
    </row>
    <row r="31" spans="2:12" s="10" customFormat="1" ht="8" x14ac:dyDescent="0.2"/>
  </sheetData>
  <mergeCells count="8">
    <mergeCell ref="C6:E6"/>
    <mergeCell ref="F6:H6"/>
    <mergeCell ref="I6:K6"/>
    <mergeCell ref="B1:J1"/>
    <mergeCell ref="B2:L2"/>
    <mergeCell ref="B3:L3"/>
    <mergeCell ref="C5:E5"/>
    <mergeCell ref="F5:L5"/>
  </mergeCells>
  <printOptions gridLines="1" gridLinesSet="0"/>
  <pageMargins left="0.7" right="0.7" top="0.75" bottom="0.75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Q32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2.1796875" bestFit="1" customWidth="1"/>
    <col min="3" max="3" width="6.1796875" customWidth="1"/>
    <col min="4" max="4" width="8.6328125" customWidth="1"/>
    <col min="5" max="5" width="6.1796875" customWidth="1"/>
    <col min="6" max="6" width="8.6328125" customWidth="1"/>
    <col min="7" max="7" width="13.453125" customWidth="1"/>
    <col min="8" max="8" width="6.1796875" customWidth="1"/>
    <col min="9" max="9" width="8.6328125" customWidth="1"/>
    <col min="10" max="10" width="6.1796875" customWidth="1"/>
    <col min="12" max="12" width="11.36328125" customWidth="1"/>
    <col min="13" max="13" width="6.1796875" customWidth="1"/>
    <col min="14" max="14" width="8.6328125" customWidth="1"/>
    <col min="15" max="15" width="6.1796875" customWidth="1"/>
    <col min="16" max="16" width="8.453125" customWidth="1"/>
    <col min="17" max="17" width="11.81640625" customWidth="1"/>
    <col min="18" max="18" width="0.1796875" customWidth="1"/>
    <col min="19" max="19" width="4.6328125" customWidth="1"/>
  </cols>
  <sheetData>
    <row r="1" spans="2:17" s="10" customFormat="1" ht="51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2:17" s="10" customFormat="1" ht="13" x14ac:dyDescent="0.2">
      <c r="B2" s="526" t="s">
        <v>307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</row>
    <row r="3" spans="2:17" s="10" customFormat="1" ht="8" x14ac:dyDescent="0.2"/>
    <row r="4" spans="2:17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</row>
    <row r="5" spans="2:17" s="10" customFormat="1" ht="8" x14ac:dyDescent="0.2"/>
    <row r="6" spans="2:17" s="10" customFormat="1" ht="13" x14ac:dyDescent="0.2">
      <c r="B6" s="108"/>
      <c r="C6" s="551" t="s">
        <v>308</v>
      </c>
      <c r="D6" s="551"/>
      <c r="E6" s="551"/>
      <c r="F6" s="551"/>
      <c r="G6" s="551"/>
      <c r="H6" s="551" t="s">
        <v>309</v>
      </c>
      <c r="I6" s="551"/>
      <c r="J6" s="551"/>
      <c r="K6" s="551"/>
      <c r="L6" s="551"/>
      <c r="M6" s="551" t="s">
        <v>310</v>
      </c>
      <c r="N6" s="551"/>
      <c r="O6" s="551"/>
      <c r="P6" s="551"/>
      <c r="Q6" s="551"/>
    </row>
    <row r="7" spans="2:17" s="10" customFormat="1" ht="23" x14ac:dyDescent="0.2">
      <c r="B7" s="36" t="s">
        <v>3</v>
      </c>
      <c r="C7" s="531" t="s">
        <v>311</v>
      </c>
      <c r="D7" s="531"/>
      <c r="E7" s="531" t="s">
        <v>312</v>
      </c>
      <c r="F7" s="531"/>
      <c r="G7" s="34" t="s">
        <v>313</v>
      </c>
      <c r="H7" s="531" t="s">
        <v>311</v>
      </c>
      <c r="I7" s="531"/>
      <c r="J7" s="531" t="s">
        <v>312</v>
      </c>
      <c r="K7" s="531"/>
      <c r="L7" s="34" t="s">
        <v>313</v>
      </c>
      <c r="M7" s="531" t="s">
        <v>311</v>
      </c>
      <c r="N7" s="531"/>
      <c r="O7" s="531" t="s">
        <v>312</v>
      </c>
      <c r="P7" s="531"/>
      <c r="Q7" s="34" t="s">
        <v>313</v>
      </c>
    </row>
    <row r="8" spans="2:17" s="10" customFormat="1" ht="11.5" x14ac:dyDescent="0.2">
      <c r="B8" s="37"/>
      <c r="C8" s="34" t="s">
        <v>252</v>
      </c>
      <c r="D8" s="34" t="s">
        <v>314</v>
      </c>
      <c r="E8" s="34" t="s">
        <v>252</v>
      </c>
      <c r="F8" s="34" t="s">
        <v>314</v>
      </c>
      <c r="G8" s="34" t="s">
        <v>315</v>
      </c>
      <c r="H8" s="34" t="s">
        <v>252</v>
      </c>
      <c r="I8" s="34" t="s">
        <v>314</v>
      </c>
      <c r="J8" s="34" t="s">
        <v>252</v>
      </c>
      <c r="K8" s="34" t="s">
        <v>314</v>
      </c>
      <c r="L8" s="34" t="s">
        <v>315</v>
      </c>
      <c r="M8" s="34" t="s">
        <v>252</v>
      </c>
      <c r="N8" s="34" t="s">
        <v>314</v>
      </c>
      <c r="O8" s="34" t="s">
        <v>252</v>
      </c>
      <c r="P8" s="34" t="s">
        <v>314</v>
      </c>
      <c r="Q8" s="34" t="s">
        <v>315</v>
      </c>
    </row>
    <row r="9" spans="2:17" s="10" customFormat="1" ht="11.5" x14ac:dyDescent="0.2">
      <c r="B9" s="109" t="s">
        <v>9</v>
      </c>
      <c r="C9" s="110">
        <v>0</v>
      </c>
      <c r="D9" s="110" t="s">
        <v>109</v>
      </c>
      <c r="E9" s="110">
        <v>0</v>
      </c>
      <c r="F9" s="110" t="s">
        <v>109</v>
      </c>
      <c r="G9" s="110">
        <v>0</v>
      </c>
      <c r="H9" s="110">
        <v>0</v>
      </c>
      <c r="I9" s="110" t="s">
        <v>109</v>
      </c>
      <c r="J9" s="110">
        <v>0</v>
      </c>
      <c r="K9" s="110" t="s">
        <v>109</v>
      </c>
      <c r="L9" s="110">
        <v>9956</v>
      </c>
      <c r="M9" s="110">
        <v>0</v>
      </c>
      <c r="N9" s="110" t="s">
        <v>109</v>
      </c>
      <c r="O9" s="110">
        <v>0</v>
      </c>
      <c r="P9" s="110" t="s">
        <v>109</v>
      </c>
      <c r="Q9" s="110">
        <v>4997</v>
      </c>
    </row>
    <row r="10" spans="2:17" s="10" customFormat="1" ht="11.5" x14ac:dyDescent="0.2">
      <c r="B10" s="109" t="s">
        <v>11</v>
      </c>
      <c r="C10" s="110">
        <v>629</v>
      </c>
      <c r="D10" s="110">
        <v>43.111287758346599</v>
      </c>
      <c r="E10" s="110">
        <v>0</v>
      </c>
      <c r="F10" s="110" t="s">
        <v>109</v>
      </c>
      <c r="G10" s="110">
        <v>6531</v>
      </c>
      <c r="H10" s="110">
        <v>7976</v>
      </c>
      <c r="I10" s="110">
        <v>36.029463390170498</v>
      </c>
      <c r="J10" s="110">
        <v>881</v>
      </c>
      <c r="K10" s="110">
        <v>33.2406356413167</v>
      </c>
      <c r="L10" s="110">
        <v>340894</v>
      </c>
      <c r="M10" s="110">
        <v>4563</v>
      </c>
      <c r="N10" s="110">
        <v>32.853166776243697</v>
      </c>
      <c r="O10" s="110">
        <v>62</v>
      </c>
      <c r="P10" s="110">
        <v>164.193548387097</v>
      </c>
      <c r="Q10" s="110">
        <v>201125</v>
      </c>
    </row>
    <row r="11" spans="2:17" s="10" customFormat="1" ht="11.5" x14ac:dyDescent="0.2">
      <c r="B11" s="109" t="s">
        <v>12</v>
      </c>
      <c r="C11" s="110">
        <v>564</v>
      </c>
      <c r="D11" s="110">
        <v>20.636524822695002</v>
      </c>
      <c r="E11" s="110">
        <v>130</v>
      </c>
      <c r="F11" s="110">
        <v>12.2615384615385</v>
      </c>
      <c r="G11" s="110">
        <v>0</v>
      </c>
      <c r="H11" s="110">
        <v>0</v>
      </c>
      <c r="I11" s="110" t="s">
        <v>109</v>
      </c>
      <c r="J11" s="110">
        <v>0</v>
      </c>
      <c r="K11" s="110" t="s">
        <v>109</v>
      </c>
      <c r="L11" s="110">
        <v>0</v>
      </c>
      <c r="M11" s="110">
        <v>0</v>
      </c>
      <c r="N11" s="110" t="s">
        <v>109</v>
      </c>
      <c r="O11" s="110">
        <v>0</v>
      </c>
      <c r="P11" s="110" t="s">
        <v>109</v>
      </c>
      <c r="Q11" s="110">
        <v>0</v>
      </c>
    </row>
    <row r="12" spans="2:17" s="10" customFormat="1" ht="11.5" x14ac:dyDescent="0.2">
      <c r="B12" s="109" t="s">
        <v>13</v>
      </c>
      <c r="C12" s="110">
        <v>0</v>
      </c>
      <c r="D12" s="110" t="s">
        <v>109</v>
      </c>
      <c r="E12" s="110">
        <v>0</v>
      </c>
      <c r="F12" s="110" t="s">
        <v>109</v>
      </c>
      <c r="G12" s="110">
        <v>0</v>
      </c>
      <c r="H12" s="110">
        <v>0</v>
      </c>
      <c r="I12" s="110" t="s">
        <v>109</v>
      </c>
      <c r="J12" s="110">
        <v>0</v>
      </c>
      <c r="K12" s="110" t="s">
        <v>109</v>
      </c>
      <c r="L12" s="110">
        <v>0</v>
      </c>
      <c r="M12" s="110">
        <v>0</v>
      </c>
      <c r="N12" s="110" t="s">
        <v>109</v>
      </c>
      <c r="O12" s="110">
        <v>0</v>
      </c>
      <c r="P12" s="110" t="s">
        <v>109</v>
      </c>
      <c r="Q12" s="110">
        <v>0</v>
      </c>
    </row>
    <row r="13" spans="2:17" s="10" customFormat="1" ht="11.5" x14ac:dyDescent="0.2">
      <c r="B13" s="109" t="s">
        <v>14</v>
      </c>
      <c r="C13" s="110">
        <v>0</v>
      </c>
      <c r="D13" s="110" t="s">
        <v>109</v>
      </c>
      <c r="E13" s="110">
        <v>0</v>
      </c>
      <c r="F13" s="110" t="s">
        <v>109</v>
      </c>
      <c r="G13" s="110">
        <v>133</v>
      </c>
      <c r="H13" s="110">
        <v>0</v>
      </c>
      <c r="I13" s="110" t="s">
        <v>109</v>
      </c>
      <c r="J13" s="110">
        <v>2</v>
      </c>
      <c r="K13" s="110">
        <v>95</v>
      </c>
      <c r="L13" s="110">
        <v>70545</v>
      </c>
      <c r="M13" s="110">
        <v>92</v>
      </c>
      <c r="N13" s="110">
        <v>66.152173913043498</v>
      </c>
      <c r="O13" s="110">
        <v>331</v>
      </c>
      <c r="P13" s="110">
        <v>80.0785498489426</v>
      </c>
      <c r="Q13" s="110">
        <v>74272</v>
      </c>
    </row>
    <row r="14" spans="2:17" s="10" customFormat="1" ht="11.5" x14ac:dyDescent="0.2">
      <c r="B14" s="109" t="s">
        <v>15</v>
      </c>
      <c r="C14" s="110">
        <v>0</v>
      </c>
      <c r="D14" s="110" t="s">
        <v>109</v>
      </c>
      <c r="E14" s="110">
        <v>0</v>
      </c>
      <c r="F14" s="110" t="s">
        <v>109</v>
      </c>
      <c r="G14" s="110">
        <v>0</v>
      </c>
      <c r="H14" s="110">
        <v>1211</v>
      </c>
      <c r="I14" s="110">
        <v>18.169281585466599</v>
      </c>
      <c r="J14" s="110">
        <v>244</v>
      </c>
      <c r="K14" s="110">
        <v>27.282786885245901</v>
      </c>
      <c r="L14" s="110">
        <v>15210</v>
      </c>
      <c r="M14" s="110">
        <v>7</v>
      </c>
      <c r="N14" s="110">
        <v>335.857142857143</v>
      </c>
      <c r="O14" s="110">
        <v>58</v>
      </c>
      <c r="P14" s="110">
        <v>190.55172413793099</v>
      </c>
      <c r="Q14" s="110">
        <v>17295</v>
      </c>
    </row>
    <row r="15" spans="2:17" s="10" customFormat="1" ht="11.5" x14ac:dyDescent="0.2">
      <c r="B15" s="109" t="s">
        <v>16</v>
      </c>
      <c r="C15" s="110">
        <v>0</v>
      </c>
      <c r="D15" s="110" t="s">
        <v>109</v>
      </c>
      <c r="E15" s="110">
        <v>0</v>
      </c>
      <c r="F15" s="110" t="s">
        <v>109</v>
      </c>
      <c r="G15" s="110">
        <v>0</v>
      </c>
      <c r="H15" s="110">
        <v>370</v>
      </c>
      <c r="I15" s="110">
        <v>99.570270270270299</v>
      </c>
      <c r="J15" s="110">
        <v>67</v>
      </c>
      <c r="K15" s="110">
        <v>156.94029850746301</v>
      </c>
      <c r="L15" s="110">
        <v>24097</v>
      </c>
      <c r="M15" s="110">
        <v>114</v>
      </c>
      <c r="N15" s="110">
        <v>282.71052631578902</v>
      </c>
      <c r="O15" s="110">
        <v>32</v>
      </c>
      <c r="P15" s="110">
        <v>182.1875</v>
      </c>
      <c r="Q15" s="110">
        <v>22669</v>
      </c>
    </row>
    <row r="16" spans="2:17" s="10" customFormat="1" ht="11.5" x14ac:dyDescent="0.2">
      <c r="B16" s="109" t="s">
        <v>17</v>
      </c>
      <c r="C16" s="110">
        <v>0</v>
      </c>
      <c r="D16" s="110" t="s">
        <v>109</v>
      </c>
      <c r="E16" s="110">
        <v>0</v>
      </c>
      <c r="F16" s="110" t="s">
        <v>109</v>
      </c>
      <c r="G16" s="110">
        <v>0</v>
      </c>
      <c r="H16" s="110">
        <v>1326</v>
      </c>
      <c r="I16" s="110">
        <v>34.894419306183998</v>
      </c>
      <c r="J16" s="110">
        <v>130</v>
      </c>
      <c r="K16" s="110">
        <v>17.1307692307692</v>
      </c>
      <c r="L16" s="110">
        <v>189</v>
      </c>
      <c r="M16" s="110">
        <v>11</v>
      </c>
      <c r="N16" s="110">
        <v>50.090909090909101</v>
      </c>
      <c r="O16" s="110">
        <v>1</v>
      </c>
      <c r="P16" s="110">
        <v>1</v>
      </c>
      <c r="Q16" s="110">
        <v>1</v>
      </c>
    </row>
    <row r="17" spans="2:17" s="10" customFormat="1" ht="11.5" x14ac:dyDescent="0.2">
      <c r="B17" s="109" t="s">
        <v>18</v>
      </c>
      <c r="C17" s="110">
        <v>210</v>
      </c>
      <c r="D17" s="110">
        <v>14.380952380952399</v>
      </c>
      <c r="E17" s="110">
        <v>0</v>
      </c>
      <c r="F17" s="110" t="s">
        <v>109</v>
      </c>
      <c r="G17" s="110">
        <v>10432</v>
      </c>
      <c r="H17" s="110">
        <v>5100</v>
      </c>
      <c r="I17" s="110">
        <v>19.515882352941201</v>
      </c>
      <c r="J17" s="110">
        <v>673</v>
      </c>
      <c r="K17" s="110">
        <v>15.6344725111441</v>
      </c>
      <c r="L17" s="110">
        <v>316199</v>
      </c>
      <c r="M17" s="110">
        <v>1759</v>
      </c>
      <c r="N17" s="110">
        <v>48.646389994315001</v>
      </c>
      <c r="O17" s="110">
        <v>992</v>
      </c>
      <c r="P17" s="110">
        <v>46.241935483871003</v>
      </c>
      <c r="Q17" s="110">
        <v>128594</v>
      </c>
    </row>
    <row r="18" spans="2:17" s="10" customFormat="1" ht="11.5" x14ac:dyDescent="0.2">
      <c r="B18" s="109" t="s">
        <v>19</v>
      </c>
      <c r="C18" s="110">
        <v>0</v>
      </c>
      <c r="D18" s="110" t="s">
        <v>109</v>
      </c>
      <c r="E18" s="110">
        <v>0</v>
      </c>
      <c r="F18" s="110" t="s">
        <v>109</v>
      </c>
      <c r="G18" s="110">
        <v>0</v>
      </c>
      <c r="H18" s="110">
        <v>21</v>
      </c>
      <c r="I18" s="110">
        <v>365</v>
      </c>
      <c r="J18" s="110">
        <v>3</v>
      </c>
      <c r="K18" s="110">
        <v>196.666666666667</v>
      </c>
      <c r="L18" s="110">
        <v>40</v>
      </c>
      <c r="M18" s="110">
        <v>148</v>
      </c>
      <c r="N18" s="110">
        <v>313.30405405405401</v>
      </c>
      <c r="O18" s="110">
        <v>91</v>
      </c>
      <c r="P18" s="110">
        <v>155.098901098901</v>
      </c>
      <c r="Q18" s="110">
        <v>3943</v>
      </c>
    </row>
    <row r="19" spans="2:17" s="10" customFormat="1" ht="11.5" x14ac:dyDescent="0.2">
      <c r="B19" s="109" t="s">
        <v>20</v>
      </c>
      <c r="C19" s="110">
        <v>3</v>
      </c>
      <c r="D19" s="110">
        <v>17.3333333333333</v>
      </c>
      <c r="E19" s="110">
        <v>0</v>
      </c>
      <c r="F19" s="110" t="s">
        <v>109</v>
      </c>
      <c r="G19" s="110">
        <v>92</v>
      </c>
      <c r="H19" s="110">
        <v>927</v>
      </c>
      <c r="I19" s="110">
        <v>61.637540453074401</v>
      </c>
      <c r="J19" s="110">
        <v>34</v>
      </c>
      <c r="K19" s="110">
        <v>32.911764705882398</v>
      </c>
      <c r="L19" s="110">
        <v>108545</v>
      </c>
      <c r="M19" s="110">
        <v>1536</v>
      </c>
      <c r="N19" s="110">
        <v>103.637369791667</v>
      </c>
      <c r="O19" s="110">
        <v>307</v>
      </c>
      <c r="P19" s="110">
        <v>45.8469055374593</v>
      </c>
      <c r="Q19" s="110">
        <v>90090</v>
      </c>
    </row>
    <row r="20" spans="2:17" s="10" customFormat="1" ht="11.5" x14ac:dyDescent="0.2">
      <c r="B20" s="109" t="s">
        <v>21</v>
      </c>
      <c r="C20" s="110">
        <v>2</v>
      </c>
      <c r="D20" s="110">
        <v>105.5</v>
      </c>
      <c r="E20" s="110">
        <v>0</v>
      </c>
      <c r="F20" s="110" t="s">
        <v>109</v>
      </c>
      <c r="G20" s="110">
        <v>16373</v>
      </c>
      <c r="H20" s="110">
        <v>2400</v>
      </c>
      <c r="I20" s="110">
        <v>57.767499999999998</v>
      </c>
      <c r="J20" s="110">
        <v>983</v>
      </c>
      <c r="K20" s="110">
        <v>65.739572736520898</v>
      </c>
      <c r="L20" s="110">
        <v>687584</v>
      </c>
      <c r="M20" s="110">
        <v>1280</v>
      </c>
      <c r="N20" s="110">
        <v>215.05390625000001</v>
      </c>
      <c r="O20" s="110">
        <v>1401</v>
      </c>
      <c r="P20" s="110">
        <v>130.36616702355499</v>
      </c>
      <c r="Q20" s="110">
        <v>607837</v>
      </c>
    </row>
    <row r="21" spans="2:17" s="10" customFormat="1" ht="11.5" x14ac:dyDescent="0.2">
      <c r="B21" s="109" t="s">
        <v>22</v>
      </c>
      <c r="C21" s="110">
        <v>19</v>
      </c>
      <c r="D21" s="110">
        <v>50.210526315789501</v>
      </c>
      <c r="E21" s="110">
        <v>3</v>
      </c>
      <c r="F21" s="110">
        <v>166</v>
      </c>
      <c r="G21" s="110">
        <v>2466</v>
      </c>
      <c r="H21" s="110">
        <v>889</v>
      </c>
      <c r="I21" s="110">
        <v>34.273340832396002</v>
      </c>
      <c r="J21" s="110">
        <v>249</v>
      </c>
      <c r="K21" s="110">
        <v>29.939759036144601</v>
      </c>
      <c r="L21" s="110">
        <v>63779</v>
      </c>
      <c r="M21" s="110">
        <v>900</v>
      </c>
      <c r="N21" s="110">
        <v>108.725555555556</v>
      </c>
      <c r="O21" s="110">
        <v>440</v>
      </c>
      <c r="P21" s="110">
        <v>140.345454545455</v>
      </c>
      <c r="Q21" s="110">
        <v>200344</v>
      </c>
    </row>
    <row r="22" spans="2:17" s="10" customFormat="1" ht="11.5" x14ac:dyDescent="0.2">
      <c r="B22" s="109" t="s">
        <v>23</v>
      </c>
      <c r="C22" s="110">
        <v>2</v>
      </c>
      <c r="D22" s="110">
        <v>23</v>
      </c>
      <c r="E22" s="110">
        <v>0</v>
      </c>
      <c r="F22" s="110" t="s">
        <v>109</v>
      </c>
      <c r="G22" s="110">
        <v>3316</v>
      </c>
      <c r="H22" s="110">
        <v>432</v>
      </c>
      <c r="I22" s="110">
        <v>48.592592592592602</v>
      </c>
      <c r="J22" s="110">
        <v>30</v>
      </c>
      <c r="K22" s="110">
        <v>20</v>
      </c>
      <c r="L22" s="110">
        <v>28267</v>
      </c>
      <c r="M22" s="110">
        <v>243</v>
      </c>
      <c r="N22" s="110">
        <v>61.753086419753103</v>
      </c>
      <c r="O22" s="110">
        <v>20</v>
      </c>
      <c r="P22" s="110">
        <v>229.55</v>
      </c>
      <c r="Q22" s="110">
        <v>10511</v>
      </c>
    </row>
    <row r="23" spans="2:17" s="10" customFormat="1" ht="11.5" x14ac:dyDescent="0.2">
      <c r="B23" s="109" t="s">
        <v>24</v>
      </c>
      <c r="C23" s="110">
        <v>14</v>
      </c>
      <c r="D23" s="110">
        <v>42.785714285714299</v>
      </c>
      <c r="E23" s="110">
        <v>12</v>
      </c>
      <c r="F23" s="110">
        <v>76</v>
      </c>
      <c r="G23" s="110">
        <v>17608</v>
      </c>
      <c r="H23" s="110">
        <v>702</v>
      </c>
      <c r="I23" s="110">
        <v>43.547008547008502</v>
      </c>
      <c r="J23" s="110">
        <v>208</v>
      </c>
      <c r="K23" s="110">
        <v>188.26442307692301</v>
      </c>
      <c r="L23" s="110">
        <v>478328</v>
      </c>
      <c r="M23" s="110">
        <v>443</v>
      </c>
      <c r="N23" s="110">
        <v>234.02708803611699</v>
      </c>
      <c r="O23" s="110">
        <v>1064</v>
      </c>
      <c r="P23" s="110">
        <v>175.34022556391</v>
      </c>
      <c r="Q23" s="110">
        <v>732010</v>
      </c>
    </row>
    <row r="24" spans="2:17" s="10" customFormat="1" ht="11.5" x14ac:dyDescent="0.2">
      <c r="B24" s="109" t="s">
        <v>25</v>
      </c>
      <c r="C24" s="110">
        <v>0</v>
      </c>
      <c r="D24" s="110" t="s">
        <v>109</v>
      </c>
      <c r="E24" s="110">
        <v>0</v>
      </c>
      <c r="F24" s="110" t="s">
        <v>109</v>
      </c>
      <c r="G24" s="110">
        <v>21</v>
      </c>
      <c r="H24" s="110">
        <v>4414</v>
      </c>
      <c r="I24" s="110">
        <v>32.7387856819212</v>
      </c>
      <c r="J24" s="110">
        <v>69</v>
      </c>
      <c r="K24" s="110">
        <v>51.710144927536199</v>
      </c>
      <c r="L24" s="110">
        <v>133486</v>
      </c>
      <c r="M24" s="110">
        <v>1546</v>
      </c>
      <c r="N24" s="110">
        <v>82.604786545924995</v>
      </c>
      <c r="O24" s="110">
        <v>1647</v>
      </c>
      <c r="P24" s="110">
        <v>42.442015786278098</v>
      </c>
      <c r="Q24" s="110">
        <v>408107</v>
      </c>
    </row>
    <row r="25" spans="2:17" s="10" customFormat="1" ht="11.5" x14ac:dyDescent="0.2">
      <c r="B25" s="109" t="s">
        <v>26</v>
      </c>
      <c r="C25" s="110">
        <v>0</v>
      </c>
      <c r="D25" s="110" t="s">
        <v>109</v>
      </c>
      <c r="E25" s="110">
        <v>0</v>
      </c>
      <c r="F25" s="110" t="s">
        <v>109</v>
      </c>
      <c r="G25" s="110">
        <v>0</v>
      </c>
      <c r="H25" s="110">
        <v>9</v>
      </c>
      <c r="I25" s="110">
        <v>306.33333333333297</v>
      </c>
      <c r="J25" s="110">
        <v>12</v>
      </c>
      <c r="K25" s="110">
        <v>212</v>
      </c>
      <c r="L25" s="110">
        <v>18997</v>
      </c>
      <c r="M25" s="110">
        <v>22</v>
      </c>
      <c r="N25" s="110">
        <v>357.31818181818198</v>
      </c>
      <c r="O25" s="110">
        <v>93</v>
      </c>
      <c r="P25" s="110">
        <v>223.77419354838699</v>
      </c>
      <c r="Q25" s="110">
        <v>57647</v>
      </c>
    </row>
    <row r="26" spans="2:17" s="10" customFormat="1" ht="11.5" x14ac:dyDescent="0.2">
      <c r="B26" s="109" t="s">
        <v>27</v>
      </c>
      <c r="C26" s="110">
        <v>0</v>
      </c>
      <c r="D26" s="110" t="s">
        <v>109</v>
      </c>
      <c r="E26" s="110">
        <v>0</v>
      </c>
      <c r="F26" s="110" t="s">
        <v>109</v>
      </c>
      <c r="G26" s="110">
        <v>0</v>
      </c>
      <c r="H26" s="110">
        <v>2170</v>
      </c>
      <c r="I26" s="110">
        <v>90.546082949308797</v>
      </c>
      <c r="J26" s="110">
        <v>450</v>
      </c>
      <c r="K26" s="110">
        <v>11.2244444444444</v>
      </c>
      <c r="L26" s="110">
        <v>75394</v>
      </c>
      <c r="M26" s="110">
        <v>1102</v>
      </c>
      <c r="N26" s="110">
        <v>55.9228675136116</v>
      </c>
      <c r="O26" s="110">
        <v>584</v>
      </c>
      <c r="P26" s="110">
        <v>16.671232876712299</v>
      </c>
      <c r="Q26" s="110">
        <v>48890</v>
      </c>
    </row>
    <row r="27" spans="2:17" s="10" customFormat="1" ht="11.5" x14ac:dyDescent="0.2">
      <c r="B27" s="109" t="s">
        <v>28</v>
      </c>
      <c r="C27" s="110">
        <v>0</v>
      </c>
      <c r="D27" s="110" t="s">
        <v>109</v>
      </c>
      <c r="E27" s="110">
        <v>0</v>
      </c>
      <c r="F27" s="110" t="s">
        <v>109</v>
      </c>
      <c r="G27" s="110">
        <v>0</v>
      </c>
      <c r="H27" s="110">
        <v>58</v>
      </c>
      <c r="I27" s="110">
        <v>268.77586206896598</v>
      </c>
      <c r="J27" s="110">
        <v>165</v>
      </c>
      <c r="K27" s="110">
        <v>170.39393939393901</v>
      </c>
      <c r="L27" s="110">
        <v>82628</v>
      </c>
      <c r="M27" s="110">
        <v>427</v>
      </c>
      <c r="N27" s="110">
        <v>315.04215456674501</v>
      </c>
      <c r="O27" s="110">
        <v>861</v>
      </c>
      <c r="P27" s="110">
        <v>215.434378629501</v>
      </c>
      <c r="Q27" s="110">
        <v>290654</v>
      </c>
    </row>
    <row r="28" spans="2:17" s="10" customFormat="1" ht="11.5" x14ac:dyDescent="0.2">
      <c r="B28" s="109" t="s">
        <v>29</v>
      </c>
      <c r="C28" s="110">
        <v>0</v>
      </c>
      <c r="D28" s="110" t="s">
        <v>109</v>
      </c>
      <c r="E28" s="110">
        <v>0</v>
      </c>
      <c r="F28" s="110" t="s">
        <v>109</v>
      </c>
      <c r="G28" s="110">
        <v>751</v>
      </c>
      <c r="H28" s="110">
        <v>104</v>
      </c>
      <c r="I28" s="110">
        <v>77.990384615384599</v>
      </c>
      <c r="J28" s="110">
        <v>38</v>
      </c>
      <c r="K28" s="110">
        <v>202.710526315789</v>
      </c>
      <c r="L28" s="110">
        <v>33559</v>
      </c>
      <c r="M28" s="110">
        <v>553</v>
      </c>
      <c r="N28" s="110">
        <v>103.70705244123</v>
      </c>
      <c r="O28" s="110">
        <v>164</v>
      </c>
      <c r="P28" s="110">
        <v>177.51219512195101</v>
      </c>
      <c r="Q28" s="110">
        <v>166608</v>
      </c>
    </row>
    <row r="29" spans="2:17" s="10" customFormat="1" ht="11.5" x14ac:dyDescent="0.2">
      <c r="B29" s="39" t="s">
        <v>30</v>
      </c>
      <c r="C29" s="111">
        <v>1443</v>
      </c>
      <c r="D29" s="111">
        <v>30.241164241164199</v>
      </c>
      <c r="E29" s="111">
        <v>145</v>
      </c>
      <c r="F29" s="111">
        <v>20.717241379310298</v>
      </c>
      <c r="G29" s="111">
        <v>57723</v>
      </c>
      <c r="H29" s="111">
        <v>28109</v>
      </c>
      <c r="I29" s="111">
        <v>40.732256572628003</v>
      </c>
      <c r="J29" s="111">
        <v>4238</v>
      </c>
      <c r="K29" s="111">
        <v>51.8928739971685</v>
      </c>
      <c r="L29" s="111">
        <v>2487697</v>
      </c>
      <c r="M29" s="111">
        <v>14746</v>
      </c>
      <c r="N29" s="111">
        <v>92.4400515394005</v>
      </c>
      <c r="O29" s="111">
        <v>8148</v>
      </c>
      <c r="P29" s="111">
        <v>107.784486990673</v>
      </c>
      <c r="Q29" s="111">
        <v>3065594</v>
      </c>
    </row>
    <row r="30" spans="2:17" s="10" customFormat="1" ht="8" x14ac:dyDescent="0.2"/>
    <row r="31" spans="2:17" s="10" customFormat="1" ht="10.5" x14ac:dyDescent="0.2">
      <c r="P31" s="530" t="s">
        <v>316</v>
      </c>
      <c r="Q31" s="530"/>
    </row>
    <row r="32" spans="2:17" s="10" customFormat="1" ht="8" x14ac:dyDescent="0.2"/>
  </sheetData>
  <mergeCells count="13">
    <mergeCell ref="O7:P7"/>
    <mergeCell ref="P31:Q31"/>
    <mergeCell ref="C7:D7"/>
    <mergeCell ref="E7:F7"/>
    <mergeCell ref="H7:I7"/>
    <mergeCell ref="J7:K7"/>
    <mergeCell ref="M7:N7"/>
    <mergeCell ref="B1:O1"/>
    <mergeCell ref="B2:Q2"/>
    <mergeCell ref="B4:Q4"/>
    <mergeCell ref="C6:G6"/>
    <mergeCell ref="H6:L6"/>
    <mergeCell ref="M6:Q6"/>
  </mergeCells>
  <printOptions gridLines="1" gridLinesSet="0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2"/>
  <sheetViews>
    <sheetView workbookViewId="0">
      <selection activeCell="E21" sqref="E21"/>
    </sheetView>
  </sheetViews>
  <sheetFormatPr defaultColWidth="8.81640625" defaultRowHeight="14.5" x14ac:dyDescent="0.35"/>
  <cols>
    <col min="1" max="1" width="0.81640625" customWidth="1"/>
    <col min="2" max="2" width="24.1796875" customWidth="1"/>
    <col min="3" max="3" width="13" customWidth="1"/>
    <col min="4" max="4" width="14.1796875" customWidth="1"/>
    <col min="5" max="5" width="13" customWidth="1"/>
    <col min="6" max="6" width="14.1796875" customWidth="1"/>
    <col min="7" max="10" width="13" customWidth="1"/>
    <col min="11" max="11" width="12.81640625" customWidth="1"/>
    <col min="12" max="12" width="4.81640625" customWidth="1"/>
  </cols>
  <sheetData>
    <row r="1" spans="2:11" s="10" customFormat="1" ht="51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</row>
    <row r="2" spans="2:11" s="10" customFormat="1" ht="13" x14ac:dyDescent="0.2">
      <c r="B2" s="526" t="s">
        <v>33</v>
      </c>
      <c r="C2" s="526"/>
      <c r="D2" s="526"/>
      <c r="E2" s="526"/>
      <c r="F2" s="526"/>
      <c r="G2" s="526"/>
      <c r="H2" s="526"/>
      <c r="I2" s="526"/>
      <c r="J2" s="526"/>
      <c r="K2" s="526"/>
    </row>
    <row r="3" spans="2:11" s="10" customFormat="1" ht="8" x14ac:dyDescent="0.2"/>
    <row r="4" spans="2:11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</row>
    <row r="5" spans="2:11" s="10" customFormat="1" ht="8" x14ac:dyDescent="0.2"/>
    <row r="6" spans="2:11" s="10" customFormat="1" ht="26" x14ac:dyDescent="0.3">
      <c r="B6" s="13"/>
      <c r="C6" s="14" t="s">
        <v>34</v>
      </c>
      <c r="D6" s="14" t="s">
        <v>35</v>
      </c>
      <c r="E6" s="14" t="s">
        <v>36</v>
      </c>
      <c r="F6" s="14" t="s">
        <v>37</v>
      </c>
      <c r="G6" s="14" t="s">
        <v>38</v>
      </c>
      <c r="H6" s="14" t="s">
        <v>39</v>
      </c>
      <c r="I6" s="14" t="s">
        <v>40</v>
      </c>
      <c r="J6" s="527" t="s">
        <v>41</v>
      </c>
      <c r="K6" s="527"/>
    </row>
    <row r="7" spans="2:11" s="10" customFormat="1" ht="26" x14ac:dyDescent="0.2">
      <c r="B7" s="16" t="s">
        <v>3</v>
      </c>
      <c r="C7" s="17" t="s">
        <v>42</v>
      </c>
      <c r="D7" s="17" t="s">
        <v>43</v>
      </c>
      <c r="E7" s="17" t="s">
        <v>44</v>
      </c>
      <c r="F7" s="17" t="s">
        <v>45</v>
      </c>
      <c r="G7" s="17" t="s">
        <v>46</v>
      </c>
      <c r="H7" s="17" t="s">
        <v>47</v>
      </c>
      <c r="I7" s="17" t="s">
        <v>48</v>
      </c>
      <c r="J7" s="15" t="s">
        <v>49</v>
      </c>
      <c r="K7" s="15" t="s">
        <v>50</v>
      </c>
    </row>
    <row r="8" spans="2:11" s="10" customFormat="1" ht="13" x14ac:dyDescent="0.2">
      <c r="B8" s="18" t="s">
        <v>9</v>
      </c>
      <c r="C8" s="19">
        <v>38</v>
      </c>
      <c r="D8" s="19">
        <v>12</v>
      </c>
      <c r="E8" s="19">
        <v>9</v>
      </c>
      <c r="F8" s="19">
        <v>12</v>
      </c>
      <c r="G8" s="19">
        <v>9</v>
      </c>
      <c r="H8" s="19">
        <v>12</v>
      </c>
      <c r="I8" s="19">
        <v>12</v>
      </c>
      <c r="J8" s="19">
        <v>12</v>
      </c>
      <c r="K8" s="20">
        <v>12</v>
      </c>
    </row>
    <row r="9" spans="2:11" s="10" customFormat="1" ht="13" x14ac:dyDescent="0.2">
      <c r="B9" s="18" t="s">
        <v>10</v>
      </c>
      <c r="C9" s="19">
        <v>4</v>
      </c>
      <c r="D9" s="19">
        <v>1</v>
      </c>
      <c r="E9" s="19">
        <v>1</v>
      </c>
      <c r="F9" s="19">
        <v>1</v>
      </c>
      <c r="G9" s="19">
        <v>1</v>
      </c>
      <c r="H9" s="19">
        <v>1</v>
      </c>
      <c r="I9" s="19">
        <v>1</v>
      </c>
      <c r="J9" s="19">
        <v>1</v>
      </c>
      <c r="K9" s="20">
        <v>1</v>
      </c>
    </row>
    <row r="10" spans="2:11" s="10" customFormat="1" ht="13" x14ac:dyDescent="0.2">
      <c r="B10" s="18" t="s">
        <v>11</v>
      </c>
      <c r="C10" s="19">
        <v>44</v>
      </c>
      <c r="D10" s="19">
        <v>4</v>
      </c>
      <c r="E10" s="19">
        <v>7</v>
      </c>
      <c r="F10" s="19">
        <v>7</v>
      </c>
      <c r="G10" s="19">
        <v>4</v>
      </c>
      <c r="H10" s="19">
        <v>7</v>
      </c>
      <c r="I10" s="19">
        <v>8</v>
      </c>
      <c r="J10" s="19">
        <v>8</v>
      </c>
      <c r="K10" s="20">
        <v>8</v>
      </c>
    </row>
    <row r="11" spans="2:11" s="10" customFormat="1" ht="13" x14ac:dyDescent="0.2">
      <c r="B11" s="18" t="s">
        <v>12</v>
      </c>
      <c r="C11" s="19">
        <v>20</v>
      </c>
      <c r="D11" s="19"/>
      <c r="E11" s="19"/>
      <c r="F11" s="19"/>
      <c r="G11" s="19"/>
      <c r="H11" s="19"/>
      <c r="I11" s="19">
        <v>1</v>
      </c>
      <c r="J11" s="19">
        <v>1</v>
      </c>
      <c r="K11" s="20">
        <v>1</v>
      </c>
    </row>
    <row r="12" spans="2:11" s="10" customFormat="1" ht="13" x14ac:dyDescent="0.2">
      <c r="B12" s="18" t="s">
        <v>13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20">
        <v>1</v>
      </c>
    </row>
    <row r="13" spans="2:11" s="10" customFormat="1" ht="13" x14ac:dyDescent="0.2">
      <c r="B13" s="18" t="s">
        <v>14</v>
      </c>
      <c r="C13" s="19">
        <v>26</v>
      </c>
      <c r="D13" s="19">
        <v>9</v>
      </c>
      <c r="E13" s="19">
        <v>9</v>
      </c>
      <c r="F13" s="19">
        <v>9</v>
      </c>
      <c r="G13" s="19">
        <v>9</v>
      </c>
      <c r="H13" s="19">
        <v>9</v>
      </c>
      <c r="I13" s="19">
        <v>9</v>
      </c>
      <c r="J13" s="19">
        <v>9</v>
      </c>
      <c r="K13" s="20">
        <v>9</v>
      </c>
    </row>
    <row r="14" spans="2:11" s="10" customFormat="1" ht="13" x14ac:dyDescent="0.2">
      <c r="B14" s="18" t="s">
        <v>15</v>
      </c>
      <c r="C14" s="19">
        <v>20</v>
      </c>
      <c r="D14" s="19">
        <v>5</v>
      </c>
      <c r="E14" s="19">
        <v>5</v>
      </c>
      <c r="F14" s="19">
        <v>5</v>
      </c>
      <c r="G14" s="19">
        <v>4</v>
      </c>
      <c r="H14" s="19">
        <v>2</v>
      </c>
      <c r="I14" s="19">
        <v>5</v>
      </c>
      <c r="J14" s="19">
        <v>5</v>
      </c>
      <c r="K14" s="20">
        <v>5</v>
      </c>
    </row>
    <row r="15" spans="2:11" s="10" customFormat="1" ht="13" x14ac:dyDescent="0.2">
      <c r="B15" s="18" t="s">
        <v>16</v>
      </c>
      <c r="C15" s="19">
        <v>19</v>
      </c>
      <c r="D15" s="19">
        <v>5</v>
      </c>
      <c r="E15" s="19">
        <v>5</v>
      </c>
      <c r="F15" s="19">
        <v>5</v>
      </c>
      <c r="G15" s="19">
        <v>4</v>
      </c>
      <c r="H15" s="19">
        <v>4</v>
      </c>
      <c r="I15" s="19">
        <v>5</v>
      </c>
      <c r="J15" s="19">
        <v>5</v>
      </c>
      <c r="K15" s="20">
        <v>5</v>
      </c>
    </row>
    <row r="16" spans="2:11" s="10" customFormat="1" ht="13" x14ac:dyDescent="0.2">
      <c r="B16" s="18" t="s">
        <v>17</v>
      </c>
      <c r="C16" s="19">
        <v>38</v>
      </c>
      <c r="D16" s="19">
        <v>8</v>
      </c>
      <c r="E16" s="19">
        <v>8</v>
      </c>
      <c r="F16" s="19">
        <v>8</v>
      </c>
      <c r="G16" s="19">
        <v>8</v>
      </c>
      <c r="H16" s="19">
        <v>6</v>
      </c>
      <c r="I16" s="19">
        <v>8</v>
      </c>
      <c r="J16" s="19">
        <v>8</v>
      </c>
      <c r="K16" s="20">
        <v>8</v>
      </c>
    </row>
    <row r="17" spans="2:11" s="10" customFormat="1" ht="13" x14ac:dyDescent="0.2">
      <c r="B17" s="18" t="s">
        <v>18</v>
      </c>
      <c r="C17" s="19">
        <v>26</v>
      </c>
      <c r="D17" s="19">
        <v>3</v>
      </c>
      <c r="E17" s="19">
        <v>3</v>
      </c>
      <c r="F17" s="19">
        <v>3</v>
      </c>
      <c r="G17" s="19">
        <v>3</v>
      </c>
      <c r="H17" s="19">
        <v>3</v>
      </c>
      <c r="I17" s="19">
        <v>3</v>
      </c>
      <c r="J17" s="19">
        <v>3</v>
      </c>
      <c r="K17" s="20">
        <v>3</v>
      </c>
    </row>
    <row r="18" spans="2:11" s="10" customFormat="1" ht="13" x14ac:dyDescent="0.2">
      <c r="B18" s="18" t="s">
        <v>19</v>
      </c>
      <c r="C18" s="19">
        <v>12</v>
      </c>
      <c r="D18" s="19">
        <v>2</v>
      </c>
      <c r="E18" s="19">
        <v>2</v>
      </c>
      <c r="F18" s="19">
        <v>2</v>
      </c>
      <c r="G18" s="19">
        <v>2</v>
      </c>
      <c r="H18" s="19">
        <v>2</v>
      </c>
      <c r="I18" s="19">
        <v>2</v>
      </c>
      <c r="J18" s="19">
        <v>2</v>
      </c>
      <c r="K18" s="20">
        <v>2</v>
      </c>
    </row>
    <row r="19" spans="2:11" s="10" customFormat="1" ht="13" x14ac:dyDescent="0.2">
      <c r="B19" s="18" t="s">
        <v>20</v>
      </c>
      <c r="C19" s="19">
        <v>13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20">
        <v>1</v>
      </c>
    </row>
    <row r="20" spans="2:11" s="10" customFormat="1" ht="13" x14ac:dyDescent="0.2">
      <c r="B20" s="18" t="s">
        <v>21</v>
      </c>
      <c r="C20" s="19">
        <v>46</v>
      </c>
      <c r="D20" s="19">
        <v>10</v>
      </c>
      <c r="E20" s="19">
        <v>10</v>
      </c>
      <c r="F20" s="19">
        <v>10</v>
      </c>
      <c r="G20" s="19">
        <v>3</v>
      </c>
      <c r="H20" s="19">
        <v>5</v>
      </c>
      <c r="I20" s="19">
        <v>10</v>
      </c>
      <c r="J20" s="19">
        <v>10</v>
      </c>
      <c r="K20" s="20">
        <v>10</v>
      </c>
    </row>
    <row r="21" spans="2:11" s="10" customFormat="1" ht="13" x14ac:dyDescent="0.2">
      <c r="B21" s="18" t="s">
        <v>22</v>
      </c>
      <c r="C21" s="19">
        <v>24</v>
      </c>
      <c r="D21" s="19">
        <v>4</v>
      </c>
      <c r="E21" s="19">
        <v>4</v>
      </c>
      <c r="F21" s="19">
        <v>4</v>
      </c>
      <c r="G21" s="19">
        <v>1</v>
      </c>
      <c r="H21" s="19">
        <v>3</v>
      </c>
      <c r="I21" s="19">
        <v>4</v>
      </c>
      <c r="J21" s="19">
        <v>4</v>
      </c>
      <c r="K21" s="20">
        <v>4</v>
      </c>
    </row>
    <row r="22" spans="2:11" s="10" customFormat="1" ht="13" x14ac:dyDescent="0.2">
      <c r="B22" s="18" t="s">
        <v>23</v>
      </c>
      <c r="C22" s="19">
        <v>3</v>
      </c>
      <c r="D22" s="19">
        <v>1</v>
      </c>
      <c r="E22" s="19">
        <v>1</v>
      </c>
      <c r="F22" s="19">
        <v>1</v>
      </c>
      <c r="G22" s="19">
        <v>1</v>
      </c>
      <c r="H22" s="19">
        <v>1</v>
      </c>
      <c r="I22" s="19">
        <v>1</v>
      </c>
      <c r="J22" s="19">
        <v>1</v>
      </c>
      <c r="K22" s="20">
        <v>1</v>
      </c>
    </row>
    <row r="23" spans="2:11" s="10" customFormat="1" ht="13" x14ac:dyDescent="0.2">
      <c r="B23" s="18" t="s">
        <v>24</v>
      </c>
      <c r="C23" s="19">
        <v>73</v>
      </c>
      <c r="D23" s="19">
        <v>7</v>
      </c>
      <c r="E23" s="19">
        <v>7</v>
      </c>
      <c r="F23" s="19">
        <v>7</v>
      </c>
      <c r="G23" s="19">
        <v>1</v>
      </c>
      <c r="H23" s="19">
        <v>5</v>
      </c>
      <c r="I23" s="19">
        <v>7</v>
      </c>
      <c r="J23" s="19">
        <v>7</v>
      </c>
      <c r="K23" s="20">
        <v>7</v>
      </c>
    </row>
    <row r="24" spans="2:11" s="10" customFormat="1" ht="13" x14ac:dyDescent="0.2">
      <c r="B24" s="18" t="s">
        <v>25</v>
      </c>
      <c r="C24" s="19">
        <v>45</v>
      </c>
      <c r="D24" s="19">
        <v>6</v>
      </c>
      <c r="E24" s="19">
        <v>6</v>
      </c>
      <c r="F24" s="19">
        <v>6</v>
      </c>
      <c r="G24" s="19">
        <v>4</v>
      </c>
      <c r="H24" s="19">
        <v>4</v>
      </c>
      <c r="I24" s="19">
        <v>6</v>
      </c>
      <c r="J24" s="19">
        <v>6</v>
      </c>
      <c r="K24" s="20">
        <v>6</v>
      </c>
    </row>
    <row r="25" spans="2:11" s="10" customFormat="1" ht="13" x14ac:dyDescent="0.2">
      <c r="B25" s="18" t="s">
        <v>26</v>
      </c>
      <c r="C25" s="19">
        <v>27</v>
      </c>
      <c r="D25" s="19">
        <v>2</v>
      </c>
      <c r="E25" s="19">
        <v>2</v>
      </c>
      <c r="F25" s="19">
        <v>2</v>
      </c>
      <c r="G25" s="19">
        <v>1</v>
      </c>
      <c r="H25" s="19">
        <v>2</v>
      </c>
      <c r="I25" s="19">
        <v>2</v>
      </c>
      <c r="J25" s="19">
        <v>2</v>
      </c>
      <c r="K25" s="20">
        <v>2</v>
      </c>
    </row>
    <row r="26" spans="2:11" s="10" customFormat="1" ht="13" x14ac:dyDescent="0.2">
      <c r="B26" s="18" t="s">
        <v>27</v>
      </c>
      <c r="C26" s="19">
        <v>13</v>
      </c>
      <c r="D26" s="19">
        <v>5</v>
      </c>
      <c r="E26" s="19">
        <v>5</v>
      </c>
      <c r="F26" s="19">
        <v>5</v>
      </c>
      <c r="G26" s="19">
        <v>2</v>
      </c>
      <c r="H26" s="19">
        <v>4</v>
      </c>
      <c r="I26" s="19">
        <v>5</v>
      </c>
      <c r="J26" s="19">
        <v>5</v>
      </c>
      <c r="K26" s="20">
        <v>5</v>
      </c>
    </row>
    <row r="27" spans="2:11" s="10" customFormat="1" ht="13" x14ac:dyDescent="0.2">
      <c r="B27" s="18" t="s">
        <v>28</v>
      </c>
      <c r="C27" s="19">
        <v>55</v>
      </c>
      <c r="D27" s="19">
        <v>9</v>
      </c>
      <c r="E27" s="19">
        <v>8</v>
      </c>
      <c r="F27" s="19">
        <v>9</v>
      </c>
      <c r="G27" s="19">
        <v>4</v>
      </c>
      <c r="H27" s="19">
        <v>8</v>
      </c>
      <c r="I27" s="19">
        <v>9</v>
      </c>
      <c r="J27" s="19">
        <v>9</v>
      </c>
      <c r="K27" s="20">
        <v>9</v>
      </c>
    </row>
    <row r="28" spans="2:11" s="10" customFormat="1" ht="13" x14ac:dyDescent="0.2">
      <c r="B28" s="18" t="s">
        <v>29</v>
      </c>
      <c r="C28" s="19">
        <v>24</v>
      </c>
      <c r="D28" s="19">
        <v>1</v>
      </c>
      <c r="E28" s="19">
        <v>1</v>
      </c>
      <c r="F28" s="19">
        <v>1</v>
      </c>
      <c r="G28" s="19">
        <v>1</v>
      </c>
      <c r="H28" s="19">
        <v>1</v>
      </c>
      <c r="I28" s="19">
        <v>1</v>
      </c>
      <c r="J28" s="19">
        <v>1</v>
      </c>
      <c r="K28" s="20">
        <v>1</v>
      </c>
    </row>
    <row r="29" spans="2:11" s="10" customFormat="1" ht="13" x14ac:dyDescent="0.2">
      <c r="B29" s="21" t="s">
        <v>30</v>
      </c>
      <c r="C29" s="22">
        <v>571</v>
      </c>
      <c r="D29" s="23">
        <v>96</v>
      </c>
      <c r="E29" s="23">
        <v>95</v>
      </c>
      <c r="F29" s="23">
        <v>99</v>
      </c>
      <c r="G29" s="23">
        <v>64</v>
      </c>
      <c r="H29" s="23">
        <v>81</v>
      </c>
      <c r="I29" s="23">
        <v>101</v>
      </c>
      <c r="J29" s="24">
        <v>101</v>
      </c>
      <c r="K29" s="24">
        <v>101</v>
      </c>
    </row>
    <row r="30" spans="2:11" s="10" customFormat="1" ht="8" x14ac:dyDescent="0.2"/>
    <row r="31" spans="2:11" s="10" customFormat="1" ht="10.5" x14ac:dyDescent="0.2">
      <c r="B31" s="528" t="s">
        <v>51</v>
      </c>
      <c r="C31" s="528"/>
      <c r="D31" s="528"/>
      <c r="E31" s="528"/>
      <c r="F31" s="528"/>
      <c r="G31" s="528"/>
      <c r="J31" s="26" t="s">
        <v>52</v>
      </c>
    </row>
    <row r="32" spans="2:11" s="10" customFormat="1" ht="8" x14ac:dyDescent="0.2"/>
  </sheetData>
  <mergeCells count="5">
    <mergeCell ref="B1:I1"/>
    <mergeCell ref="B2:K2"/>
    <mergeCell ref="B4:K4"/>
    <mergeCell ref="J6:K6"/>
    <mergeCell ref="B31:G31"/>
  </mergeCells>
  <printOptions gridLines="1" gridLinesSet="0"/>
  <pageMargins left="0.7" right="0.7" top="0.75" bottom="0.75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Q32"/>
  <sheetViews>
    <sheetView workbookViewId="0">
      <selection activeCell="C3" sqref="C3"/>
    </sheetView>
  </sheetViews>
  <sheetFormatPr defaultColWidth="10.81640625" defaultRowHeight="14.5" x14ac:dyDescent="0.35"/>
  <cols>
    <col min="1" max="1" width="2.90625" customWidth="1"/>
    <col min="2" max="2" width="22.1796875" bestFit="1" customWidth="1"/>
  </cols>
  <sheetData>
    <row r="1" spans="2:17" s="10" customFormat="1" ht="48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</row>
    <row r="2" spans="2:17" s="10" customFormat="1" ht="13" x14ac:dyDescent="0.2">
      <c r="B2" s="526" t="s">
        <v>307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</row>
    <row r="3" spans="2:17" s="10" customFormat="1" ht="8" x14ac:dyDescent="0.2"/>
    <row r="4" spans="2:17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</row>
    <row r="5" spans="2:17" s="10" customFormat="1" ht="8" x14ac:dyDescent="0.2"/>
    <row r="6" spans="2:17" s="10" customFormat="1" ht="13" x14ac:dyDescent="0.2">
      <c r="B6" s="108"/>
      <c r="C6" s="551" t="s">
        <v>317</v>
      </c>
      <c r="D6" s="551"/>
      <c r="E6" s="551"/>
      <c r="F6" s="551"/>
      <c r="G6" s="551"/>
      <c r="H6" s="551" t="s">
        <v>318</v>
      </c>
      <c r="I6" s="551"/>
      <c r="J6" s="551"/>
      <c r="K6" s="551"/>
      <c r="L6" s="551"/>
      <c r="M6" s="551" t="s">
        <v>319</v>
      </c>
      <c r="N6" s="551"/>
      <c r="O6" s="551"/>
      <c r="P6" s="551"/>
      <c r="Q6" s="551"/>
    </row>
    <row r="7" spans="2:17" s="10" customFormat="1" ht="23" x14ac:dyDescent="0.2">
      <c r="B7" s="36" t="s">
        <v>3</v>
      </c>
      <c r="C7" s="531" t="s">
        <v>311</v>
      </c>
      <c r="D7" s="531"/>
      <c r="E7" s="531" t="s">
        <v>312</v>
      </c>
      <c r="F7" s="531"/>
      <c r="G7" s="34" t="s">
        <v>313</v>
      </c>
      <c r="H7" s="531" t="s">
        <v>311</v>
      </c>
      <c r="I7" s="531"/>
      <c r="J7" s="531" t="s">
        <v>312</v>
      </c>
      <c r="K7" s="531"/>
      <c r="L7" s="34" t="s">
        <v>313</v>
      </c>
      <c r="M7" s="531" t="s">
        <v>311</v>
      </c>
      <c r="N7" s="531"/>
      <c r="O7" s="531" t="s">
        <v>312</v>
      </c>
      <c r="P7" s="531"/>
      <c r="Q7" s="34" t="s">
        <v>313</v>
      </c>
    </row>
    <row r="8" spans="2:17" s="10" customFormat="1" ht="11.5" x14ac:dyDescent="0.2">
      <c r="B8" s="37"/>
      <c r="C8" s="34" t="s">
        <v>252</v>
      </c>
      <c r="D8" s="34" t="s">
        <v>314</v>
      </c>
      <c r="E8" s="34" t="s">
        <v>252</v>
      </c>
      <c r="F8" s="34" t="s">
        <v>314</v>
      </c>
      <c r="G8" s="34" t="s">
        <v>315</v>
      </c>
      <c r="H8" s="34" t="s">
        <v>252</v>
      </c>
      <c r="I8" s="34" t="s">
        <v>314</v>
      </c>
      <c r="J8" s="34" t="s">
        <v>252</v>
      </c>
      <c r="K8" s="34" t="s">
        <v>314</v>
      </c>
      <c r="L8" s="34" t="s">
        <v>315</v>
      </c>
      <c r="M8" s="34" t="s">
        <v>252</v>
      </c>
      <c r="N8" s="34" t="s">
        <v>314</v>
      </c>
      <c r="O8" s="34" t="s">
        <v>252</v>
      </c>
      <c r="P8" s="34" t="s">
        <v>314</v>
      </c>
      <c r="Q8" s="34" t="s">
        <v>315</v>
      </c>
    </row>
    <row r="9" spans="2:17" s="10" customFormat="1" ht="11.5" x14ac:dyDescent="0.2">
      <c r="B9" s="109" t="s">
        <v>9</v>
      </c>
      <c r="C9" s="110">
        <v>0</v>
      </c>
      <c r="D9" s="110" t="s">
        <v>109</v>
      </c>
      <c r="E9" s="110">
        <v>0</v>
      </c>
      <c r="F9" s="110" t="s">
        <v>109</v>
      </c>
      <c r="G9" s="110">
        <v>0</v>
      </c>
      <c r="H9" s="110">
        <v>0</v>
      </c>
      <c r="I9" s="110" t="s">
        <v>109</v>
      </c>
      <c r="J9" s="110">
        <v>12</v>
      </c>
      <c r="K9" s="110">
        <v>215.666666666667</v>
      </c>
      <c r="L9" s="110">
        <v>7212</v>
      </c>
      <c r="M9" s="110">
        <v>127</v>
      </c>
      <c r="N9" s="110">
        <v>218.73228346456699</v>
      </c>
      <c r="O9" s="110">
        <v>4</v>
      </c>
      <c r="P9" s="110">
        <v>92.75</v>
      </c>
      <c r="Q9" s="110">
        <v>64837</v>
      </c>
    </row>
    <row r="10" spans="2:17" s="10" customFormat="1" ht="11.5" x14ac:dyDescent="0.2">
      <c r="B10" s="109" t="s">
        <v>11</v>
      </c>
      <c r="C10" s="110">
        <v>744</v>
      </c>
      <c r="D10" s="110">
        <v>39.522849462365599</v>
      </c>
      <c r="E10" s="110">
        <v>0</v>
      </c>
      <c r="F10" s="110" t="s">
        <v>109</v>
      </c>
      <c r="G10" s="110">
        <v>9116</v>
      </c>
      <c r="H10" s="110">
        <v>556</v>
      </c>
      <c r="I10" s="110">
        <v>56.275179856115102</v>
      </c>
      <c r="J10" s="110">
        <v>181</v>
      </c>
      <c r="K10" s="110">
        <v>178.75690607734799</v>
      </c>
      <c r="L10" s="110">
        <v>28261</v>
      </c>
      <c r="M10" s="110">
        <v>15</v>
      </c>
      <c r="N10" s="110">
        <v>253.26666666666699</v>
      </c>
      <c r="O10" s="110">
        <v>920</v>
      </c>
      <c r="P10" s="110">
        <v>154.24891304347801</v>
      </c>
      <c r="Q10" s="110">
        <v>531349</v>
      </c>
    </row>
    <row r="11" spans="2:17" s="10" customFormat="1" ht="11.5" x14ac:dyDescent="0.2">
      <c r="B11" s="109" t="s">
        <v>12</v>
      </c>
      <c r="C11" s="110">
        <v>0</v>
      </c>
      <c r="D11" s="110" t="s">
        <v>109</v>
      </c>
      <c r="E11" s="110">
        <v>0</v>
      </c>
      <c r="F11" s="110" t="s">
        <v>109</v>
      </c>
      <c r="G11" s="110">
        <v>0</v>
      </c>
      <c r="H11" s="110">
        <v>0</v>
      </c>
      <c r="I11" s="110" t="s">
        <v>109</v>
      </c>
      <c r="J11" s="110">
        <v>0</v>
      </c>
      <c r="K11" s="110" t="s">
        <v>109</v>
      </c>
      <c r="L11" s="110">
        <v>0</v>
      </c>
      <c r="M11" s="110">
        <v>0</v>
      </c>
      <c r="N11" s="110" t="s">
        <v>109</v>
      </c>
      <c r="O11" s="110">
        <v>0</v>
      </c>
      <c r="P11" s="110" t="s">
        <v>109</v>
      </c>
      <c r="Q11" s="110">
        <v>0</v>
      </c>
    </row>
    <row r="12" spans="2:17" s="10" customFormat="1" ht="11.5" x14ac:dyDescent="0.2">
      <c r="B12" s="109" t="s">
        <v>13</v>
      </c>
      <c r="C12" s="110">
        <v>0</v>
      </c>
      <c r="D12" s="110" t="s">
        <v>109</v>
      </c>
      <c r="E12" s="110">
        <v>0</v>
      </c>
      <c r="F12" s="110" t="s">
        <v>109</v>
      </c>
      <c r="G12" s="110">
        <v>0</v>
      </c>
      <c r="H12" s="110">
        <v>0</v>
      </c>
      <c r="I12" s="110" t="s">
        <v>109</v>
      </c>
      <c r="J12" s="110">
        <v>0</v>
      </c>
      <c r="K12" s="110" t="s">
        <v>109</v>
      </c>
      <c r="L12" s="110">
        <v>0</v>
      </c>
      <c r="M12" s="110">
        <v>0</v>
      </c>
      <c r="N12" s="110" t="s">
        <v>109</v>
      </c>
      <c r="O12" s="110">
        <v>0</v>
      </c>
      <c r="P12" s="110" t="s">
        <v>109</v>
      </c>
      <c r="Q12" s="110">
        <v>0</v>
      </c>
    </row>
    <row r="13" spans="2:17" s="10" customFormat="1" ht="11.5" x14ac:dyDescent="0.2">
      <c r="B13" s="109" t="s">
        <v>14</v>
      </c>
      <c r="C13" s="110">
        <v>1840</v>
      </c>
      <c r="D13" s="110">
        <v>3.32880434782609</v>
      </c>
      <c r="E13" s="110">
        <v>0</v>
      </c>
      <c r="F13" s="110" t="s">
        <v>109</v>
      </c>
      <c r="G13" s="110">
        <v>268</v>
      </c>
      <c r="H13" s="110">
        <v>0</v>
      </c>
      <c r="I13" s="110" t="s">
        <v>109</v>
      </c>
      <c r="J13" s="110">
        <v>3</v>
      </c>
      <c r="K13" s="110">
        <v>234.666666666667</v>
      </c>
      <c r="L13" s="110">
        <v>2123</v>
      </c>
      <c r="M13" s="110">
        <v>9</v>
      </c>
      <c r="N13" s="110">
        <v>179.333333333333</v>
      </c>
      <c r="O13" s="110">
        <v>723</v>
      </c>
      <c r="P13" s="110">
        <v>69.438450899031807</v>
      </c>
      <c r="Q13" s="110">
        <v>189756</v>
      </c>
    </row>
    <row r="14" spans="2:17" s="10" customFormat="1" ht="11.5" x14ac:dyDescent="0.2">
      <c r="B14" s="109" t="s">
        <v>15</v>
      </c>
      <c r="C14" s="110">
        <v>0</v>
      </c>
      <c r="D14" s="110" t="s">
        <v>109</v>
      </c>
      <c r="E14" s="110">
        <v>0</v>
      </c>
      <c r="F14" s="110" t="s">
        <v>109</v>
      </c>
      <c r="G14" s="110">
        <v>0</v>
      </c>
      <c r="H14" s="110">
        <v>0</v>
      </c>
      <c r="I14" s="110" t="s">
        <v>109</v>
      </c>
      <c r="J14" s="110">
        <v>35</v>
      </c>
      <c r="K14" s="110">
        <v>84.771428571428601</v>
      </c>
      <c r="L14" s="110">
        <v>1940</v>
      </c>
      <c r="M14" s="110">
        <v>0</v>
      </c>
      <c r="N14" s="110" t="s">
        <v>109</v>
      </c>
      <c r="O14" s="110">
        <v>224</v>
      </c>
      <c r="P14" s="110">
        <v>164.86607142857099</v>
      </c>
      <c r="Q14" s="110">
        <v>93317</v>
      </c>
    </row>
    <row r="15" spans="2:17" s="10" customFormat="1" ht="11.5" x14ac:dyDescent="0.2">
      <c r="B15" s="109" t="s">
        <v>16</v>
      </c>
      <c r="C15" s="110">
        <v>0</v>
      </c>
      <c r="D15" s="110" t="s">
        <v>109</v>
      </c>
      <c r="E15" s="110">
        <v>0</v>
      </c>
      <c r="F15" s="110" t="s">
        <v>109</v>
      </c>
      <c r="G15" s="110">
        <v>78</v>
      </c>
      <c r="H15" s="110">
        <v>825</v>
      </c>
      <c r="I15" s="110">
        <v>331.45454545454498</v>
      </c>
      <c r="J15" s="110">
        <v>561</v>
      </c>
      <c r="K15" s="110">
        <v>221.77005347593601</v>
      </c>
      <c r="L15" s="110">
        <v>45424</v>
      </c>
      <c r="M15" s="110">
        <v>67</v>
      </c>
      <c r="N15" s="110">
        <v>350.44776119403002</v>
      </c>
      <c r="O15" s="110">
        <v>68</v>
      </c>
      <c r="P15" s="110">
        <v>198.91176470588201</v>
      </c>
      <c r="Q15" s="110">
        <v>90080</v>
      </c>
    </row>
    <row r="16" spans="2:17" s="10" customFormat="1" ht="11.5" x14ac:dyDescent="0.2">
      <c r="B16" s="109" t="s">
        <v>17</v>
      </c>
      <c r="C16" s="110">
        <v>0</v>
      </c>
      <c r="D16" s="110" t="s">
        <v>109</v>
      </c>
      <c r="E16" s="110">
        <v>0</v>
      </c>
      <c r="F16" s="110" t="s">
        <v>109</v>
      </c>
      <c r="G16" s="110">
        <v>0</v>
      </c>
      <c r="H16" s="110">
        <v>0</v>
      </c>
      <c r="I16" s="110" t="s">
        <v>109</v>
      </c>
      <c r="J16" s="110">
        <v>0</v>
      </c>
      <c r="K16" s="110" t="s">
        <v>109</v>
      </c>
      <c r="L16" s="110">
        <v>0</v>
      </c>
      <c r="M16" s="110">
        <v>0</v>
      </c>
      <c r="N16" s="110" t="s">
        <v>109</v>
      </c>
      <c r="O16" s="110">
        <v>0</v>
      </c>
      <c r="P16" s="110" t="s">
        <v>109</v>
      </c>
      <c r="Q16" s="110">
        <v>0</v>
      </c>
    </row>
    <row r="17" spans="2:17" s="10" customFormat="1" ht="11.5" x14ac:dyDescent="0.2">
      <c r="B17" s="109" t="s">
        <v>18</v>
      </c>
      <c r="C17" s="110">
        <v>265</v>
      </c>
      <c r="D17" s="110">
        <v>22.554716981132099</v>
      </c>
      <c r="E17" s="110">
        <v>5</v>
      </c>
      <c r="F17" s="110">
        <v>23.2</v>
      </c>
      <c r="G17" s="110">
        <v>7019</v>
      </c>
      <c r="H17" s="110">
        <v>354</v>
      </c>
      <c r="I17" s="110">
        <v>82.901129943502795</v>
      </c>
      <c r="J17" s="110">
        <v>430</v>
      </c>
      <c r="K17" s="110">
        <v>140.827906976744</v>
      </c>
      <c r="L17" s="110">
        <v>58569</v>
      </c>
      <c r="M17" s="110">
        <v>77</v>
      </c>
      <c r="N17" s="110">
        <v>292.24675324675297</v>
      </c>
      <c r="O17" s="110">
        <v>154</v>
      </c>
      <c r="P17" s="110">
        <v>129</v>
      </c>
      <c r="Q17" s="110">
        <v>190099</v>
      </c>
    </row>
    <row r="18" spans="2:17" s="10" customFormat="1" ht="11.5" x14ac:dyDescent="0.2">
      <c r="B18" s="109" t="s">
        <v>19</v>
      </c>
      <c r="C18" s="110">
        <v>0</v>
      </c>
      <c r="D18" s="110" t="s">
        <v>109</v>
      </c>
      <c r="E18" s="110">
        <v>0</v>
      </c>
      <c r="F18" s="110" t="s">
        <v>109</v>
      </c>
      <c r="G18" s="110">
        <v>0</v>
      </c>
      <c r="H18" s="110">
        <v>12</v>
      </c>
      <c r="I18" s="110">
        <v>365</v>
      </c>
      <c r="J18" s="110">
        <v>4</v>
      </c>
      <c r="K18" s="110">
        <v>285.75</v>
      </c>
      <c r="L18" s="110">
        <v>0</v>
      </c>
      <c r="M18" s="110">
        <v>0</v>
      </c>
      <c r="N18" s="110" t="s">
        <v>109</v>
      </c>
      <c r="O18" s="110">
        <v>23</v>
      </c>
      <c r="P18" s="110">
        <v>144.04347826086999</v>
      </c>
      <c r="Q18" s="110">
        <v>1126</v>
      </c>
    </row>
    <row r="19" spans="2:17" s="10" customFormat="1" ht="11.5" x14ac:dyDescent="0.2">
      <c r="B19" s="109" t="s">
        <v>20</v>
      </c>
      <c r="C19" s="110">
        <v>38</v>
      </c>
      <c r="D19" s="110">
        <v>66.684210526315795</v>
      </c>
      <c r="E19" s="110">
        <v>0</v>
      </c>
      <c r="F19" s="110" t="s">
        <v>109</v>
      </c>
      <c r="G19" s="110">
        <v>4628</v>
      </c>
      <c r="H19" s="110">
        <v>282</v>
      </c>
      <c r="I19" s="110">
        <v>87.127659574468098</v>
      </c>
      <c r="J19" s="110">
        <v>43</v>
      </c>
      <c r="K19" s="110">
        <v>231.62790697674399</v>
      </c>
      <c r="L19" s="110">
        <v>4750</v>
      </c>
      <c r="M19" s="110">
        <v>23</v>
      </c>
      <c r="N19" s="110">
        <v>245</v>
      </c>
      <c r="O19" s="110">
        <v>44</v>
      </c>
      <c r="P19" s="110">
        <v>165.70454545454501</v>
      </c>
      <c r="Q19" s="110">
        <v>154078</v>
      </c>
    </row>
    <row r="20" spans="2:17" s="10" customFormat="1" ht="11.5" x14ac:dyDescent="0.2">
      <c r="B20" s="109" t="s">
        <v>21</v>
      </c>
      <c r="C20" s="110">
        <v>2</v>
      </c>
      <c r="D20" s="110">
        <v>56.5</v>
      </c>
      <c r="E20" s="110">
        <v>0</v>
      </c>
      <c r="F20" s="110" t="s">
        <v>109</v>
      </c>
      <c r="G20" s="110">
        <v>4215</v>
      </c>
      <c r="H20" s="110">
        <v>283</v>
      </c>
      <c r="I20" s="110">
        <v>313.97173144876302</v>
      </c>
      <c r="J20" s="110">
        <v>642</v>
      </c>
      <c r="K20" s="110">
        <v>106.021806853583</v>
      </c>
      <c r="L20" s="110">
        <v>133897</v>
      </c>
      <c r="M20" s="110">
        <v>11</v>
      </c>
      <c r="N20" s="110">
        <v>365</v>
      </c>
      <c r="O20" s="110">
        <v>251</v>
      </c>
      <c r="P20" s="110">
        <v>41.015936254980097</v>
      </c>
      <c r="Q20" s="110">
        <v>1025429</v>
      </c>
    </row>
    <row r="21" spans="2:17" s="10" customFormat="1" ht="11.5" x14ac:dyDescent="0.2">
      <c r="B21" s="109" t="s">
        <v>22</v>
      </c>
      <c r="C21" s="110">
        <v>233</v>
      </c>
      <c r="D21" s="110">
        <v>49.120171673819698</v>
      </c>
      <c r="E21" s="110">
        <v>88</v>
      </c>
      <c r="F21" s="110">
        <v>70.875</v>
      </c>
      <c r="G21" s="110">
        <v>5651</v>
      </c>
      <c r="H21" s="110">
        <v>76</v>
      </c>
      <c r="I21" s="110">
        <v>354.60526315789502</v>
      </c>
      <c r="J21" s="110">
        <v>127</v>
      </c>
      <c r="K21" s="110">
        <v>194.984251968504</v>
      </c>
      <c r="L21" s="110">
        <v>9060</v>
      </c>
      <c r="M21" s="110">
        <v>2</v>
      </c>
      <c r="N21" s="110">
        <v>356</v>
      </c>
      <c r="O21" s="110">
        <v>86</v>
      </c>
      <c r="P21" s="110">
        <v>99.604651162790702</v>
      </c>
      <c r="Q21" s="110">
        <v>246345</v>
      </c>
    </row>
    <row r="22" spans="2:17" s="10" customFormat="1" ht="11.5" x14ac:dyDescent="0.2">
      <c r="B22" s="109" t="s">
        <v>23</v>
      </c>
      <c r="C22" s="110">
        <v>0</v>
      </c>
      <c r="D22" s="110" t="s">
        <v>109</v>
      </c>
      <c r="E22" s="110">
        <v>0</v>
      </c>
      <c r="F22" s="110" t="s">
        <v>109</v>
      </c>
      <c r="G22" s="110">
        <v>8</v>
      </c>
      <c r="H22" s="110">
        <v>121</v>
      </c>
      <c r="I22" s="110">
        <v>140.64462809917401</v>
      </c>
      <c r="J22" s="110">
        <v>21</v>
      </c>
      <c r="K22" s="110">
        <v>28.571428571428601</v>
      </c>
      <c r="L22" s="110">
        <v>8634</v>
      </c>
      <c r="M22" s="110">
        <v>0</v>
      </c>
      <c r="N22" s="110" t="s">
        <v>109</v>
      </c>
      <c r="O22" s="110">
        <v>0</v>
      </c>
      <c r="P22" s="110" t="s">
        <v>109</v>
      </c>
      <c r="Q22" s="110">
        <v>16598</v>
      </c>
    </row>
    <row r="23" spans="2:17" s="10" customFormat="1" ht="11.5" x14ac:dyDescent="0.2">
      <c r="B23" s="109" t="s">
        <v>24</v>
      </c>
      <c r="C23" s="110">
        <v>48</v>
      </c>
      <c r="D23" s="110">
        <v>28.5625</v>
      </c>
      <c r="E23" s="110">
        <v>24</v>
      </c>
      <c r="F23" s="110">
        <v>33.4166666666667</v>
      </c>
      <c r="G23" s="110">
        <v>77189</v>
      </c>
      <c r="H23" s="110">
        <v>254</v>
      </c>
      <c r="I23" s="110">
        <v>321.17716535433101</v>
      </c>
      <c r="J23" s="110">
        <v>561</v>
      </c>
      <c r="K23" s="110">
        <v>208.48306595365401</v>
      </c>
      <c r="L23" s="110">
        <v>399075</v>
      </c>
      <c r="M23" s="110">
        <v>12</v>
      </c>
      <c r="N23" s="110">
        <v>185.333333333333</v>
      </c>
      <c r="O23" s="110">
        <v>478</v>
      </c>
      <c r="P23" s="110">
        <v>194.73012552301299</v>
      </c>
      <c r="Q23" s="110">
        <v>1764788</v>
      </c>
    </row>
    <row r="24" spans="2:17" s="10" customFormat="1" ht="11.5" x14ac:dyDescent="0.2">
      <c r="B24" s="109" t="s">
        <v>25</v>
      </c>
      <c r="C24" s="110">
        <v>5</v>
      </c>
      <c r="D24" s="110">
        <v>37.4</v>
      </c>
      <c r="E24" s="110">
        <v>0</v>
      </c>
      <c r="F24" s="110" t="s">
        <v>109</v>
      </c>
      <c r="G24" s="110">
        <v>870</v>
      </c>
      <c r="H24" s="110">
        <v>57</v>
      </c>
      <c r="I24" s="110">
        <v>76.280701754386001</v>
      </c>
      <c r="J24" s="110">
        <v>47</v>
      </c>
      <c r="K24" s="110">
        <v>64.212765957446805</v>
      </c>
      <c r="L24" s="110">
        <v>7148</v>
      </c>
      <c r="M24" s="110">
        <v>73</v>
      </c>
      <c r="N24" s="110">
        <v>261.79452054794501</v>
      </c>
      <c r="O24" s="110">
        <v>311</v>
      </c>
      <c r="P24" s="110">
        <v>161.83922829581999</v>
      </c>
      <c r="Q24" s="110">
        <v>321518</v>
      </c>
    </row>
    <row r="25" spans="2:17" s="10" customFormat="1" ht="11.5" x14ac:dyDescent="0.2">
      <c r="B25" s="109" t="s">
        <v>26</v>
      </c>
      <c r="C25" s="110">
        <v>0</v>
      </c>
      <c r="D25" s="110" t="s">
        <v>109</v>
      </c>
      <c r="E25" s="110">
        <v>0</v>
      </c>
      <c r="F25" s="110" t="s">
        <v>109</v>
      </c>
      <c r="G25" s="110">
        <v>301</v>
      </c>
      <c r="H25" s="110">
        <v>102</v>
      </c>
      <c r="I25" s="110">
        <v>340.33333333333297</v>
      </c>
      <c r="J25" s="110">
        <v>49</v>
      </c>
      <c r="K25" s="110">
        <v>232.32653061224499</v>
      </c>
      <c r="L25" s="110">
        <v>18402</v>
      </c>
      <c r="M25" s="110">
        <v>2</v>
      </c>
      <c r="N25" s="110">
        <v>357.5</v>
      </c>
      <c r="O25" s="110">
        <v>2</v>
      </c>
      <c r="P25" s="110">
        <v>222.5</v>
      </c>
      <c r="Q25" s="110">
        <v>139700</v>
      </c>
    </row>
    <row r="26" spans="2:17" s="10" customFormat="1" ht="11.5" x14ac:dyDescent="0.2">
      <c r="B26" s="109" t="s">
        <v>27</v>
      </c>
      <c r="C26" s="110">
        <v>20</v>
      </c>
      <c r="D26" s="110">
        <v>50.5</v>
      </c>
      <c r="E26" s="110">
        <v>0</v>
      </c>
      <c r="F26" s="110" t="s">
        <v>109</v>
      </c>
      <c r="G26" s="110">
        <v>0</v>
      </c>
      <c r="H26" s="110">
        <v>44</v>
      </c>
      <c r="I26" s="110">
        <v>247.79545454545499</v>
      </c>
      <c r="J26" s="110">
        <v>451</v>
      </c>
      <c r="K26" s="110">
        <v>29.620842572062099</v>
      </c>
      <c r="L26" s="110">
        <v>42368</v>
      </c>
      <c r="M26" s="110">
        <v>0</v>
      </c>
      <c r="N26" s="110" t="s">
        <v>109</v>
      </c>
      <c r="O26" s="110">
        <v>352</v>
      </c>
      <c r="P26" s="110">
        <v>11.778409090909101</v>
      </c>
      <c r="Q26" s="110">
        <v>93554</v>
      </c>
    </row>
    <row r="27" spans="2:17" s="10" customFormat="1" ht="11.5" x14ac:dyDescent="0.2">
      <c r="B27" s="109" t="s">
        <v>28</v>
      </c>
      <c r="C27" s="110">
        <v>0</v>
      </c>
      <c r="D27" s="110" t="s">
        <v>109</v>
      </c>
      <c r="E27" s="110">
        <v>0</v>
      </c>
      <c r="F27" s="110" t="s">
        <v>109</v>
      </c>
      <c r="G27" s="110">
        <v>0</v>
      </c>
      <c r="H27" s="110">
        <v>84</v>
      </c>
      <c r="I27" s="110">
        <v>271.45238095238102</v>
      </c>
      <c r="J27" s="110">
        <v>240</v>
      </c>
      <c r="K27" s="110">
        <v>175.11250000000001</v>
      </c>
      <c r="L27" s="110">
        <v>82446</v>
      </c>
      <c r="M27" s="110">
        <v>129</v>
      </c>
      <c r="N27" s="110">
        <v>76.302325581395394</v>
      </c>
      <c r="O27" s="110">
        <v>247</v>
      </c>
      <c r="P27" s="110">
        <v>167.16599190283401</v>
      </c>
      <c r="Q27" s="110">
        <v>546575</v>
      </c>
    </row>
    <row r="28" spans="2:17" s="10" customFormat="1" ht="11.5" x14ac:dyDescent="0.2">
      <c r="B28" s="109" t="s">
        <v>29</v>
      </c>
      <c r="C28" s="110">
        <v>3</v>
      </c>
      <c r="D28" s="110">
        <v>43.3333333333333</v>
      </c>
      <c r="E28" s="110">
        <v>0</v>
      </c>
      <c r="F28" s="110" t="s">
        <v>109</v>
      </c>
      <c r="G28" s="110">
        <v>1455</v>
      </c>
      <c r="H28" s="110">
        <v>122</v>
      </c>
      <c r="I28" s="110">
        <v>343.713114754098</v>
      </c>
      <c r="J28" s="110">
        <v>135</v>
      </c>
      <c r="K28" s="110">
        <v>162.207407407407</v>
      </c>
      <c r="L28" s="110">
        <v>46846</v>
      </c>
      <c r="M28" s="110">
        <v>0</v>
      </c>
      <c r="N28" s="110" t="s">
        <v>109</v>
      </c>
      <c r="O28" s="110">
        <v>4</v>
      </c>
      <c r="P28" s="110">
        <v>101</v>
      </c>
      <c r="Q28" s="110">
        <v>170607</v>
      </c>
    </row>
    <row r="29" spans="2:17" s="10" customFormat="1" ht="11.5" x14ac:dyDescent="0.2">
      <c r="B29" s="39" t="s">
        <v>30</v>
      </c>
      <c r="C29" s="111">
        <v>3198</v>
      </c>
      <c r="D29" s="111">
        <v>18.229205753595998</v>
      </c>
      <c r="E29" s="111">
        <v>117</v>
      </c>
      <c r="F29" s="111">
        <v>61.153846153846203</v>
      </c>
      <c r="G29" s="111">
        <v>110798</v>
      </c>
      <c r="H29" s="111">
        <v>3172</v>
      </c>
      <c r="I29" s="111">
        <v>218.202080706179</v>
      </c>
      <c r="J29" s="111">
        <v>3542</v>
      </c>
      <c r="K29" s="111">
        <v>151.54150197628499</v>
      </c>
      <c r="L29" s="111">
        <v>896155</v>
      </c>
      <c r="M29" s="111">
        <v>547</v>
      </c>
      <c r="N29" s="111">
        <v>221.99268738574</v>
      </c>
      <c r="O29" s="111">
        <v>3891</v>
      </c>
      <c r="P29" s="111">
        <v>123.86764327936299</v>
      </c>
      <c r="Q29" s="111">
        <v>5639756</v>
      </c>
    </row>
    <row r="30" spans="2:17" s="10" customFormat="1" ht="8" x14ac:dyDescent="0.2"/>
    <row r="31" spans="2:17" s="10" customFormat="1" ht="10.5" x14ac:dyDescent="0.2">
      <c r="P31" s="530" t="s">
        <v>320</v>
      </c>
      <c r="Q31" s="530"/>
    </row>
    <row r="32" spans="2:17" s="10" customFormat="1" ht="8" x14ac:dyDescent="0.2"/>
  </sheetData>
  <mergeCells count="13">
    <mergeCell ref="O7:P7"/>
    <mergeCell ref="P31:Q31"/>
    <mergeCell ref="C7:D7"/>
    <mergeCell ref="E7:F7"/>
    <mergeCell ref="H7:I7"/>
    <mergeCell ref="J7:K7"/>
    <mergeCell ref="M7:N7"/>
    <mergeCell ref="B1:O1"/>
    <mergeCell ref="B2:Q2"/>
    <mergeCell ref="B4:Q4"/>
    <mergeCell ref="C6:G6"/>
    <mergeCell ref="H6:L6"/>
    <mergeCell ref="M6:Q6"/>
  </mergeCells>
  <printOptions gridLines="1" gridLinesSet="0"/>
  <pageMargins left="0.7" right="0.7" top="0.75" bottom="0.75" header="0.5" footer="0.5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1:M32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1.1796875" bestFit="1" customWidth="1"/>
    <col min="3" max="12" width="12.6328125" customWidth="1"/>
    <col min="13" max="13" width="0.1796875" customWidth="1"/>
    <col min="14" max="14" width="4.6328125" customWidth="1"/>
  </cols>
  <sheetData>
    <row r="1" spans="2:12" s="10" customFormat="1" ht="43.25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  <c r="K1" s="525"/>
      <c r="L1" s="525"/>
    </row>
    <row r="2" spans="2:12" s="10" customFormat="1" ht="13" x14ac:dyDescent="0.2">
      <c r="B2" s="526" t="s">
        <v>307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</row>
    <row r="3" spans="2:12" s="10" customFormat="1" ht="8" x14ac:dyDescent="0.2"/>
    <row r="4" spans="2:12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</row>
    <row r="5" spans="2:12" s="10" customFormat="1" ht="8" x14ac:dyDescent="0.2"/>
    <row r="6" spans="2:12" s="10" customFormat="1" ht="13" x14ac:dyDescent="0.2">
      <c r="B6" s="108"/>
      <c r="C6" s="551" t="s">
        <v>321</v>
      </c>
      <c r="D6" s="551"/>
      <c r="E6" s="551"/>
      <c r="F6" s="551"/>
      <c r="G6" s="551"/>
      <c r="H6" s="551" t="s">
        <v>322</v>
      </c>
      <c r="I6" s="551"/>
      <c r="J6" s="551"/>
      <c r="K6" s="551"/>
      <c r="L6" s="551"/>
    </row>
    <row r="7" spans="2:12" s="10" customFormat="1" ht="23" x14ac:dyDescent="0.2">
      <c r="B7" s="36" t="s">
        <v>3</v>
      </c>
      <c r="C7" s="531" t="s">
        <v>311</v>
      </c>
      <c r="D7" s="531"/>
      <c r="E7" s="531" t="s">
        <v>312</v>
      </c>
      <c r="F7" s="531"/>
      <c r="G7" s="34" t="s">
        <v>313</v>
      </c>
      <c r="H7" s="531" t="s">
        <v>311</v>
      </c>
      <c r="I7" s="531"/>
      <c r="J7" s="531" t="s">
        <v>312</v>
      </c>
      <c r="K7" s="531"/>
      <c r="L7" s="34" t="s">
        <v>313</v>
      </c>
    </row>
    <row r="8" spans="2:12" s="10" customFormat="1" ht="11.5" x14ac:dyDescent="0.2">
      <c r="B8" s="37"/>
      <c r="C8" s="34" t="s">
        <v>252</v>
      </c>
      <c r="D8" s="34" t="s">
        <v>314</v>
      </c>
      <c r="E8" s="34" t="s">
        <v>252</v>
      </c>
      <c r="F8" s="34" t="s">
        <v>314</v>
      </c>
      <c r="G8" s="34" t="s">
        <v>315</v>
      </c>
      <c r="H8" s="34" t="s">
        <v>252</v>
      </c>
      <c r="I8" s="34" t="s">
        <v>314</v>
      </c>
      <c r="J8" s="34" t="s">
        <v>252</v>
      </c>
      <c r="K8" s="34" t="s">
        <v>314</v>
      </c>
      <c r="L8" s="34" t="s">
        <v>315</v>
      </c>
    </row>
    <row r="9" spans="2:12" s="10" customFormat="1" ht="11.5" x14ac:dyDescent="0.2">
      <c r="B9" s="109" t="s">
        <v>9</v>
      </c>
      <c r="C9" s="110">
        <v>0</v>
      </c>
      <c r="D9" s="110" t="s">
        <v>109</v>
      </c>
      <c r="E9" s="110">
        <v>0</v>
      </c>
      <c r="F9" s="110" t="s">
        <v>109</v>
      </c>
      <c r="G9" s="110">
        <v>5476</v>
      </c>
      <c r="H9" s="110">
        <v>127</v>
      </c>
      <c r="I9" s="110">
        <v>218.73228346456699</v>
      </c>
      <c r="J9" s="110">
        <v>16</v>
      </c>
      <c r="K9" s="110">
        <v>184.9375</v>
      </c>
      <c r="L9" s="110">
        <v>92478</v>
      </c>
    </row>
    <row r="10" spans="2:12" s="10" customFormat="1" ht="11.5" x14ac:dyDescent="0.2">
      <c r="B10" s="109" t="s">
        <v>11</v>
      </c>
      <c r="C10" s="110">
        <v>7220</v>
      </c>
      <c r="D10" s="110">
        <v>54.516204986149603</v>
      </c>
      <c r="E10" s="110">
        <v>1810</v>
      </c>
      <c r="F10" s="110">
        <v>20.619889502762401</v>
      </c>
      <c r="G10" s="110">
        <v>74196</v>
      </c>
      <c r="H10" s="110">
        <v>21703</v>
      </c>
      <c r="I10" s="110">
        <v>42.505506151223301</v>
      </c>
      <c r="J10" s="110">
        <v>3854</v>
      </c>
      <c r="K10" s="110">
        <v>65.140373637778893</v>
      </c>
      <c r="L10" s="110">
        <v>1191472</v>
      </c>
    </row>
    <row r="11" spans="2:12" s="10" customFormat="1" ht="11.5" x14ac:dyDescent="0.2">
      <c r="B11" s="109" t="s">
        <v>12</v>
      </c>
      <c r="C11" s="110">
        <v>0</v>
      </c>
      <c r="D11" s="110" t="s">
        <v>109</v>
      </c>
      <c r="E11" s="110">
        <v>0</v>
      </c>
      <c r="F11" s="110" t="s">
        <v>109</v>
      </c>
      <c r="G11" s="110">
        <v>0</v>
      </c>
      <c r="H11" s="110">
        <v>564</v>
      </c>
      <c r="I11" s="110">
        <v>20.636524822695002</v>
      </c>
      <c r="J11" s="110">
        <v>130</v>
      </c>
      <c r="K11" s="110">
        <v>12.2615384615385</v>
      </c>
      <c r="L11" s="110">
        <v>0</v>
      </c>
    </row>
    <row r="12" spans="2:12" s="10" customFormat="1" ht="11.5" x14ac:dyDescent="0.2">
      <c r="B12" s="109" t="s">
        <v>13</v>
      </c>
      <c r="C12" s="110">
        <v>30</v>
      </c>
      <c r="D12" s="110">
        <v>341.33333333333297</v>
      </c>
      <c r="E12" s="110">
        <v>4</v>
      </c>
      <c r="F12" s="110">
        <v>145</v>
      </c>
      <c r="G12" s="110">
        <v>0</v>
      </c>
      <c r="H12" s="110">
        <v>30</v>
      </c>
      <c r="I12" s="110">
        <v>341.33333333333297</v>
      </c>
      <c r="J12" s="110">
        <v>4</v>
      </c>
      <c r="K12" s="110">
        <v>145</v>
      </c>
      <c r="L12" s="110">
        <v>0</v>
      </c>
    </row>
    <row r="13" spans="2:12" s="10" customFormat="1" ht="11.5" x14ac:dyDescent="0.2">
      <c r="B13" s="109" t="s">
        <v>14</v>
      </c>
      <c r="C13" s="110">
        <v>0</v>
      </c>
      <c r="D13" s="110" t="s">
        <v>109</v>
      </c>
      <c r="E13" s="110">
        <v>1</v>
      </c>
      <c r="F13" s="110">
        <v>5</v>
      </c>
      <c r="G13" s="110">
        <v>10853</v>
      </c>
      <c r="H13" s="110">
        <v>1941</v>
      </c>
      <c r="I13" s="110">
        <v>7.1226172076249403</v>
      </c>
      <c r="J13" s="110">
        <v>1060</v>
      </c>
      <c r="K13" s="110">
        <v>73.216037735849099</v>
      </c>
      <c r="L13" s="110">
        <v>347950</v>
      </c>
    </row>
    <row r="14" spans="2:12" s="10" customFormat="1" ht="11.5" x14ac:dyDescent="0.2">
      <c r="B14" s="109" t="s">
        <v>15</v>
      </c>
      <c r="C14" s="110">
        <v>4</v>
      </c>
      <c r="D14" s="110">
        <v>21.5</v>
      </c>
      <c r="E14" s="110">
        <v>69</v>
      </c>
      <c r="F14" s="110">
        <v>21.710144927536199</v>
      </c>
      <c r="G14" s="110">
        <v>1710</v>
      </c>
      <c r="H14" s="110">
        <v>1222</v>
      </c>
      <c r="I14" s="110">
        <v>20</v>
      </c>
      <c r="J14" s="110">
        <v>630</v>
      </c>
      <c r="K14" s="110">
        <v>93.815873015872995</v>
      </c>
      <c r="L14" s="110">
        <v>129472</v>
      </c>
    </row>
    <row r="15" spans="2:12" s="10" customFormat="1" ht="11.5" x14ac:dyDescent="0.2">
      <c r="B15" s="109" t="s">
        <v>16</v>
      </c>
      <c r="C15" s="110">
        <v>110</v>
      </c>
      <c r="D15" s="110">
        <v>262.95454545454498</v>
      </c>
      <c r="E15" s="110">
        <v>174</v>
      </c>
      <c r="F15" s="110">
        <v>155.408045977011</v>
      </c>
      <c r="G15" s="110">
        <v>19737</v>
      </c>
      <c r="H15" s="110">
        <v>1486</v>
      </c>
      <c r="I15" s="110">
        <v>265.76379542395699</v>
      </c>
      <c r="J15" s="110">
        <v>902</v>
      </c>
      <c r="K15" s="110">
        <v>201.02549889135301</v>
      </c>
      <c r="L15" s="110">
        <v>202085</v>
      </c>
    </row>
    <row r="16" spans="2:12" s="10" customFormat="1" ht="11.5" x14ac:dyDescent="0.2">
      <c r="B16" s="109" t="s">
        <v>17</v>
      </c>
      <c r="C16" s="110">
        <v>0</v>
      </c>
      <c r="D16" s="110" t="s">
        <v>109</v>
      </c>
      <c r="E16" s="110">
        <v>0</v>
      </c>
      <c r="F16" s="110" t="s">
        <v>109</v>
      </c>
      <c r="G16" s="110">
        <v>0</v>
      </c>
      <c r="H16" s="110">
        <v>1337</v>
      </c>
      <c r="I16" s="110">
        <v>35.0194465220643</v>
      </c>
      <c r="J16" s="110">
        <v>131</v>
      </c>
      <c r="K16" s="110">
        <v>17.007633587786302</v>
      </c>
      <c r="L16" s="110">
        <v>190</v>
      </c>
    </row>
    <row r="17" spans="2:13" s="10" customFormat="1" ht="11.5" x14ac:dyDescent="0.2">
      <c r="B17" s="109" t="s">
        <v>18</v>
      </c>
      <c r="C17" s="110">
        <v>274</v>
      </c>
      <c r="D17" s="110">
        <v>289.82481751824798</v>
      </c>
      <c r="E17" s="110">
        <v>261</v>
      </c>
      <c r="F17" s="110">
        <v>196.48659003831401</v>
      </c>
      <c r="G17" s="110">
        <v>98921</v>
      </c>
      <c r="H17" s="110">
        <v>8039</v>
      </c>
      <c r="I17" s="110">
        <v>40.472571215325303</v>
      </c>
      <c r="J17" s="110">
        <v>2515</v>
      </c>
      <c r="K17" s="110">
        <v>74.836978131212703</v>
      </c>
      <c r="L17" s="110">
        <v>809833</v>
      </c>
    </row>
    <row r="18" spans="2:13" s="10" customFormat="1" ht="11.5" x14ac:dyDescent="0.2">
      <c r="B18" s="109" t="s">
        <v>19</v>
      </c>
      <c r="C18" s="110">
        <v>0</v>
      </c>
      <c r="D18" s="110" t="s">
        <v>109</v>
      </c>
      <c r="E18" s="110">
        <v>13</v>
      </c>
      <c r="F18" s="110">
        <v>191.92307692307699</v>
      </c>
      <c r="G18" s="110">
        <v>0</v>
      </c>
      <c r="H18" s="110">
        <v>181</v>
      </c>
      <c r="I18" s="110">
        <v>322.72928176795602</v>
      </c>
      <c r="J18" s="110">
        <v>134</v>
      </c>
      <c r="K18" s="110">
        <v>161.60447761194001</v>
      </c>
      <c r="L18" s="110">
        <v>5109</v>
      </c>
    </row>
    <row r="19" spans="2:13" s="10" customFormat="1" ht="11.5" x14ac:dyDescent="0.2">
      <c r="B19" s="109" t="s">
        <v>20</v>
      </c>
      <c r="C19" s="110">
        <v>36</v>
      </c>
      <c r="D19" s="110">
        <v>266.472222222222</v>
      </c>
      <c r="E19" s="110">
        <v>25</v>
      </c>
      <c r="F19" s="110">
        <v>187.2</v>
      </c>
      <c r="G19" s="110">
        <v>15958</v>
      </c>
      <c r="H19" s="110">
        <v>2845</v>
      </c>
      <c r="I19" s="110">
        <v>90.934622144112495</v>
      </c>
      <c r="J19" s="110">
        <v>453</v>
      </c>
      <c r="K19" s="110">
        <v>81.953642384106004</v>
      </c>
      <c r="L19" s="110">
        <v>378141</v>
      </c>
    </row>
    <row r="20" spans="2:13" s="10" customFormat="1" ht="11.5" x14ac:dyDescent="0.2">
      <c r="B20" s="109" t="s">
        <v>21</v>
      </c>
      <c r="C20" s="110">
        <v>281</v>
      </c>
      <c r="D20" s="110">
        <v>306.22064056939502</v>
      </c>
      <c r="E20" s="110">
        <v>544</v>
      </c>
      <c r="F20" s="110">
        <v>219.78125</v>
      </c>
      <c r="G20" s="110">
        <v>249608</v>
      </c>
      <c r="H20" s="110">
        <v>4259</v>
      </c>
      <c r="I20" s="110">
        <v>139.27025123268399</v>
      </c>
      <c r="J20" s="110">
        <v>3821</v>
      </c>
      <c r="K20" s="110">
        <v>116.51059931955</v>
      </c>
      <c r="L20" s="110">
        <v>2724943</v>
      </c>
    </row>
    <row r="21" spans="2:13" s="10" customFormat="1" ht="11.5" x14ac:dyDescent="0.2">
      <c r="B21" s="109" t="s">
        <v>22</v>
      </c>
      <c r="C21" s="110">
        <v>329</v>
      </c>
      <c r="D21" s="110">
        <v>57.401215805471097</v>
      </c>
      <c r="E21" s="110">
        <v>134</v>
      </c>
      <c r="F21" s="110">
        <v>119.5</v>
      </c>
      <c r="G21" s="110">
        <v>35020</v>
      </c>
      <c r="H21" s="110">
        <v>2448</v>
      </c>
      <c r="I21" s="110">
        <v>76.498366013071902</v>
      </c>
      <c r="J21" s="110">
        <v>1127</v>
      </c>
      <c r="K21" s="110">
        <v>111.165927240461</v>
      </c>
      <c r="L21" s="110">
        <v>562665</v>
      </c>
    </row>
    <row r="22" spans="2:13" s="10" customFormat="1" ht="11.5" x14ac:dyDescent="0.2">
      <c r="B22" s="109" t="s">
        <v>23</v>
      </c>
      <c r="C22" s="110">
        <v>35</v>
      </c>
      <c r="D22" s="110">
        <v>121.62857142857099</v>
      </c>
      <c r="E22" s="110">
        <v>0</v>
      </c>
      <c r="F22" s="110" t="s">
        <v>109</v>
      </c>
      <c r="G22" s="110">
        <v>569</v>
      </c>
      <c r="H22" s="110">
        <v>833</v>
      </c>
      <c r="I22" s="110">
        <v>68.810324129651903</v>
      </c>
      <c r="J22" s="110">
        <v>71</v>
      </c>
      <c r="K22" s="110">
        <v>81.563380281690101</v>
      </c>
      <c r="L22" s="110">
        <v>67903</v>
      </c>
    </row>
    <row r="23" spans="2:13" s="10" customFormat="1" ht="11.5" x14ac:dyDescent="0.2">
      <c r="B23" s="109" t="s">
        <v>24</v>
      </c>
      <c r="C23" s="110">
        <v>51</v>
      </c>
      <c r="D23" s="110">
        <v>230.90196078431401</v>
      </c>
      <c r="E23" s="110">
        <v>527</v>
      </c>
      <c r="F23" s="110">
        <v>171.41935483871001</v>
      </c>
      <c r="G23" s="110">
        <v>387535</v>
      </c>
      <c r="H23" s="110">
        <v>1524</v>
      </c>
      <c r="I23" s="110">
        <v>152.09514435695499</v>
      </c>
      <c r="J23" s="110">
        <v>2874</v>
      </c>
      <c r="K23" s="110">
        <v>183.65100904662501</v>
      </c>
      <c r="L23" s="110">
        <v>3856533</v>
      </c>
    </row>
    <row r="24" spans="2:13" s="10" customFormat="1" ht="11.5" x14ac:dyDescent="0.2">
      <c r="B24" s="109" t="s">
        <v>25</v>
      </c>
      <c r="C24" s="110">
        <v>1542</v>
      </c>
      <c r="D24" s="110">
        <v>35.409208819714699</v>
      </c>
      <c r="E24" s="110">
        <v>0</v>
      </c>
      <c r="F24" s="110" t="s">
        <v>109</v>
      </c>
      <c r="G24" s="110">
        <v>24513</v>
      </c>
      <c r="H24" s="110">
        <v>7637</v>
      </c>
      <c r="I24" s="110">
        <v>45.890140107371998</v>
      </c>
      <c r="J24" s="110">
        <v>2074</v>
      </c>
      <c r="K24" s="110">
        <v>61.147540983606604</v>
      </c>
      <c r="L24" s="110">
        <v>895663</v>
      </c>
    </row>
    <row r="25" spans="2:13" s="10" customFormat="1" ht="11.5" x14ac:dyDescent="0.2">
      <c r="B25" s="109" t="s">
        <v>26</v>
      </c>
      <c r="C25" s="110">
        <v>231</v>
      </c>
      <c r="D25" s="110">
        <v>346.38095238095201</v>
      </c>
      <c r="E25" s="110">
        <v>4</v>
      </c>
      <c r="F25" s="110">
        <v>191.25</v>
      </c>
      <c r="G25" s="110">
        <v>875</v>
      </c>
      <c r="H25" s="110">
        <v>366</v>
      </c>
      <c r="I25" s="110">
        <v>344.42896174863398</v>
      </c>
      <c r="J25" s="110">
        <v>160</v>
      </c>
      <c r="K25" s="110">
        <v>224.68125000000001</v>
      </c>
      <c r="L25" s="110">
        <v>235922</v>
      </c>
    </row>
    <row r="26" spans="2:13" s="10" customFormat="1" ht="11.5" x14ac:dyDescent="0.2">
      <c r="B26" s="109" t="s">
        <v>27</v>
      </c>
      <c r="C26" s="110">
        <v>278</v>
      </c>
      <c r="D26" s="110">
        <v>118.01798561151099</v>
      </c>
      <c r="E26" s="110">
        <v>133</v>
      </c>
      <c r="F26" s="110">
        <v>83.037593984962399</v>
      </c>
      <c r="G26" s="110">
        <v>133844</v>
      </c>
      <c r="H26" s="110">
        <v>3614</v>
      </c>
      <c r="I26" s="110">
        <v>83.794687327061396</v>
      </c>
      <c r="J26" s="110">
        <v>1970</v>
      </c>
      <c r="K26" s="110">
        <v>21.9979695431472</v>
      </c>
      <c r="L26" s="110">
        <v>394050</v>
      </c>
    </row>
    <row r="27" spans="2:13" s="10" customFormat="1" ht="11.5" x14ac:dyDescent="0.2">
      <c r="B27" s="109" t="s">
        <v>28</v>
      </c>
      <c r="C27" s="110">
        <v>93</v>
      </c>
      <c r="D27" s="110">
        <v>327.56989247311799</v>
      </c>
      <c r="E27" s="110">
        <v>403</v>
      </c>
      <c r="F27" s="110">
        <v>164.315136476427</v>
      </c>
      <c r="G27" s="110">
        <v>339294</v>
      </c>
      <c r="H27" s="110">
        <v>791</v>
      </c>
      <c r="I27" s="110">
        <v>269.55878634639703</v>
      </c>
      <c r="J27" s="110">
        <v>1916</v>
      </c>
      <c r="K27" s="110">
        <v>189.530271398747</v>
      </c>
      <c r="L27" s="110">
        <v>1341597</v>
      </c>
    </row>
    <row r="28" spans="2:13" s="10" customFormat="1" ht="11.5" x14ac:dyDescent="0.2">
      <c r="B28" s="109" t="s">
        <v>29</v>
      </c>
      <c r="C28" s="110">
        <v>116</v>
      </c>
      <c r="D28" s="110">
        <v>265.94827586206901</v>
      </c>
      <c r="E28" s="110">
        <v>243</v>
      </c>
      <c r="F28" s="110">
        <v>206.58847736625501</v>
      </c>
      <c r="G28" s="110">
        <v>14163</v>
      </c>
      <c r="H28" s="110">
        <v>898</v>
      </c>
      <c r="I28" s="110">
        <v>154.09131403117999</v>
      </c>
      <c r="J28" s="110">
        <v>584</v>
      </c>
      <c r="K28" s="110">
        <v>187.188356164384</v>
      </c>
      <c r="L28" s="110">
        <v>433989</v>
      </c>
    </row>
    <row r="29" spans="2:13" s="10" customFormat="1" ht="11.5" x14ac:dyDescent="0.2">
      <c r="B29" s="39" t="s">
        <v>30</v>
      </c>
      <c r="C29" s="111">
        <v>10630</v>
      </c>
      <c r="D29" s="111">
        <v>81.991251175917199</v>
      </c>
      <c r="E29" s="111">
        <v>4345</v>
      </c>
      <c r="F29" s="111">
        <v>110.252013808976</v>
      </c>
      <c r="G29" s="111">
        <v>1412272</v>
      </c>
      <c r="H29" s="111">
        <v>61845</v>
      </c>
      <c r="I29" s="111">
        <v>69.449963618724198</v>
      </c>
      <c r="J29" s="111">
        <v>24426</v>
      </c>
      <c r="K29" s="111">
        <v>106.692991075084</v>
      </c>
      <c r="L29" s="111">
        <v>13669995</v>
      </c>
    </row>
    <row r="30" spans="2:13" s="10" customFormat="1" ht="8" x14ac:dyDescent="0.2"/>
    <row r="31" spans="2:13" s="10" customFormat="1" ht="10.5" x14ac:dyDescent="0.2">
      <c r="J31" s="530" t="s">
        <v>320</v>
      </c>
      <c r="K31" s="530"/>
      <c r="L31" s="530"/>
      <c r="M31" s="530"/>
    </row>
    <row r="32" spans="2:13" s="10" customFormat="1" ht="8" x14ac:dyDescent="0.2"/>
  </sheetData>
  <mergeCells count="10">
    <mergeCell ref="C7:D7"/>
    <mergeCell ref="E7:F7"/>
    <mergeCell ref="H7:I7"/>
    <mergeCell ref="J7:K7"/>
    <mergeCell ref="J31:M31"/>
    <mergeCell ref="B1:L1"/>
    <mergeCell ref="B2:L2"/>
    <mergeCell ref="B4:L4"/>
    <mergeCell ref="C6:G6"/>
    <mergeCell ref="H6:L6"/>
  </mergeCells>
  <printOptions gridLines="1" gridLinesSet="0"/>
  <pageMargins left="0.7" right="0.7" top="0.75" bottom="0.75" header="0.5" footer="0.5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1:L33"/>
  <sheetViews>
    <sheetView workbookViewId="0">
      <selection activeCell="I19" sqref="I19"/>
    </sheetView>
  </sheetViews>
  <sheetFormatPr defaultColWidth="8.81640625" defaultRowHeight="14.5" x14ac:dyDescent="0.35"/>
  <cols>
    <col min="1" max="1" width="0.81640625" customWidth="1"/>
    <col min="2" max="2" width="24.1796875" customWidth="1"/>
    <col min="3" max="12" width="11.1796875" customWidth="1"/>
    <col min="13" max="13" width="0.36328125" customWidth="1"/>
    <col min="14" max="14" width="4.6328125" customWidth="1"/>
  </cols>
  <sheetData>
    <row r="1" spans="2:12" s="10" customFormat="1" ht="8" x14ac:dyDescent="0.2"/>
    <row r="2" spans="2:12" s="10" customFormat="1" ht="37.25" customHeight="1" x14ac:dyDescent="0.2">
      <c r="B2" s="525" t="s">
        <v>164</v>
      </c>
      <c r="C2" s="525"/>
      <c r="D2" s="525"/>
      <c r="E2" s="525"/>
      <c r="F2" s="525"/>
      <c r="G2" s="525"/>
      <c r="H2" s="525"/>
      <c r="I2" s="525"/>
    </row>
    <row r="3" spans="2:12" s="10" customFormat="1" ht="13" x14ac:dyDescent="0.2">
      <c r="B3" s="526" t="s">
        <v>323</v>
      </c>
      <c r="C3" s="526"/>
      <c r="D3" s="526"/>
      <c r="E3" s="526"/>
      <c r="F3" s="526"/>
      <c r="G3" s="526"/>
      <c r="H3" s="526"/>
      <c r="I3" s="526"/>
      <c r="J3" s="526"/>
      <c r="K3" s="526"/>
    </row>
    <row r="4" spans="2:12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</row>
    <row r="5" spans="2:12" s="10" customFormat="1" ht="8" x14ac:dyDescent="0.2"/>
    <row r="6" spans="2:12" s="10" customFormat="1" ht="13" x14ac:dyDescent="0.2">
      <c r="B6" s="71"/>
      <c r="C6" s="553" t="s">
        <v>324</v>
      </c>
      <c r="D6" s="553"/>
      <c r="E6" s="553"/>
      <c r="F6" s="553"/>
      <c r="G6" s="553"/>
      <c r="H6" s="527" t="s">
        <v>325</v>
      </c>
      <c r="I6" s="527"/>
      <c r="J6" s="527"/>
      <c r="K6" s="527"/>
      <c r="L6" s="527"/>
    </row>
    <row r="7" spans="2:12" s="10" customFormat="1" ht="26" x14ac:dyDescent="0.2">
      <c r="B7" s="17" t="s">
        <v>3</v>
      </c>
      <c r="C7" s="15" t="s">
        <v>134</v>
      </c>
      <c r="D7" s="15" t="s">
        <v>326</v>
      </c>
      <c r="E7" s="15" t="s">
        <v>327</v>
      </c>
      <c r="F7" s="15" t="s">
        <v>328</v>
      </c>
      <c r="G7" s="112" t="s">
        <v>61</v>
      </c>
      <c r="H7" s="15" t="s">
        <v>134</v>
      </c>
      <c r="I7" s="15" t="s">
        <v>326</v>
      </c>
      <c r="J7" s="15" t="s">
        <v>327</v>
      </c>
      <c r="K7" s="15" t="s">
        <v>328</v>
      </c>
      <c r="L7" s="15" t="s">
        <v>61</v>
      </c>
    </row>
    <row r="8" spans="2:12" s="10" customFormat="1" ht="13" x14ac:dyDescent="0.2">
      <c r="B8" s="18" t="s">
        <v>9</v>
      </c>
      <c r="C8" s="31" t="s">
        <v>109</v>
      </c>
      <c r="D8" s="31" t="s">
        <v>109</v>
      </c>
      <c r="E8" s="31" t="s">
        <v>109</v>
      </c>
      <c r="F8" s="31" t="s">
        <v>109</v>
      </c>
      <c r="G8" s="113" t="s">
        <v>109</v>
      </c>
      <c r="H8" s="31">
        <v>35</v>
      </c>
      <c r="I8" s="31">
        <v>92</v>
      </c>
      <c r="J8" s="31">
        <v>56</v>
      </c>
      <c r="K8" s="31">
        <v>181</v>
      </c>
      <c r="L8" s="31">
        <v>364</v>
      </c>
    </row>
    <row r="9" spans="2:12" s="10" customFormat="1" ht="13" x14ac:dyDescent="0.2">
      <c r="B9" s="18" t="s">
        <v>11</v>
      </c>
      <c r="C9" s="31">
        <v>163</v>
      </c>
      <c r="D9" s="31">
        <v>333</v>
      </c>
      <c r="E9" s="31">
        <v>15</v>
      </c>
      <c r="F9" s="31">
        <v>1179</v>
      </c>
      <c r="G9" s="113">
        <v>1690</v>
      </c>
      <c r="H9" s="31">
        <v>695</v>
      </c>
      <c r="I9" s="31">
        <v>1525</v>
      </c>
      <c r="J9" s="31">
        <v>339</v>
      </c>
      <c r="K9" s="31">
        <v>2867</v>
      </c>
      <c r="L9" s="31">
        <v>5426</v>
      </c>
    </row>
    <row r="10" spans="2:12" s="10" customFormat="1" ht="13" x14ac:dyDescent="0.2">
      <c r="B10" s="18" t="s">
        <v>12</v>
      </c>
      <c r="C10" s="31" t="s">
        <v>109</v>
      </c>
      <c r="D10" s="31" t="s">
        <v>109</v>
      </c>
      <c r="E10" s="31" t="s">
        <v>109</v>
      </c>
      <c r="F10" s="31" t="s">
        <v>109</v>
      </c>
      <c r="G10" s="113" t="s">
        <v>109</v>
      </c>
      <c r="H10" s="31">
        <v>1</v>
      </c>
      <c r="I10" s="31">
        <v>2</v>
      </c>
      <c r="J10" s="31">
        <v>0</v>
      </c>
      <c r="K10" s="31">
        <v>4</v>
      </c>
      <c r="L10" s="31">
        <v>7</v>
      </c>
    </row>
    <row r="11" spans="2:12" s="10" customFormat="1" ht="13" x14ac:dyDescent="0.2">
      <c r="B11" s="18" t="s">
        <v>13</v>
      </c>
      <c r="C11" s="31" t="s">
        <v>109</v>
      </c>
      <c r="D11" s="31" t="s">
        <v>109</v>
      </c>
      <c r="E11" s="31" t="s">
        <v>109</v>
      </c>
      <c r="F11" s="31" t="s">
        <v>109</v>
      </c>
      <c r="G11" s="113" t="s">
        <v>109</v>
      </c>
      <c r="H11" s="31">
        <v>0</v>
      </c>
      <c r="I11" s="31">
        <v>0</v>
      </c>
      <c r="J11" s="31">
        <v>0</v>
      </c>
      <c r="K11" s="31">
        <v>30</v>
      </c>
      <c r="L11" s="31">
        <v>30</v>
      </c>
    </row>
    <row r="12" spans="2:12" s="10" customFormat="1" ht="13" x14ac:dyDescent="0.2">
      <c r="B12" s="18" t="s">
        <v>14</v>
      </c>
      <c r="C12" s="31" t="s">
        <v>109</v>
      </c>
      <c r="D12" s="31" t="s">
        <v>109</v>
      </c>
      <c r="E12" s="31" t="s">
        <v>109</v>
      </c>
      <c r="F12" s="31" t="s">
        <v>109</v>
      </c>
      <c r="G12" s="113" t="s">
        <v>109</v>
      </c>
      <c r="H12" s="31">
        <v>116</v>
      </c>
      <c r="I12" s="31">
        <v>336</v>
      </c>
      <c r="J12" s="31">
        <v>101</v>
      </c>
      <c r="K12" s="31">
        <v>526</v>
      </c>
      <c r="L12" s="31">
        <v>1079</v>
      </c>
    </row>
    <row r="13" spans="2:12" s="10" customFormat="1" ht="13" x14ac:dyDescent="0.2">
      <c r="B13" s="18" t="s">
        <v>15</v>
      </c>
      <c r="C13" s="31" t="s">
        <v>109</v>
      </c>
      <c r="D13" s="31" t="s">
        <v>109</v>
      </c>
      <c r="E13" s="31" t="s">
        <v>109</v>
      </c>
      <c r="F13" s="31" t="s">
        <v>109</v>
      </c>
      <c r="G13" s="113" t="s">
        <v>109</v>
      </c>
      <c r="H13" s="31">
        <v>42</v>
      </c>
      <c r="I13" s="31">
        <v>150</v>
      </c>
      <c r="J13" s="31">
        <v>39</v>
      </c>
      <c r="K13" s="31">
        <v>361</v>
      </c>
      <c r="L13" s="31">
        <v>592</v>
      </c>
    </row>
    <row r="14" spans="2:12" s="10" customFormat="1" ht="13" x14ac:dyDescent="0.2">
      <c r="B14" s="18" t="s">
        <v>16</v>
      </c>
      <c r="C14" s="31">
        <v>13</v>
      </c>
      <c r="D14" s="31">
        <v>34</v>
      </c>
      <c r="E14" s="31">
        <v>4</v>
      </c>
      <c r="F14" s="31">
        <v>187</v>
      </c>
      <c r="G14" s="113">
        <v>238</v>
      </c>
      <c r="H14" s="31">
        <v>203</v>
      </c>
      <c r="I14" s="31">
        <v>504</v>
      </c>
      <c r="J14" s="31">
        <v>120</v>
      </c>
      <c r="K14" s="31">
        <v>1478</v>
      </c>
      <c r="L14" s="31">
        <v>2305</v>
      </c>
    </row>
    <row r="15" spans="2:12" s="10" customFormat="1" ht="13" x14ac:dyDescent="0.2">
      <c r="B15" s="18" t="s">
        <v>17</v>
      </c>
      <c r="C15" s="31">
        <v>18</v>
      </c>
      <c r="D15" s="31">
        <v>29</v>
      </c>
      <c r="E15" s="31">
        <v>1</v>
      </c>
      <c r="F15" s="31">
        <v>250</v>
      </c>
      <c r="G15" s="113">
        <v>298</v>
      </c>
      <c r="H15" s="31">
        <v>23</v>
      </c>
      <c r="I15" s="31">
        <v>49</v>
      </c>
      <c r="J15" s="31">
        <v>2</v>
      </c>
      <c r="K15" s="31">
        <v>183</v>
      </c>
      <c r="L15" s="31">
        <v>257</v>
      </c>
    </row>
    <row r="16" spans="2:12" s="10" customFormat="1" ht="13" x14ac:dyDescent="0.2">
      <c r="B16" s="18" t="s">
        <v>18</v>
      </c>
      <c r="C16" s="31">
        <v>258</v>
      </c>
      <c r="D16" s="31">
        <v>838</v>
      </c>
      <c r="E16" s="31">
        <v>202</v>
      </c>
      <c r="F16" s="31">
        <v>328</v>
      </c>
      <c r="G16" s="113">
        <v>1626</v>
      </c>
      <c r="H16" s="31">
        <v>198</v>
      </c>
      <c r="I16" s="31">
        <v>668</v>
      </c>
      <c r="J16" s="31">
        <v>161</v>
      </c>
      <c r="K16" s="31">
        <v>1156</v>
      </c>
      <c r="L16" s="31">
        <v>2183</v>
      </c>
    </row>
    <row r="17" spans="2:12" s="10" customFormat="1" ht="13" x14ac:dyDescent="0.2">
      <c r="B17" s="18" t="s">
        <v>19</v>
      </c>
      <c r="C17" s="31" t="s">
        <v>109</v>
      </c>
      <c r="D17" s="31" t="s">
        <v>109</v>
      </c>
      <c r="E17" s="31" t="s">
        <v>109</v>
      </c>
      <c r="F17" s="31" t="s">
        <v>109</v>
      </c>
      <c r="G17" s="113" t="s">
        <v>109</v>
      </c>
      <c r="H17" s="31">
        <v>17</v>
      </c>
      <c r="I17" s="31">
        <v>46</v>
      </c>
      <c r="J17" s="31">
        <v>9</v>
      </c>
      <c r="K17" s="31">
        <v>355</v>
      </c>
      <c r="L17" s="31">
        <v>427</v>
      </c>
    </row>
    <row r="18" spans="2:12" s="10" customFormat="1" ht="13" x14ac:dyDescent="0.2">
      <c r="B18" s="18" t="s">
        <v>20</v>
      </c>
      <c r="C18" s="31">
        <v>10</v>
      </c>
      <c r="D18" s="31">
        <v>21</v>
      </c>
      <c r="E18" s="31">
        <v>7</v>
      </c>
      <c r="F18" s="31">
        <v>37</v>
      </c>
      <c r="G18" s="113">
        <v>75</v>
      </c>
      <c r="H18" s="31">
        <v>157</v>
      </c>
      <c r="I18" s="31">
        <v>455</v>
      </c>
      <c r="J18" s="31">
        <v>120</v>
      </c>
      <c r="K18" s="31">
        <v>1079</v>
      </c>
      <c r="L18" s="31">
        <v>1811</v>
      </c>
    </row>
    <row r="19" spans="2:12" s="10" customFormat="1" ht="13" x14ac:dyDescent="0.2">
      <c r="B19" s="18" t="s">
        <v>21</v>
      </c>
      <c r="C19" s="31">
        <v>19</v>
      </c>
      <c r="D19" s="31">
        <v>36</v>
      </c>
      <c r="E19" s="31">
        <v>8</v>
      </c>
      <c r="F19" s="31">
        <v>180</v>
      </c>
      <c r="G19" s="113">
        <v>243</v>
      </c>
      <c r="H19" s="31">
        <v>744</v>
      </c>
      <c r="I19" s="31">
        <v>2850</v>
      </c>
      <c r="J19" s="31">
        <v>768</v>
      </c>
      <c r="K19" s="31">
        <v>2752</v>
      </c>
      <c r="L19" s="31">
        <v>7114</v>
      </c>
    </row>
    <row r="20" spans="2:12" s="10" customFormat="1" ht="13" x14ac:dyDescent="0.2">
      <c r="B20" s="18" t="s">
        <v>22</v>
      </c>
      <c r="C20" s="31">
        <v>8</v>
      </c>
      <c r="D20" s="31">
        <v>45</v>
      </c>
      <c r="E20" s="31">
        <v>11</v>
      </c>
      <c r="F20" s="31">
        <v>10</v>
      </c>
      <c r="G20" s="113">
        <v>74</v>
      </c>
      <c r="H20" s="31">
        <v>223</v>
      </c>
      <c r="I20" s="31">
        <v>722</v>
      </c>
      <c r="J20" s="31">
        <v>161</v>
      </c>
      <c r="K20" s="31">
        <v>1068</v>
      </c>
      <c r="L20" s="31">
        <v>2174</v>
      </c>
    </row>
    <row r="21" spans="2:12" s="10" customFormat="1" ht="13" x14ac:dyDescent="0.2">
      <c r="B21" s="18" t="s">
        <v>23</v>
      </c>
      <c r="C21" s="31">
        <v>4</v>
      </c>
      <c r="D21" s="31">
        <v>13</v>
      </c>
      <c r="E21" s="31">
        <v>0</v>
      </c>
      <c r="F21" s="31">
        <v>25</v>
      </c>
      <c r="G21" s="113">
        <v>42</v>
      </c>
      <c r="H21" s="31">
        <v>50</v>
      </c>
      <c r="I21" s="31">
        <v>125</v>
      </c>
      <c r="J21" s="31">
        <v>34</v>
      </c>
      <c r="K21" s="31">
        <v>191</v>
      </c>
      <c r="L21" s="31">
        <v>400</v>
      </c>
    </row>
    <row r="22" spans="2:12" s="10" customFormat="1" ht="13" x14ac:dyDescent="0.2">
      <c r="B22" s="18" t="s">
        <v>24</v>
      </c>
      <c r="C22" s="31">
        <v>14</v>
      </c>
      <c r="D22" s="31">
        <v>16</v>
      </c>
      <c r="E22" s="31">
        <v>5</v>
      </c>
      <c r="F22" s="31">
        <v>9</v>
      </c>
      <c r="G22" s="113">
        <v>44</v>
      </c>
      <c r="H22" s="31">
        <v>663</v>
      </c>
      <c r="I22" s="31">
        <v>4565</v>
      </c>
      <c r="J22" s="31">
        <v>1586</v>
      </c>
      <c r="K22" s="31">
        <v>3152</v>
      </c>
      <c r="L22" s="31">
        <v>9966</v>
      </c>
    </row>
    <row r="23" spans="2:12" s="10" customFormat="1" ht="13" x14ac:dyDescent="0.2">
      <c r="B23" s="18" t="s">
        <v>25</v>
      </c>
      <c r="C23" s="31">
        <v>134</v>
      </c>
      <c r="D23" s="31">
        <v>542</v>
      </c>
      <c r="E23" s="31">
        <v>70</v>
      </c>
      <c r="F23" s="31">
        <v>309</v>
      </c>
      <c r="G23" s="113">
        <v>1055</v>
      </c>
      <c r="H23" s="31">
        <v>249</v>
      </c>
      <c r="I23" s="31">
        <v>1242</v>
      </c>
      <c r="J23" s="31">
        <v>211</v>
      </c>
      <c r="K23" s="31">
        <v>1418</v>
      </c>
      <c r="L23" s="31">
        <v>3120</v>
      </c>
    </row>
    <row r="24" spans="2:12" s="10" customFormat="1" ht="13" x14ac:dyDescent="0.2">
      <c r="B24" s="18" t="s">
        <v>26</v>
      </c>
      <c r="C24" s="31">
        <v>1</v>
      </c>
      <c r="D24" s="31">
        <v>2</v>
      </c>
      <c r="E24" s="31">
        <v>1</v>
      </c>
      <c r="F24" s="31">
        <v>1</v>
      </c>
      <c r="G24" s="113">
        <v>5</v>
      </c>
      <c r="H24" s="31">
        <v>55</v>
      </c>
      <c r="I24" s="31">
        <v>396</v>
      </c>
      <c r="J24" s="31">
        <v>142</v>
      </c>
      <c r="K24" s="31">
        <v>617</v>
      </c>
      <c r="L24" s="31">
        <v>1210</v>
      </c>
    </row>
    <row r="25" spans="2:12" s="10" customFormat="1" ht="13" x14ac:dyDescent="0.2">
      <c r="B25" s="18" t="s">
        <v>27</v>
      </c>
      <c r="C25" s="31">
        <v>1</v>
      </c>
      <c r="D25" s="31">
        <v>2</v>
      </c>
      <c r="E25" s="31">
        <v>0</v>
      </c>
      <c r="F25" s="31">
        <v>10</v>
      </c>
      <c r="G25" s="113">
        <v>13</v>
      </c>
      <c r="H25" s="31">
        <v>154</v>
      </c>
      <c r="I25" s="31">
        <v>470</v>
      </c>
      <c r="J25" s="31">
        <v>146</v>
      </c>
      <c r="K25" s="31">
        <v>832</v>
      </c>
      <c r="L25" s="31">
        <v>1602</v>
      </c>
    </row>
    <row r="26" spans="2:12" s="10" customFormat="1" ht="13" x14ac:dyDescent="0.2">
      <c r="B26" s="18" t="s">
        <v>28</v>
      </c>
      <c r="C26" s="31">
        <v>17</v>
      </c>
      <c r="D26" s="31">
        <v>42</v>
      </c>
      <c r="E26" s="31">
        <v>16</v>
      </c>
      <c r="F26" s="31">
        <v>30</v>
      </c>
      <c r="G26" s="113">
        <v>105</v>
      </c>
      <c r="H26" s="31">
        <v>373</v>
      </c>
      <c r="I26" s="31">
        <v>1477</v>
      </c>
      <c r="J26" s="31">
        <v>507</v>
      </c>
      <c r="K26" s="31">
        <v>2390</v>
      </c>
      <c r="L26" s="31">
        <v>4747</v>
      </c>
    </row>
    <row r="27" spans="2:12" s="10" customFormat="1" ht="13" x14ac:dyDescent="0.2">
      <c r="B27" s="18" t="s">
        <v>29</v>
      </c>
      <c r="C27" s="31">
        <v>37</v>
      </c>
      <c r="D27" s="31">
        <v>92</v>
      </c>
      <c r="E27" s="31">
        <v>32</v>
      </c>
      <c r="F27" s="31">
        <v>106</v>
      </c>
      <c r="G27" s="113">
        <v>267</v>
      </c>
      <c r="H27" s="31">
        <v>423</v>
      </c>
      <c r="I27" s="31">
        <v>616</v>
      </c>
      <c r="J27" s="31">
        <v>125</v>
      </c>
      <c r="K27" s="31">
        <v>1333</v>
      </c>
      <c r="L27" s="31">
        <v>2497</v>
      </c>
    </row>
    <row r="28" spans="2:12" s="10" customFormat="1" ht="13" x14ac:dyDescent="0.2">
      <c r="B28" s="21" t="s">
        <v>30</v>
      </c>
      <c r="C28" s="54">
        <v>697</v>
      </c>
      <c r="D28" s="54">
        <v>2045</v>
      </c>
      <c r="E28" s="54">
        <v>372</v>
      </c>
      <c r="F28" s="54">
        <v>2661</v>
      </c>
      <c r="G28" s="114">
        <v>5775</v>
      </c>
      <c r="H28" s="54">
        <v>4421</v>
      </c>
      <c r="I28" s="54">
        <v>16290</v>
      </c>
      <c r="J28" s="54">
        <v>4627</v>
      </c>
      <c r="K28" s="54">
        <v>21973</v>
      </c>
      <c r="L28" s="54">
        <v>47311</v>
      </c>
    </row>
    <row r="29" spans="2:12" s="10" customFormat="1" ht="8" x14ac:dyDescent="0.2"/>
    <row r="30" spans="2:12" s="10" customFormat="1" ht="25.75" customHeight="1" x14ac:dyDescent="0.2">
      <c r="B30" s="552" t="s">
        <v>329</v>
      </c>
      <c r="C30" s="552"/>
      <c r="K30" s="530" t="s">
        <v>330</v>
      </c>
      <c r="L30" s="530"/>
    </row>
    <row r="31" spans="2:12" s="10" customFormat="1" ht="8" x14ac:dyDescent="0.2"/>
    <row r="32" spans="2:12" s="10" customFormat="1" ht="33" customHeight="1" x14ac:dyDescent="0.2">
      <c r="B32" s="552" t="s">
        <v>331</v>
      </c>
      <c r="C32" s="552"/>
    </row>
    <row r="33" s="10" customFormat="1" ht="8" x14ac:dyDescent="0.2"/>
  </sheetData>
  <mergeCells count="8">
    <mergeCell ref="B30:C30"/>
    <mergeCell ref="K30:L30"/>
    <mergeCell ref="B32:C32"/>
    <mergeCell ref="B2:I2"/>
    <mergeCell ref="B3:K3"/>
    <mergeCell ref="B4:K4"/>
    <mergeCell ref="C6:G6"/>
    <mergeCell ref="H6:L6"/>
  </mergeCells>
  <printOptions gridLines="1" gridLinesSet="0"/>
  <pageMargins left="0.7" right="0.7" top="0.75" bottom="0.75" header="0.5" footer="0.5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K31"/>
  <sheetViews>
    <sheetView workbookViewId="0">
      <selection activeCell="B3" sqref="B3:K3"/>
    </sheetView>
  </sheetViews>
  <sheetFormatPr defaultColWidth="8.81640625" defaultRowHeight="14.5" x14ac:dyDescent="0.35"/>
  <cols>
    <col min="1" max="1" width="1" customWidth="1"/>
    <col min="2" max="2" width="23.81640625" customWidth="1"/>
    <col min="3" max="9" width="12.1796875" customWidth="1"/>
    <col min="10" max="10" width="12" customWidth="1"/>
    <col min="11" max="11" width="12.1796875" customWidth="1"/>
    <col min="12" max="12" width="5" customWidth="1"/>
  </cols>
  <sheetData>
    <row r="1" spans="2:11" s="10" customFormat="1" ht="42" customHeight="1" x14ac:dyDescent="0.2">
      <c r="B1" s="525" t="s">
        <v>164</v>
      </c>
      <c r="C1" s="525"/>
      <c r="D1" s="525"/>
      <c r="E1" s="525"/>
      <c r="F1" s="525"/>
      <c r="G1" s="525"/>
      <c r="H1" s="525"/>
      <c r="I1" s="525"/>
      <c r="J1" s="525"/>
    </row>
    <row r="2" spans="2:11" s="10" customFormat="1" ht="13" x14ac:dyDescent="0.2">
      <c r="B2" s="526" t="s">
        <v>332</v>
      </c>
      <c r="C2" s="526"/>
      <c r="D2" s="526"/>
      <c r="E2" s="526"/>
      <c r="F2" s="526"/>
      <c r="G2" s="526"/>
      <c r="H2" s="526"/>
      <c r="I2" s="526"/>
      <c r="J2" s="526"/>
      <c r="K2" s="526"/>
    </row>
    <row r="3" spans="2:11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</row>
    <row r="4" spans="2:11" s="10" customFormat="1" ht="8" x14ac:dyDescent="0.2"/>
    <row r="5" spans="2:11" s="10" customFormat="1" ht="13" x14ac:dyDescent="0.2">
      <c r="B5" s="115"/>
      <c r="C5" s="554" t="s">
        <v>333</v>
      </c>
      <c r="D5" s="554"/>
      <c r="E5" s="554"/>
      <c r="F5" s="554" t="s">
        <v>333</v>
      </c>
      <c r="G5" s="554"/>
      <c r="H5" s="554"/>
      <c r="I5" s="554" t="s">
        <v>334</v>
      </c>
      <c r="J5" s="554"/>
      <c r="K5" s="554"/>
    </row>
    <row r="6" spans="2:11" s="10" customFormat="1" ht="13" x14ac:dyDescent="0.2">
      <c r="B6" s="117" t="s">
        <v>3</v>
      </c>
      <c r="C6" s="554" t="s">
        <v>311</v>
      </c>
      <c r="D6" s="554"/>
      <c r="E6" s="554"/>
      <c r="F6" s="554" t="s">
        <v>312</v>
      </c>
      <c r="G6" s="554"/>
      <c r="H6" s="554"/>
      <c r="I6" s="554" t="s">
        <v>335</v>
      </c>
      <c r="J6" s="554"/>
      <c r="K6" s="554"/>
    </row>
    <row r="7" spans="2:11" s="10" customFormat="1" ht="13" x14ac:dyDescent="0.2">
      <c r="B7" s="118"/>
      <c r="C7" s="116" t="s">
        <v>134</v>
      </c>
      <c r="D7" s="116" t="s">
        <v>326</v>
      </c>
      <c r="E7" s="116" t="s">
        <v>327</v>
      </c>
      <c r="F7" s="116" t="s">
        <v>134</v>
      </c>
      <c r="G7" s="116" t="s">
        <v>326</v>
      </c>
      <c r="H7" s="116" t="s">
        <v>327</v>
      </c>
      <c r="I7" s="116" t="s">
        <v>134</v>
      </c>
      <c r="J7" s="116" t="s">
        <v>326</v>
      </c>
      <c r="K7" s="116" t="s">
        <v>327</v>
      </c>
    </row>
    <row r="8" spans="2:11" s="10" customFormat="1" ht="13" x14ac:dyDescent="0.2">
      <c r="B8" s="18" t="s">
        <v>9</v>
      </c>
      <c r="C8" s="51">
        <v>100.37795275590599</v>
      </c>
      <c r="D8" s="51">
        <v>16.692913385826799</v>
      </c>
      <c r="E8" s="51">
        <v>169.566929133858</v>
      </c>
      <c r="F8" s="51">
        <v>12.75</v>
      </c>
      <c r="G8" s="51">
        <v>103</v>
      </c>
      <c r="H8" s="51">
        <v>18.4375</v>
      </c>
      <c r="I8" s="51">
        <v>6.5712926317610706E-2</v>
      </c>
      <c r="J8" s="51">
        <v>0.71110966932675901</v>
      </c>
      <c r="K8" s="51">
        <v>0.285375981314475</v>
      </c>
    </row>
    <row r="9" spans="2:11" s="10" customFormat="1" ht="13" x14ac:dyDescent="0.2">
      <c r="B9" s="18" t="s">
        <v>11</v>
      </c>
      <c r="C9" s="51">
        <v>17.137630742293702</v>
      </c>
      <c r="D9" s="51">
        <v>26.588443993917899</v>
      </c>
      <c r="E9" s="51">
        <v>1.0712804681380499</v>
      </c>
      <c r="F9" s="51">
        <v>13.8918007265179</v>
      </c>
      <c r="G9" s="51">
        <v>32.041255838090301</v>
      </c>
      <c r="H9" s="51">
        <v>7.5677218474312404</v>
      </c>
      <c r="I9" s="51">
        <v>0.101806840613963</v>
      </c>
      <c r="J9" s="51">
        <v>0.64730602145917004</v>
      </c>
      <c r="K9" s="51">
        <v>0.18860703398820999</v>
      </c>
    </row>
    <row r="10" spans="2:11" s="10" customFormat="1" ht="13" x14ac:dyDescent="0.2">
      <c r="B10" s="18" t="s">
        <v>12</v>
      </c>
      <c r="C10" s="51">
        <v>1.56028368794326</v>
      </c>
      <c r="D10" s="51">
        <v>3.6507092198581601</v>
      </c>
      <c r="E10" s="51">
        <v>0</v>
      </c>
      <c r="F10" s="51">
        <v>0.92307692307692302</v>
      </c>
      <c r="G10" s="51">
        <v>2.1615384615384601</v>
      </c>
      <c r="H10" s="51">
        <v>0</v>
      </c>
      <c r="I10" s="51">
        <v>0</v>
      </c>
      <c r="J10" s="51">
        <v>0</v>
      </c>
      <c r="K10" s="51">
        <v>0</v>
      </c>
    </row>
    <row r="11" spans="2:11" s="10" customFormat="1" ht="13" x14ac:dyDescent="0.2">
      <c r="B11" s="18" t="s">
        <v>13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2:11" s="10" customFormat="1" ht="13" x14ac:dyDescent="0.2">
      <c r="B12" s="18" t="s">
        <v>14</v>
      </c>
      <c r="C12" s="51">
        <v>4.3755795981452899</v>
      </c>
      <c r="D12" s="51">
        <v>5.1823802163833097</v>
      </c>
      <c r="E12" s="51">
        <v>1.31787738279238</v>
      </c>
      <c r="F12" s="51">
        <v>10.9679245283019</v>
      </c>
      <c r="G12" s="51">
        <v>46.836792452830203</v>
      </c>
      <c r="H12" s="51">
        <v>14.473584905660401</v>
      </c>
      <c r="I12" s="51">
        <v>0.109722661301911</v>
      </c>
      <c r="J12" s="51">
        <v>0.532004598361834</v>
      </c>
      <c r="K12" s="51">
        <v>0.17888777123149899</v>
      </c>
    </row>
    <row r="13" spans="2:11" s="10" customFormat="1" ht="13" x14ac:dyDescent="0.2">
      <c r="B13" s="18" t="s">
        <v>15</v>
      </c>
      <c r="C13" s="51">
        <v>2.9288052373158799</v>
      </c>
      <c r="D13" s="51">
        <v>29.274140752864199</v>
      </c>
      <c r="E13" s="51">
        <v>5.8919803600654699E-2</v>
      </c>
      <c r="F13" s="51">
        <v>12.8587301587302</v>
      </c>
      <c r="G13" s="51">
        <v>82.982539682539695</v>
      </c>
      <c r="H13" s="51">
        <v>36.0571428571429</v>
      </c>
      <c r="I13" s="51">
        <v>5.1362456747404903E-2</v>
      </c>
      <c r="J13" s="51">
        <v>0.35825506673257501</v>
      </c>
      <c r="K13" s="51">
        <v>0.15359305486900601</v>
      </c>
    </row>
    <row r="14" spans="2:11" s="10" customFormat="1" ht="13" x14ac:dyDescent="0.2">
      <c r="B14" s="18" t="s">
        <v>16</v>
      </c>
      <c r="C14" s="51">
        <v>34.1890982503365</v>
      </c>
      <c r="D14" s="51">
        <v>134.20390309555901</v>
      </c>
      <c r="E14" s="51">
        <v>5.8014804845222097</v>
      </c>
      <c r="F14" s="51">
        <v>20.8625277161863</v>
      </c>
      <c r="G14" s="51">
        <v>100.307095343681</v>
      </c>
      <c r="H14" s="51">
        <v>4.7738359201773797</v>
      </c>
      <c r="I14" s="51">
        <v>0.12470495088700299</v>
      </c>
      <c r="J14" s="51">
        <v>0.880297894450355</v>
      </c>
      <c r="K14" s="51">
        <v>0.46601677511938</v>
      </c>
    </row>
    <row r="15" spans="2:11" s="10" customFormat="1" ht="13" x14ac:dyDescent="0.2">
      <c r="B15" s="18" t="s">
        <v>17</v>
      </c>
      <c r="C15" s="51">
        <v>20.428571428571399</v>
      </c>
      <c r="D15" s="51">
        <v>80.531039640987302</v>
      </c>
      <c r="E15" s="51">
        <v>0.84592370979805498</v>
      </c>
      <c r="F15" s="51">
        <v>34.335877862595403</v>
      </c>
      <c r="G15" s="51">
        <v>130.80916030534399</v>
      </c>
      <c r="H15" s="51">
        <v>7.63358778625954E-3</v>
      </c>
      <c r="I15" s="51">
        <v>15.752631578947399</v>
      </c>
      <c r="J15" s="51">
        <v>60.126315789473701</v>
      </c>
      <c r="K15" s="51">
        <v>5.2631578947368403E-3</v>
      </c>
    </row>
    <row r="16" spans="2:11" s="10" customFormat="1" ht="13" x14ac:dyDescent="0.2">
      <c r="B16" s="18" t="s">
        <v>18</v>
      </c>
      <c r="C16" s="51">
        <v>10.437865406145001</v>
      </c>
      <c r="D16" s="51">
        <v>31.399800970269901</v>
      </c>
      <c r="E16" s="51">
        <v>8.7637765891279997</v>
      </c>
      <c r="F16" s="51">
        <v>11.0775347912525</v>
      </c>
      <c r="G16" s="51">
        <v>73.629821073558603</v>
      </c>
      <c r="H16" s="51">
        <v>9.6011928429423499</v>
      </c>
      <c r="I16" s="51">
        <v>0.16263229579431801</v>
      </c>
      <c r="J16" s="51">
        <v>0.89962251476539001</v>
      </c>
      <c r="K16" s="51">
        <v>0.27284637696907899</v>
      </c>
    </row>
    <row r="17" spans="2:11" s="10" customFormat="1" ht="13" x14ac:dyDescent="0.2">
      <c r="B17" s="18" t="s">
        <v>19</v>
      </c>
      <c r="C17" s="51">
        <v>40.828729281767998</v>
      </c>
      <c r="D17" s="51">
        <v>98.580110497237598</v>
      </c>
      <c r="E17" s="51">
        <v>24.9447513812155</v>
      </c>
      <c r="F17" s="51">
        <v>20.5149253731343</v>
      </c>
      <c r="G17" s="51">
        <v>217.328358208955</v>
      </c>
      <c r="H17" s="51">
        <v>25.186567164179099</v>
      </c>
      <c r="I17" s="51">
        <v>0.21237032687414401</v>
      </c>
      <c r="J17" s="51">
        <v>1.1738109219025299</v>
      </c>
      <c r="K17" s="51">
        <v>0.56116656880015703</v>
      </c>
    </row>
    <row r="18" spans="2:11" s="10" customFormat="1" ht="13" x14ac:dyDescent="0.2">
      <c r="B18" s="18" t="s">
        <v>20</v>
      </c>
      <c r="C18" s="51">
        <v>34.574340949033399</v>
      </c>
      <c r="D18" s="51">
        <v>68.536731107205597</v>
      </c>
      <c r="E18" s="51">
        <v>3.4358523725834802</v>
      </c>
      <c r="F18" s="51">
        <v>10.401766004415</v>
      </c>
      <c r="G18" s="51">
        <v>35.938189845474596</v>
      </c>
      <c r="H18" s="51">
        <v>1.70860927152318</v>
      </c>
      <c r="I18" s="51">
        <v>8.4820212566212097E-2</v>
      </c>
      <c r="J18" s="51">
        <v>0.96702288299867001</v>
      </c>
      <c r="K18" s="51">
        <v>0.278478133817809</v>
      </c>
    </row>
    <row r="19" spans="2:11" s="10" customFormat="1" ht="13" x14ac:dyDescent="0.2">
      <c r="B19" s="18" t="s">
        <v>21</v>
      </c>
      <c r="C19" s="51">
        <v>33.2794083118103</v>
      </c>
      <c r="D19" s="51">
        <v>249.906550833529</v>
      </c>
      <c r="E19" s="51">
        <v>4.52383188541911</v>
      </c>
      <c r="F19" s="51">
        <v>26.3637791154148</v>
      </c>
      <c r="G19" s="51">
        <v>89.438628631248406</v>
      </c>
      <c r="H19" s="51">
        <v>12.568437581784901</v>
      </c>
      <c r="I19" s="51">
        <v>0.25928322170408702</v>
      </c>
      <c r="J19" s="51">
        <v>0.54401615006258797</v>
      </c>
      <c r="K19" s="51">
        <v>0.22179840092068001</v>
      </c>
    </row>
    <row r="20" spans="2:11" s="10" customFormat="1" ht="13" x14ac:dyDescent="0.2">
      <c r="B20" s="18" t="s">
        <v>22</v>
      </c>
      <c r="C20" s="51">
        <v>23.6217320261438</v>
      </c>
      <c r="D20" s="51">
        <v>53.578431372548998</v>
      </c>
      <c r="E20" s="51">
        <v>3.6417483660130698</v>
      </c>
      <c r="F20" s="51">
        <v>12.757763975155299</v>
      </c>
      <c r="G20" s="51">
        <v>105.389529724933</v>
      </c>
      <c r="H20" s="51">
        <v>6.6761313220940597</v>
      </c>
      <c r="I20" s="51">
        <v>0.101509779353612</v>
      </c>
      <c r="J20" s="51">
        <v>0.96213732860583101</v>
      </c>
      <c r="K20" s="51">
        <v>0.26385326970755202</v>
      </c>
    </row>
    <row r="21" spans="2:11" s="10" customFormat="1" ht="13" x14ac:dyDescent="0.2">
      <c r="B21" s="18" t="s">
        <v>23</v>
      </c>
      <c r="C21" s="51">
        <v>33.027611044417803</v>
      </c>
      <c r="D21" s="51">
        <v>59.1752701080432</v>
      </c>
      <c r="E21" s="51">
        <v>2.8715486194477799</v>
      </c>
      <c r="F21" s="51">
        <v>47.056338028169002</v>
      </c>
      <c r="G21" s="51">
        <v>57.183098591549303</v>
      </c>
      <c r="H21" s="51">
        <v>0</v>
      </c>
      <c r="I21" s="51">
        <v>0.15348364578884599</v>
      </c>
      <c r="J21" s="51">
        <v>1.1105400350500001</v>
      </c>
      <c r="K21" s="51">
        <v>0.42054106593228602</v>
      </c>
    </row>
    <row r="22" spans="2:11" s="10" customFormat="1" ht="13" x14ac:dyDescent="0.2">
      <c r="B22" s="18" t="s">
        <v>24</v>
      </c>
      <c r="C22" s="51">
        <v>45.118110236220502</v>
      </c>
      <c r="D22" s="51">
        <v>157.22178477690301</v>
      </c>
      <c r="E22" s="51">
        <v>13.041994750656199</v>
      </c>
      <c r="F22" s="51">
        <v>25.361864996520499</v>
      </c>
      <c r="G22" s="51">
        <v>164.641266527488</v>
      </c>
      <c r="H22" s="51">
        <v>22.6478775226166</v>
      </c>
      <c r="I22" s="51">
        <v>7.7281070847831507E-2</v>
      </c>
      <c r="J22" s="51">
        <v>0.78709089225996498</v>
      </c>
      <c r="K22" s="51">
        <v>0.36394450663328998</v>
      </c>
    </row>
    <row r="23" spans="2:11" s="10" customFormat="1" ht="13" x14ac:dyDescent="0.2">
      <c r="B23" s="18" t="s">
        <v>25</v>
      </c>
      <c r="C23" s="51">
        <v>16.507791017415201</v>
      </c>
      <c r="D23" s="51">
        <v>61.276548382872903</v>
      </c>
      <c r="E23" s="51">
        <v>3.39033651957575</v>
      </c>
      <c r="F23" s="51">
        <v>8.6186113789778194</v>
      </c>
      <c r="G23" s="51">
        <v>41.234329797492798</v>
      </c>
      <c r="H23" s="51">
        <v>7.9238187078109901</v>
      </c>
      <c r="I23" s="51">
        <v>0.119913404930203</v>
      </c>
      <c r="J23" s="51">
        <v>0.92153075431272702</v>
      </c>
      <c r="K23" s="51">
        <v>0.266941919003018</v>
      </c>
    </row>
    <row r="24" spans="2:11" s="10" customFormat="1" ht="13" x14ac:dyDescent="0.2">
      <c r="B24" s="18" t="s">
        <v>26</v>
      </c>
      <c r="C24" s="51">
        <v>43.207650273223997</v>
      </c>
      <c r="D24" s="51">
        <v>147.42076502732201</v>
      </c>
      <c r="E24" s="51">
        <v>2.4590163934426199</v>
      </c>
      <c r="F24" s="51">
        <v>25.074999999999999</v>
      </c>
      <c r="G24" s="51">
        <v>244.18125000000001</v>
      </c>
      <c r="H24" s="51">
        <v>24.375</v>
      </c>
      <c r="I24" s="51">
        <v>6.3737167368876205E-2</v>
      </c>
      <c r="J24" s="51">
        <v>0.68744754622290405</v>
      </c>
      <c r="K24" s="51">
        <v>0.35576165003687699</v>
      </c>
    </row>
    <row r="25" spans="2:11" s="10" customFormat="1" ht="13" x14ac:dyDescent="0.2">
      <c r="B25" s="18" t="s">
        <v>27</v>
      </c>
      <c r="C25" s="51">
        <v>15.560044272274499</v>
      </c>
      <c r="D25" s="51">
        <v>58.453514111787499</v>
      </c>
      <c r="E25" s="51">
        <v>2.75982291090205</v>
      </c>
      <c r="F25" s="51">
        <v>5.5903553299492401</v>
      </c>
      <c r="G25" s="51">
        <v>36.780203045685298</v>
      </c>
      <c r="H25" s="51">
        <v>9.9771573604060908</v>
      </c>
      <c r="I25" s="51">
        <v>0.107209744956224</v>
      </c>
      <c r="J25" s="51">
        <v>0.81009009009009003</v>
      </c>
      <c r="K25" s="51">
        <v>0.480817155183352</v>
      </c>
    </row>
    <row r="26" spans="2:11" s="10" customFormat="1" ht="13" x14ac:dyDescent="0.2">
      <c r="B26" s="18" t="s">
        <v>28</v>
      </c>
      <c r="C26" s="51">
        <v>29.394437420986101</v>
      </c>
      <c r="D26" s="51">
        <v>174.76991150442501</v>
      </c>
      <c r="E26" s="51">
        <v>32.580278128950702</v>
      </c>
      <c r="F26" s="51">
        <v>24.4843423799582</v>
      </c>
      <c r="G26" s="51">
        <v>104.497912317328</v>
      </c>
      <c r="H26" s="51">
        <v>24.376304801670098</v>
      </c>
      <c r="I26" s="51">
        <v>0.117693316249216</v>
      </c>
      <c r="J26" s="51">
        <v>0.66445139635822104</v>
      </c>
      <c r="K26" s="51">
        <v>0.37271475711409602</v>
      </c>
    </row>
    <row r="27" spans="2:11" s="10" customFormat="1" ht="13" x14ac:dyDescent="0.2">
      <c r="B27" s="18" t="s">
        <v>29</v>
      </c>
      <c r="C27" s="51">
        <v>90.771714922049</v>
      </c>
      <c r="D27" s="51">
        <v>233.227171492205</v>
      </c>
      <c r="E27" s="51">
        <v>12.1046770601336</v>
      </c>
      <c r="F27" s="51">
        <v>45.410958904109599</v>
      </c>
      <c r="G27" s="51">
        <v>132.91267123287699</v>
      </c>
      <c r="H27" s="51">
        <v>5.4589041095890396</v>
      </c>
      <c r="I27" s="51">
        <v>0.24511911592229299</v>
      </c>
      <c r="J27" s="51">
        <v>0.72451145075105605</v>
      </c>
      <c r="K27" s="51">
        <v>0.25450184221259098</v>
      </c>
    </row>
    <row r="28" spans="2:11" s="10" customFormat="1" ht="13" x14ac:dyDescent="0.2">
      <c r="B28" s="21" t="s">
        <v>30</v>
      </c>
      <c r="C28" s="119">
        <v>20.440407470288601</v>
      </c>
      <c r="D28" s="119">
        <v>64.106686070013794</v>
      </c>
      <c r="E28" s="119">
        <v>4.2972916161371204</v>
      </c>
      <c r="F28" s="119">
        <v>17.600262015884699</v>
      </c>
      <c r="G28" s="119">
        <v>80.986612625890501</v>
      </c>
      <c r="H28" s="119">
        <v>12.7176778842217</v>
      </c>
      <c r="I28" s="119">
        <v>0.13652755542339301</v>
      </c>
      <c r="J28" s="119">
        <v>0.73191665395634697</v>
      </c>
      <c r="K28" s="119">
        <v>0.29732922360249597</v>
      </c>
    </row>
    <row r="29" spans="2:11" s="10" customFormat="1" ht="8" x14ac:dyDescent="0.2"/>
    <row r="30" spans="2:11" s="10" customFormat="1" ht="10.5" x14ac:dyDescent="0.2">
      <c r="J30" s="26" t="s">
        <v>336</v>
      </c>
    </row>
    <row r="31" spans="2:11" s="10" customFormat="1" ht="8" x14ac:dyDescent="0.2"/>
  </sheetData>
  <mergeCells count="9">
    <mergeCell ref="C6:E6"/>
    <mergeCell ref="F6:H6"/>
    <mergeCell ref="I6:K6"/>
    <mergeCell ref="B1:J1"/>
    <mergeCell ref="B2:K2"/>
    <mergeCell ref="B3:K3"/>
    <mergeCell ref="C5:E5"/>
    <mergeCell ref="F5:H5"/>
    <mergeCell ref="I5:K5"/>
  </mergeCells>
  <printOptions gridLines="1" gridLinesSet="0"/>
  <pageMargins left="0.7" right="0.7" top="0.75" bottom="0.75" header="0.5" footer="0.5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33"/>
  <sheetViews>
    <sheetView zoomScaleNormal="100" workbookViewId="0">
      <selection activeCell="C3" sqref="C3"/>
    </sheetView>
  </sheetViews>
  <sheetFormatPr defaultColWidth="8.81640625" defaultRowHeight="14.5" x14ac:dyDescent="0.35"/>
  <cols>
    <col min="1" max="1" width="18.26953125" bestFit="1" customWidth="1"/>
  </cols>
  <sheetData>
    <row r="1" spans="1:11" ht="45" customHeight="1" x14ac:dyDescent="0.35">
      <c r="A1" s="525" t="s">
        <v>164</v>
      </c>
      <c r="B1" s="525"/>
      <c r="C1" s="525"/>
      <c r="D1" s="525"/>
      <c r="E1" s="525"/>
      <c r="F1" s="525"/>
      <c r="G1" s="525"/>
      <c r="H1" s="525"/>
      <c r="I1" s="556" t="s">
        <v>337</v>
      </c>
      <c r="J1" s="556" t="s">
        <v>337</v>
      </c>
      <c r="K1" s="556" t="s">
        <v>337</v>
      </c>
    </row>
    <row r="2" spans="1:11" x14ac:dyDescent="0.35">
      <c r="A2" s="120" t="s">
        <v>109</v>
      </c>
      <c r="B2" s="121"/>
      <c r="C2" s="121"/>
      <c r="D2" s="121"/>
      <c r="E2" s="121"/>
      <c r="F2" s="121"/>
      <c r="G2" s="121"/>
      <c r="H2" s="121"/>
      <c r="I2" s="556"/>
      <c r="J2" s="556"/>
      <c r="K2" s="556"/>
    </row>
    <row r="3" spans="1:11" x14ac:dyDescent="0.35">
      <c r="A3" s="120" t="s">
        <v>338</v>
      </c>
      <c r="B3" s="121"/>
      <c r="C3" s="121"/>
      <c r="D3" s="121"/>
      <c r="E3" s="121"/>
      <c r="F3" s="121"/>
      <c r="G3" s="121"/>
      <c r="H3" s="121"/>
      <c r="I3" s="556"/>
      <c r="J3" s="556"/>
      <c r="K3" s="556"/>
    </row>
    <row r="4" spans="1:11" x14ac:dyDescent="0.35">
      <c r="A4" s="122" t="s">
        <v>337</v>
      </c>
      <c r="B4" s="122" t="s">
        <v>337</v>
      </c>
      <c r="C4" s="122" t="s">
        <v>337</v>
      </c>
      <c r="D4" s="122" t="s">
        <v>337</v>
      </c>
      <c r="E4" s="122" t="s">
        <v>337</v>
      </c>
      <c r="F4" s="122" t="s">
        <v>337</v>
      </c>
      <c r="G4" s="122" t="s">
        <v>337</v>
      </c>
      <c r="H4" s="122" t="s">
        <v>337</v>
      </c>
      <c r="I4" s="122" t="s">
        <v>337</v>
      </c>
      <c r="J4" s="122" t="s">
        <v>337</v>
      </c>
      <c r="K4" s="122" t="s">
        <v>337</v>
      </c>
    </row>
    <row r="5" spans="1:11" x14ac:dyDescent="0.35">
      <c r="A5" s="557" t="s">
        <v>339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</row>
    <row r="6" spans="1:11" x14ac:dyDescent="0.35">
      <c r="A6" s="557" t="s">
        <v>2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</row>
    <row r="7" spans="1:11" x14ac:dyDescent="0.35">
      <c r="A7" s="122" t="s">
        <v>337</v>
      </c>
      <c r="B7" s="122" t="s">
        <v>337</v>
      </c>
      <c r="C7" s="122" t="s">
        <v>337</v>
      </c>
      <c r="D7" s="122" t="s">
        <v>337</v>
      </c>
      <c r="E7" s="122" t="s">
        <v>337</v>
      </c>
      <c r="F7" s="122" t="s">
        <v>337</v>
      </c>
      <c r="G7" s="122" t="s">
        <v>337</v>
      </c>
      <c r="H7" s="122" t="s">
        <v>337</v>
      </c>
      <c r="I7" s="122" t="s">
        <v>337</v>
      </c>
      <c r="J7" s="122" t="s">
        <v>337</v>
      </c>
      <c r="K7" s="122" t="s">
        <v>337</v>
      </c>
    </row>
    <row r="8" spans="1:11" x14ac:dyDescent="0.35">
      <c r="A8" s="124" t="s">
        <v>3</v>
      </c>
      <c r="B8" s="125" t="s">
        <v>340</v>
      </c>
      <c r="C8" s="125" t="s">
        <v>341</v>
      </c>
      <c r="D8" s="125" t="s">
        <v>342</v>
      </c>
      <c r="E8" s="125" t="s">
        <v>343</v>
      </c>
      <c r="F8" s="125" t="s">
        <v>344</v>
      </c>
      <c r="G8" s="125" t="s">
        <v>345</v>
      </c>
      <c r="H8" s="125" t="s">
        <v>346</v>
      </c>
      <c r="I8" s="125" t="s">
        <v>347</v>
      </c>
      <c r="J8" s="125" t="s">
        <v>348</v>
      </c>
      <c r="K8" s="125" t="s">
        <v>61</v>
      </c>
    </row>
    <row r="9" spans="1:11" x14ac:dyDescent="0.35">
      <c r="A9" s="126" t="s">
        <v>349</v>
      </c>
      <c r="B9" s="127">
        <v>3</v>
      </c>
      <c r="C9" s="127">
        <v>20</v>
      </c>
      <c r="D9" s="127" t="s">
        <v>337</v>
      </c>
      <c r="E9" s="127">
        <v>3</v>
      </c>
      <c r="F9" s="127" t="s">
        <v>337</v>
      </c>
      <c r="G9" s="127">
        <v>3</v>
      </c>
      <c r="H9" s="127" t="s">
        <v>337</v>
      </c>
      <c r="I9" s="127">
        <v>6</v>
      </c>
      <c r="J9" s="127" t="s">
        <v>337</v>
      </c>
      <c r="K9" s="127">
        <v>35</v>
      </c>
    </row>
    <row r="10" spans="1:11" x14ac:dyDescent="0.35">
      <c r="A10" s="128" t="s">
        <v>350</v>
      </c>
      <c r="B10" s="127" t="s">
        <v>337</v>
      </c>
      <c r="C10" s="127">
        <v>1</v>
      </c>
      <c r="D10" s="127" t="s">
        <v>337</v>
      </c>
      <c r="E10" s="127" t="s">
        <v>337</v>
      </c>
      <c r="F10" s="127" t="s">
        <v>337</v>
      </c>
      <c r="G10" s="127" t="s">
        <v>337</v>
      </c>
      <c r="H10" s="127" t="s">
        <v>337</v>
      </c>
      <c r="I10" s="127" t="s">
        <v>337</v>
      </c>
      <c r="J10" s="127" t="s">
        <v>337</v>
      </c>
      <c r="K10" s="127">
        <v>1</v>
      </c>
    </row>
    <row r="11" spans="1:11" x14ac:dyDescent="0.35">
      <c r="A11" s="128" t="s">
        <v>351</v>
      </c>
      <c r="B11" s="127">
        <v>27</v>
      </c>
      <c r="C11" s="127" t="s">
        <v>337</v>
      </c>
      <c r="D11" s="127" t="s">
        <v>337</v>
      </c>
      <c r="E11" s="127" t="s">
        <v>337</v>
      </c>
      <c r="F11" s="127" t="s">
        <v>337</v>
      </c>
      <c r="G11" s="127">
        <v>26</v>
      </c>
      <c r="H11" s="127">
        <v>5</v>
      </c>
      <c r="I11" s="127" t="s">
        <v>337</v>
      </c>
      <c r="J11" s="127" t="s">
        <v>337</v>
      </c>
      <c r="K11" s="127">
        <v>58</v>
      </c>
    </row>
    <row r="12" spans="1:11" x14ac:dyDescent="0.35">
      <c r="A12" s="128" t="s">
        <v>352</v>
      </c>
      <c r="B12" s="127" t="s">
        <v>337</v>
      </c>
      <c r="C12" s="127">
        <v>7</v>
      </c>
      <c r="D12" s="127" t="s">
        <v>337</v>
      </c>
      <c r="E12" s="127" t="s">
        <v>337</v>
      </c>
      <c r="F12" s="127" t="s">
        <v>337</v>
      </c>
      <c r="G12" s="127" t="s">
        <v>337</v>
      </c>
      <c r="H12" s="127" t="s">
        <v>337</v>
      </c>
      <c r="I12" s="127" t="s">
        <v>337</v>
      </c>
      <c r="J12" s="127" t="s">
        <v>337</v>
      </c>
      <c r="K12" s="127">
        <v>7</v>
      </c>
    </row>
    <row r="13" spans="1:11" x14ac:dyDescent="0.35">
      <c r="A13" s="128" t="s">
        <v>353</v>
      </c>
      <c r="B13" s="127" t="s">
        <v>337</v>
      </c>
      <c r="C13" s="127">
        <v>7</v>
      </c>
      <c r="D13" s="127" t="s">
        <v>337</v>
      </c>
      <c r="E13" s="127" t="s">
        <v>337</v>
      </c>
      <c r="F13" s="127" t="s">
        <v>337</v>
      </c>
      <c r="G13" s="127" t="s">
        <v>337</v>
      </c>
      <c r="H13" s="127">
        <v>1</v>
      </c>
      <c r="I13" s="127" t="s">
        <v>337</v>
      </c>
      <c r="J13" s="127" t="s">
        <v>337</v>
      </c>
      <c r="K13" s="127">
        <v>8</v>
      </c>
    </row>
    <row r="14" spans="1:11" x14ac:dyDescent="0.35">
      <c r="A14" s="128" t="s">
        <v>354</v>
      </c>
      <c r="B14" s="127">
        <v>1</v>
      </c>
      <c r="C14" s="127">
        <v>11</v>
      </c>
      <c r="D14" s="127" t="s">
        <v>337</v>
      </c>
      <c r="E14" s="127">
        <v>1</v>
      </c>
      <c r="F14" s="127" t="s">
        <v>337</v>
      </c>
      <c r="G14" s="127">
        <v>3</v>
      </c>
      <c r="H14" s="127">
        <v>5</v>
      </c>
      <c r="I14" s="127">
        <v>2</v>
      </c>
      <c r="J14" s="127" t="s">
        <v>337</v>
      </c>
      <c r="K14" s="127">
        <v>23</v>
      </c>
    </row>
    <row r="15" spans="1:11" x14ac:dyDescent="0.35">
      <c r="A15" s="128" t="s">
        <v>15</v>
      </c>
      <c r="B15" s="127" t="s">
        <v>337</v>
      </c>
      <c r="C15" s="127">
        <v>8</v>
      </c>
      <c r="D15" s="127" t="s">
        <v>337</v>
      </c>
      <c r="E15" s="127" t="s">
        <v>337</v>
      </c>
      <c r="F15" s="127" t="s">
        <v>337</v>
      </c>
      <c r="G15" s="127">
        <v>2</v>
      </c>
      <c r="H15" s="127" t="s">
        <v>337</v>
      </c>
      <c r="I15" s="127" t="s">
        <v>337</v>
      </c>
      <c r="J15" s="127" t="s">
        <v>337</v>
      </c>
      <c r="K15" s="127">
        <v>10</v>
      </c>
    </row>
    <row r="16" spans="1:11" x14ac:dyDescent="0.35">
      <c r="A16" s="128" t="s">
        <v>355</v>
      </c>
      <c r="B16" s="127" t="s">
        <v>337</v>
      </c>
      <c r="C16" s="127">
        <v>6</v>
      </c>
      <c r="D16" s="127" t="s">
        <v>337</v>
      </c>
      <c r="E16" s="127" t="s">
        <v>337</v>
      </c>
      <c r="F16" s="127" t="s">
        <v>337</v>
      </c>
      <c r="G16" s="127">
        <v>3</v>
      </c>
      <c r="H16" s="127">
        <v>2</v>
      </c>
      <c r="I16" s="127" t="s">
        <v>337</v>
      </c>
      <c r="J16" s="127" t="s">
        <v>337</v>
      </c>
      <c r="K16" s="127">
        <v>11</v>
      </c>
    </row>
    <row r="17" spans="1:11" x14ac:dyDescent="0.35">
      <c r="A17" s="128" t="s">
        <v>356</v>
      </c>
      <c r="B17" s="127" t="s">
        <v>337</v>
      </c>
      <c r="C17" s="127">
        <v>15</v>
      </c>
      <c r="D17" s="127" t="s">
        <v>337</v>
      </c>
      <c r="E17" s="127">
        <v>4</v>
      </c>
      <c r="F17" s="127" t="s">
        <v>337</v>
      </c>
      <c r="G17" s="127">
        <v>3</v>
      </c>
      <c r="H17" s="127" t="s">
        <v>337</v>
      </c>
      <c r="I17" s="127">
        <v>1</v>
      </c>
      <c r="J17" s="127" t="s">
        <v>337</v>
      </c>
      <c r="K17" s="127">
        <v>23</v>
      </c>
    </row>
    <row r="18" spans="1:11" x14ac:dyDescent="0.35">
      <c r="A18" s="128" t="s">
        <v>357</v>
      </c>
      <c r="B18" s="127" t="s">
        <v>337</v>
      </c>
      <c r="C18" s="127">
        <v>31</v>
      </c>
      <c r="D18" s="127" t="s">
        <v>337</v>
      </c>
      <c r="E18" s="127">
        <v>4</v>
      </c>
      <c r="F18" s="127" t="s">
        <v>337</v>
      </c>
      <c r="G18" s="127">
        <v>2</v>
      </c>
      <c r="H18" s="127" t="s">
        <v>337</v>
      </c>
      <c r="I18" s="127">
        <v>2</v>
      </c>
      <c r="J18" s="127">
        <v>1</v>
      </c>
      <c r="K18" s="127">
        <v>40</v>
      </c>
    </row>
    <row r="19" spans="1:11" x14ac:dyDescent="0.35">
      <c r="A19" s="128" t="s">
        <v>358</v>
      </c>
      <c r="B19" s="127">
        <v>2</v>
      </c>
      <c r="C19" s="127">
        <v>8</v>
      </c>
      <c r="D19" s="127" t="s">
        <v>337</v>
      </c>
      <c r="E19" s="127" t="s">
        <v>337</v>
      </c>
      <c r="F19" s="127" t="s">
        <v>337</v>
      </c>
      <c r="G19" s="127" t="s">
        <v>337</v>
      </c>
      <c r="H19" s="127" t="s">
        <v>337</v>
      </c>
      <c r="I19" s="127" t="s">
        <v>337</v>
      </c>
      <c r="J19" s="127" t="s">
        <v>337</v>
      </c>
      <c r="K19" s="127">
        <v>10</v>
      </c>
    </row>
    <row r="20" spans="1:11" x14ac:dyDescent="0.35">
      <c r="A20" s="128" t="s">
        <v>359</v>
      </c>
      <c r="B20" s="127">
        <v>1</v>
      </c>
      <c r="C20" s="127">
        <v>5</v>
      </c>
      <c r="D20" s="127" t="s">
        <v>337</v>
      </c>
      <c r="E20" s="127">
        <v>1</v>
      </c>
      <c r="F20" s="127" t="s">
        <v>337</v>
      </c>
      <c r="G20" s="127">
        <v>1</v>
      </c>
      <c r="H20" s="127" t="s">
        <v>337</v>
      </c>
      <c r="I20" s="127" t="s">
        <v>337</v>
      </c>
      <c r="J20" s="127" t="s">
        <v>337</v>
      </c>
      <c r="K20" s="127">
        <v>8</v>
      </c>
    </row>
    <row r="21" spans="1:11" x14ac:dyDescent="0.35">
      <c r="A21" s="128" t="s">
        <v>360</v>
      </c>
      <c r="B21" s="127">
        <v>2</v>
      </c>
      <c r="C21" s="127">
        <v>32</v>
      </c>
      <c r="D21" s="127">
        <v>1</v>
      </c>
      <c r="E21" s="127">
        <v>2</v>
      </c>
      <c r="F21" s="127">
        <v>2</v>
      </c>
      <c r="G21" s="127">
        <v>6</v>
      </c>
      <c r="H21" s="127">
        <v>8</v>
      </c>
      <c r="I21" s="127" t="s">
        <v>337</v>
      </c>
      <c r="J21" s="127" t="s">
        <v>337</v>
      </c>
      <c r="K21" s="127">
        <v>53</v>
      </c>
    </row>
    <row r="22" spans="1:11" x14ac:dyDescent="0.35">
      <c r="A22" s="128" t="s">
        <v>361</v>
      </c>
      <c r="B22" s="127" t="s">
        <v>337</v>
      </c>
      <c r="C22" s="127">
        <v>17</v>
      </c>
      <c r="D22" s="127" t="s">
        <v>337</v>
      </c>
      <c r="E22" s="127" t="s">
        <v>337</v>
      </c>
      <c r="F22" s="127" t="s">
        <v>337</v>
      </c>
      <c r="G22" s="127" t="s">
        <v>337</v>
      </c>
      <c r="H22" s="127" t="s">
        <v>337</v>
      </c>
      <c r="I22" s="127" t="s">
        <v>337</v>
      </c>
      <c r="J22" s="127" t="s">
        <v>337</v>
      </c>
      <c r="K22" s="127">
        <v>17</v>
      </c>
    </row>
    <row r="23" spans="1:11" x14ac:dyDescent="0.35">
      <c r="A23" s="128" t="s">
        <v>362</v>
      </c>
      <c r="B23" s="127" t="s">
        <v>337</v>
      </c>
      <c r="C23" s="127">
        <v>3</v>
      </c>
      <c r="D23" s="127" t="s">
        <v>337</v>
      </c>
      <c r="E23" s="127" t="s">
        <v>337</v>
      </c>
      <c r="F23" s="127" t="s">
        <v>337</v>
      </c>
      <c r="G23" s="127">
        <v>1</v>
      </c>
      <c r="H23" s="127" t="s">
        <v>337</v>
      </c>
      <c r="I23" s="127" t="s">
        <v>337</v>
      </c>
      <c r="J23" s="127">
        <v>1</v>
      </c>
      <c r="K23" s="127">
        <v>5</v>
      </c>
    </row>
    <row r="24" spans="1:11" x14ac:dyDescent="0.35">
      <c r="A24" s="128" t="s">
        <v>363</v>
      </c>
      <c r="B24" s="127">
        <v>6</v>
      </c>
      <c r="C24" s="127">
        <v>34</v>
      </c>
      <c r="D24" s="127">
        <v>2</v>
      </c>
      <c r="E24" s="127">
        <v>1</v>
      </c>
      <c r="F24" s="127" t="s">
        <v>337</v>
      </c>
      <c r="G24" s="127">
        <v>2</v>
      </c>
      <c r="H24" s="127">
        <v>4</v>
      </c>
      <c r="I24" s="127" t="s">
        <v>337</v>
      </c>
      <c r="J24" s="127" t="s">
        <v>337</v>
      </c>
      <c r="K24" s="127">
        <v>49</v>
      </c>
    </row>
    <row r="25" spans="1:11" x14ac:dyDescent="0.35">
      <c r="A25" s="128" t="s">
        <v>364</v>
      </c>
      <c r="B25" s="127" t="s">
        <v>337</v>
      </c>
      <c r="C25" s="127">
        <v>24</v>
      </c>
      <c r="D25" s="127">
        <v>1</v>
      </c>
      <c r="E25" s="127">
        <v>1</v>
      </c>
      <c r="F25" s="127" t="s">
        <v>337</v>
      </c>
      <c r="G25" s="127">
        <v>5</v>
      </c>
      <c r="H25" s="127">
        <v>2</v>
      </c>
      <c r="I25" s="127" t="s">
        <v>337</v>
      </c>
      <c r="J25" s="127" t="s">
        <v>337</v>
      </c>
      <c r="K25" s="127">
        <v>33</v>
      </c>
    </row>
    <row r="26" spans="1:11" x14ac:dyDescent="0.35">
      <c r="A26" s="128" t="s">
        <v>365</v>
      </c>
      <c r="B26" s="127">
        <v>1</v>
      </c>
      <c r="C26" s="127">
        <v>7</v>
      </c>
      <c r="D26" s="127" t="s">
        <v>337</v>
      </c>
      <c r="E26" s="127" t="s">
        <v>337</v>
      </c>
      <c r="F26" s="127" t="s">
        <v>337</v>
      </c>
      <c r="G26" s="127">
        <v>1</v>
      </c>
      <c r="H26" s="127" t="s">
        <v>337</v>
      </c>
      <c r="I26" s="127" t="s">
        <v>337</v>
      </c>
      <c r="J26" s="127" t="s">
        <v>337</v>
      </c>
      <c r="K26" s="127">
        <v>9</v>
      </c>
    </row>
    <row r="27" spans="1:11" x14ac:dyDescent="0.35">
      <c r="A27" s="128" t="s">
        <v>366</v>
      </c>
      <c r="B27" s="127">
        <v>4</v>
      </c>
      <c r="C27" s="127">
        <v>18</v>
      </c>
      <c r="D27" s="127" t="s">
        <v>337</v>
      </c>
      <c r="E27" s="127" t="s">
        <v>337</v>
      </c>
      <c r="F27" s="127" t="s">
        <v>337</v>
      </c>
      <c r="G27" s="127">
        <v>1</v>
      </c>
      <c r="H27" s="127" t="s">
        <v>337</v>
      </c>
      <c r="I27" s="127" t="s">
        <v>337</v>
      </c>
      <c r="J27" s="127" t="s">
        <v>337</v>
      </c>
      <c r="K27" s="127">
        <v>23</v>
      </c>
    </row>
    <row r="28" spans="1:11" x14ac:dyDescent="0.35">
      <c r="A28" s="128" t="s">
        <v>367</v>
      </c>
      <c r="B28" s="127">
        <v>5</v>
      </c>
      <c r="C28" s="127">
        <v>53</v>
      </c>
      <c r="D28" s="127">
        <v>3</v>
      </c>
      <c r="E28" s="127" t="s">
        <v>337</v>
      </c>
      <c r="F28" s="127" t="s">
        <v>337</v>
      </c>
      <c r="G28" s="127">
        <v>4</v>
      </c>
      <c r="H28" s="127">
        <v>1</v>
      </c>
      <c r="I28" s="127">
        <v>1</v>
      </c>
      <c r="J28" s="127" t="s">
        <v>337</v>
      </c>
      <c r="K28" s="127">
        <v>67</v>
      </c>
    </row>
    <row r="29" spans="1:11" x14ac:dyDescent="0.35">
      <c r="A29" s="128" t="s">
        <v>368</v>
      </c>
      <c r="B29" s="127">
        <v>1</v>
      </c>
      <c r="C29" s="127">
        <v>22</v>
      </c>
      <c r="D29" s="127">
        <v>2</v>
      </c>
      <c r="E29" s="127" t="s">
        <v>337</v>
      </c>
      <c r="F29" s="127" t="s">
        <v>337</v>
      </c>
      <c r="G29" s="127" t="s">
        <v>337</v>
      </c>
      <c r="H29" s="127" t="s">
        <v>337</v>
      </c>
      <c r="I29" s="127" t="s">
        <v>337</v>
      </c>
      <c r="J29" s="127" t="s">
        <v>337</v>
      </c>
      <c r="K29" s="127">
        <v>25</v>
      </c>
    </row>
    <row r="30" spans="1:11" x14ac:dyDescent="0.35">
      <c r="A30" s="129" t="s">
        <v>30</v>
      </c>
      <c r="B30" s="130">
        <v>53</v>
      </c>
      <c r="C30" s="130">
        <v>329</v>
      </c>
      <c r="D30" s="130">
        <v>9</v>
      </c>
      <c r="E30" s="130">
        <v>17</v>
      </c>
      <c r="F30" s="130">
        <v>2</v>
      </c>
      <c r="G30" s="130">
        <v>63</v>
      </c>
      <c r="H30" s="130">
        <v>28</v>
      </c>
      <c r="I30" s="130">
        <v>12</v>
      </c>
      <c r="J30" s="130">
        <v>2</v>
      </c>
      <c r="K30" s="130">
        <v>515</v>
      </c>
    </row>
    <row r="31" spans="1:11" x14ac:dyDescent="0.35">
      <c r="A31" s="122" t="s">
        <v>337</v>
      </c>
      <c r="B31" s="122" t="s">
        <v>337</v>
      </c>
      <c r="C31" s="122" t="s">
        <v>337</v>
      </c>
      <c r="D31" s="122" t="s">
        <v>337</v>
      </c>
      <c r="E31" s="122" t="s">
        <v>337</v>
      </c>
      <c r="F31" s="122" t="s">
        <v>337</v>
      </c>
      <c r="G31" s="122" t="s">
        <v>337</v>
      </c>
      <c r="H31" s="122" t="s">
        <v>337</v>
      </c>
      <c r="I31" s="122" t="s">
        <v>337</v>
      </c>
      <c r="J31" s="122" t="s">
        <v>337</v>
      </c>
      <c r="K31" s="122" t="s">
        <v>337</v>
      </c>
    </row>
    <row r="32" spans="1:11" x14ac:dyDescent="0.35">
      <c r="A32" s="122" t="s">
        <v>337</v>
      </c>
      <c r="B32" s="122" t="s">
        <v>337</v>
      </c>
      <c r="C32" s="122" t="s">
        <v>337</v>
      </c>
      <c r="D32" s="122" t="s">
        <v>337</v>
      </c>
      <c r="E32" s="122" t="s">
        <v>337</v>
      </c>
      <c r="F32" s="122" t="s">
        <v>337</v>
      </c>
      <c r="G32" s="122" t="s">
        <v>337</v>
      </c>
      <c r="H32" s="122" t="s">
        <v>337</v>
      </c>
      <c r="I32" s="555" t="s">
        <v>369</v>
      </c>
      <c r="J32" s="555"/>
      <c r="K32" s="555"/>
    </row>
    <row r="33" spans="1:11" x14ac:dyDescent="0.35">
      <c r="A33" s="122" t="s">
        <v>337</v>
      </c>
      <c r="B33" s="122" t="s">
        <v>337</v>
      </c>
      <c r="C33" s="122" t="s">
        <v>337</v>
      </c>
      <c r="D33" s="122" t="s">
        <v>337</v>
      </c>
      <c r="E33" s="122" t="s">
        <v>337</v>
      </c>
      <c r="F33" s="122" t="s">
        <v>337</v>
      </c>
      <c r="G33" s="122" t="s">
        <v>337</v>
      </c>
      <c r="H33" s="122" t="s">
        <v>337</v>
      </c>
      <c r="I33" s="122" t="s">
        <v>337</v>
      </c>
      <c r="J33" s="122" t="s">
        <v>337</v>
      </c>
      <c r="K33" s="122" t="s">
        <v>337</v>
      </c>
    </row>
  </sheetData>
  <mergeCells count="7">
    <mergeCell ref="I32:K32"/>
    <mergeCell ref="I1:I3"/>
    <mergeCell ref="J1:J3"/>
    <mergeCell ref="K1:K3"/>
    <mergeCell ref="A5:K5"/>
    <mergeCell ref="A6:K6"/>
    <mergeCell ref="A1:H1"/>
  </mergeCells>
  <printOptions gridLines="1" gridLinesSet="0"/>
  <pageMargins left="0.7" right="0.7" top="0.75" bottom="0.75" header="0.5" footer="0.5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H31"/>
  <sheetViews>
    <sheetView workbookViewId="0">
      <selection activeCell="C3" sqref="C3"/>
    </sheetView>
  </sheetViews>
  <sheetFormatPr defaultColWidth="8.81640625" defaultRowHeight="14.5" x14ac:dyDescent="0.35"/>
  <cols>
    <col min="1" max="1" width="38.1796875" customWidth="1"/>
    <col min="2" max="2" width="10.453125" bestFit="1" customWidth="1"/>
    <col min="3" max="3" width="14.453125" bestFit="1" customWidth="1"/>
  </cols>
  <sheetData>
    <row r="1" spans="1:8" ht="37.75" customHeight="1" x14ac:dyDescent="0.35">
      <c r="A1" s="525" t="s">
        <v>164</v>
      </c>
      <c r="B1" s="525"/>
      <c r="C1" s="525"/>
      <c r="D1" s="525"/>
      <c r="E1" s="525"/>
      <c r="F1" s="525"/>
      <c r="G1" s="525"/>
      <c r="H1" s="525"/>
    </row>
    <row r="2" spans="1:8" x14ac:dyDescent="0.35">
      <c r="A2" s="365"/>
      <c r="B2" s="367"/>
      <c r="C2" s="367"/>
      <c r="D2" s="367"/>
      <c r="E2" s="367"/>
    </row>
    <row r="3" spans="1:8" x14ac:dyDescent="0.35">
      <c r="A3" s="123" t="s">
        <v>370</v>
      </c>
      <c r="B3" s="123" t="s">
        <v>337</v>
      </c>
      <c r="C3" s="123" t="s">
        <v>337</v>
      </c>
      <c r="D3" s="122" t="s">
        <v>337</v>
      </c>
      <c r="E3" s="122" t="s">
        <v>337</v>
      </c>
    </row>
    <row r="4" spans="1:8" x14ac:dyDescent="0.35">
      <c r="A4" s="123" t="s">
        <v>2</v>
      </c>
      <c r="B4" s="123" t="s">
        <v>337</v>
      </c>
      <c r="C4" s="123" t="s">
        <v>337</v>
      </c>
      <c r="D4" s="122" t="s">
        <v>337</v>
      </c>
      <c r="E4" s="122" t="s">
        <v>337</v>
      </c>
    </row>
    <row r="5" spans="1:8" x14ac:dyDescent="0.35">
      <c r="A5" s="122" t="s">
        <v>337</v>
      </c>
      <c r="B5" s="122" t="s">
        <v>337</v>
      </c>
      <c r="C5" s="122" t="s">
        <v>337</v>
      </c>
      <c r="D5" s="122" t="s">
        <v>337</v>
      </c>
      <c r="E5" s="122" t="s">
        <v>337</v>
      </c>
    </row>
    <row r="6" spans="1:8" x14ac:dyDescent="0.35">
      <c r="A6" s="131" t="s">
        <v>3</v>
      </c>
      <c r="B6" s="132" t="s">
        <v>371</v>
      </c>
      <c r="C6" s="132" t="s">
        <v>372</v>
      </c>
      <c r="D6" s="132" t="s">
        <v>61</v>
      </c>
      <c r="E6" s="122" t="s">
        <v>337</v>
      </c>
    </row>
    <row r="7" spans="1:8" x14ac:dyDescent="0.35">
      <c r="A7" s="133" t="s">
        <v>349</v>
      </c>
      <c r="B7" s="134">
        <v>38</v>
      </c>
      <c r="C7" s="134">
        <v>10</v>
      </c>
      <c r="D7" s="134">
        <v>48</v>
      </c>
      <c r="E7" s="122" t="s">
        <v>337</v>
      </c>
    </row>
    <row r="8" spans="1:8" x14ac:dyDescent="0.35">
      <c r="A8" s="133" t="s">
        <v>350</v>
      </c>
      <c r="B8" s="134">
        <v>1</v>
      </c>
      <c r="C8" s="134" t="s">
        <v>337</v>
      </c>
      <c r="D8" s="134">
        <v>1</v>
      </c>
      <c r="E8" s="122" t="s">
        <v>337</v>
      </c>
    </row>
    <row r="9" spans="1:8" x14ac:dyDescent="0.35">
      <c r="A9" s="133" t="s">
        <v>351</v>
      </c>
      <c r="B9" s="134">
        <v>64</v>
      </c>
      <c r="C9" s="134">
        <v>9</v>
      </c>
      <c r="D9" s="134">
        <v>73</v>
      </c>
      <c r="E9" s="122" t="s">
        <v>337</v>
      </c>
    </row>
    <row r="10" spans="1:8" x14ac:dyDescent="0.35">
      <c r="A10" s="133" t="s">
        <v>352</v>
      </c>
      <c r="B10" s="134">
        <v>4</v>
      </c>
      <c r="C10" s="134">
        <v>5</v>
      </c>
      <c r="D10" s="134">
        <v>9</v>
      </c>
      <c r="E10" s="122" t="s">
        <v>337</v>
      </c>
    </row>
    <row r="11" spans="1:8" x14ac:dyDescent="0.35">
      <c r="A11" s="133" t="s">
        <v>353</v>
      </c>
      <c r="B11" s="134">
        <v>5</v>
      </c>
      <c r="C11" s="134" t="s">
        <v>337</v>
      </c>
      <c r="D11" s="134">
        <v>5</v>
      </c>
      <c r="E11" s="122" t="s">
        <v>337</v>
      </c>
    </row>
    <row r="12" spans="1:8" x14ac:dyDescent="0.35">
      <c r="A12" s="133" t="s">
        <v>354</v>
      </c>
      <c r="B12" s="134">
        <v>17</v>
      </c>
      <c r="C12" s="134">
        <v>2</v>
      </c>
      <c r="D12" s="134">
        <v>19</v>
      </c>
      <c r="E12" s="122" t="s">
        <v>337</v>
      </c>
    </row>
    <row r="13" spans="1:8" x14ac:dyDescent="0.35">
      <c r="A13" s="133" t="s">
        <v>15</v>
      </c>
      <c r="B13" s="134">
        <v>4</v>
      </c>
      <c r="C13" s="134" t="s">
        <v>337</v>
      </c>
      <c r="D13" s="134">
        <v>4</v>
      </c>
      <c r="E13" s="122" t="s">
        <v>337</v>
      </c>
    </row>
    <row r="14" spans="1:8" x14ac:dyDescent="0.35">
      <c r="A14" s="133" t="s">
        <v>355</v>
      </c>
      <c r="B14" s="134">
        <v>8</v>
      </c>
      <c r="C14" s="134">
        <v>2</v>
      </c>
      <c r="D14" s="134">
        <v>10</v>
      </c>
      <c r="E14" s="122" t="s">
        <v>337</v>
      </c>
    </row>
    <row r="15" spans="1:8" x14ac:dyDescent="0.35">
      <c r="A15" s="133" t="s">
        <v>356</v>
      </c>
      <c r="B15" s="134">
        <v>44</v>
      </c>
      <c r="C15" s="134">
        <v>3</v>
      </c>
      <c r="D15" s="134">
        <v>47</v>
      </c>
      <c r="E15" s="122" t="s">
        <v>337</v>
      </c>
    </row>
    <row r="16" spans="1:8" x14ac:dyDescent="0.35">
      <c r="A16" s="133" t="s">
        <v>357</v>
      </c>
      <c r="B16" s="134">
        <v>21</v>
      </c>
      <c r="C16" s="134">
        <v>5</v>
      </c>
      <c r="D16" s="134">
        <v>26</v>
      </c>
      <c r="E16" s="122" t="s">
        <v>337</v>
      </c>
    </row>
    <row r="17" spans="1:5" x14ac:dyDescent="0.35">
      <c r="A17" s="133" t="s">
        <v>358</v>
      </c>
      <c r="B17" s="134">
        <v>5</v>
      </c>
      <c r="C17" s="134" t="s">
        <v>337</v>
      </c>
      <c r="D17" s="134">
        <v>5</v>
      </c>
      <c r="E17" s="122" t="s">
        <v>337</v>
      </c>
    </row>
    <row r="18" spans="1:5" x14ac:dyDescent="0.35">
      <c r="A18" s="133" t="s">
        <v>359</v>
      </c>
      <c r="B18" s="134">
        <v>8</v>
      </c>
      <c r="C18" s="134" t="s">
        <v>337</v>
      </c>
      <c r="D18" s="134">
        <v>8</v>
      </c>
      <c r="E18" s="122" t="s">
        <v>337</v>
      </c>
    </row>
    <row r="19" spans="1:5" x14ac:dyDescent="0.35">
      <c r="A19" s="133" t="s">
        <v>360</v>
      </c>
      <c r="B19" s="134">
        <v>61</v>
      </c>
      <c r="C19" s="134">
        <v>25</v>
      </c>
      <c r="D19" s="134">
        <v>86</v>
      </c>
      <c r="E19" s="122" t="s">
        <v>337</v>
      </c>
    </row>
    <row r="20" spans="1:5" x14ac:dyDescent="0.35">
      <c r="A20" s="133" t="s">
        <v>361</v>
      </c>
      <c r="B20" s="134">
        <v>10</v>
      </c>
      <c r="C20" s="134" t="s">
        <v>337</v>
      </c>
      <c r="D20" s="134">
        <v>10</v>
      </c>
      <c r="E20" s="122" t="s">
        <v>337</v>
      </c>
    </row>
    <row r="21" spans="1:5" x14ac:dyDescent="0.35">
      <c r="A21" s="133" t="s">
        <v>362</v>
      </c>
      <c r="B21" s="134">
        <v>3</v>
      </c>
      <c r="C21" s="134" t="s">
        <v>337</v>
      </c>
      <c r="D21" s="134">
        <v>3</v>
      </c>
      <c r="E21" s="122" t="s">
        <v>337</v>
      </c>
    </row>
    <row r="22" spans="1:5" x14ac:dyDescent="0.35">
      <c r="A22" s="133" t="s">
        <v>363</v>
      </c>
      <c r="B22" s="134">
        <v>61</v>
      </c>
      <c r="C22" s="134">
        <v>2</v>
      </c>
      <c r="D22" s="134">
        <v>63</v>
      </c>
      <c r="E22" s="122" t="s">
        <v>337</v>
      </c>
    </row>
    <row r="23" spans="1:5" x14ac:dyDescent="0.35">
      <c r="A23" s="133" t="s">
        <v>364</v>
      </c>
      <c r="B23" s="134">
        <v>26</v>
      </c>
      <c r="C23" s="134" t="s">
        <v>337</v>
      </c>
      <c r="D23" s="134">
        <v>26</v>
      </c>
      <c r="E23" s="122" t="s">
        <v>337</v>
      </c>
    </row>
    <row r="24" spans="1:5" x14ac:dyDescent="0.35">
      <c r="A24" s="133" t="s">
        <v>365</v>
      </c>
      <c r="B24" s="134">
        <v>1</v>
      </c>
      <c r="C24" s="134" t="s">
        <v>337</v>
      </c>
      <c r="D24" s="134">
        <v>1</v>
      </c>
      <c r="E24" s="122" t="s">
        <v>337</v>
      </c>
    </row>
    <row r="25" spans="1:5" x14ac:dyDescent="0.35">
      <c r="A25" s="133" t="s">
        <v>366</v>
      </c>
      <c r="B25" s="134">
        <v>29</v>
      </c>
      <c r="C25" s="134" t="s">
        <v>337</v>
      </c>
      <c r="D25" s="134">
        <v>29</v>
      </c>
      <c r="E25" s="122" t="s">
        <v>337</v>
      </c>
    </row>
    <row r="26" spans="1:5" x14ac:dyDescent="0.35">
      <c r="A26" s="133" t="s">
        <v>367</v>
      </c>
      <c r="B26" s="134">
        <v>59</v>
      </c>
      <c r="C26" s="134">
        <v>1</v>
      </c>
      <c r="D26" s="134">
        <v>60</v>
      </c>
      <c r="E26" s="122" t="s">
        <v>337</v>
      </c>
    </row>
    <row r="27" spans="1:5" x14ac:dyDescent="0.35">
      <c r="A27" s="133" t="s">
        <v>368</v>
      </c>
      <c r="B27" s="134">
        <v>8</v>
      </c>
      <c r="C27" s="134" t="s">
        <v>337</v>
      </c>
      <c r="D27" s="134">
        <v>8</v>
      </c>
      <c r="E27" s="122" t="s">
        <v>337</v>
      </c>
    </row>
    <row r="28" spans="1:5" x14ac:dyDescent="0.35">
      <c r="A28" s="135" t="s">
        <v>30</v>
      </c>
      <c r="B28" s="136">
        <v>477</v>
      </c>
      <c r="C28" s="136">
        <v>64</v>
      </c>
      <c r="D28" s="136">
        <v>541</v>
      </c>
      <c r="E28" s="122" t="s">
        <v>337</v>
      </c>
    </row>
    <row r="29" spans="1:5" x14ac:dyDescent="0.35">
      <c r="A29" s="122" t="s">
        <v>337</v>
      </c>
      <c r="B29" s="122" t="s">
        <v>337</v>
      </c>
      <c r="C29" s="122" t="s">
        <v>337</v>
      </c>
      <c r="D29" s="122" t="s">
        <v>337</v>
      </c>
      <c r="E29" s="122" t="s">
        <v>337</v>
      </c>
    </row>
    <row r="30" spans="1:5" x14ac:dyDescent="0.35">
      <c r="A30" s="122" t="s">
        <v>337</v>
      </c>
      <c r="B30" s="122" t="s">
        <v>337</v>
      </c>
      <c r="C30" s="120" t="s">
        <v>373</v>
      </c>
      <c r="D30" s="122" t="s">
        <v>337</v>
      </c>
      <c r="E30" s="122" t="s">
        <v>337</v>
      </c>
    </row>
    <row r="31" spans="1:5" x14ac:dyDescent="0.35">
      <c r="A31" s="122" t="s">
        <v>337</v>
      </c>
      <c r="B31" s="122" t="s">
        <v>337</v>
      </c>
      <c r="C31" s="122" t="s">
        <v>337</v>
      </c>
      <c r="D31" s="122" t="s">
        <v>337</v>
      </c>
      <c r="E31" s="122" t="s">
        <v>337</v>
      </c>
    </row>
  </sheetData>
  <mergeCells count="1">
    <mergeCell ref="A1:H1"/>
  </mergeCells>
  <printOptions gridLines="1" gridLinesSet="0"/>
  <pageMargins left="0.7" right="0.7" top="0.75" bottom="0.75" header="0.5" footer="0.5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37"/>
  <sheetViews>
    <sheetView workbookViewId="0">
      <selection activeCell="B3" sqref="B3:I3"/>
    </sheetView>
  </sheetViews>
  <sheetFormatPr defaultColWidth="8.81640625" defaultRowHeight="14.5" x14ac:dyDescent="0.35"/>
  <cols>
    <col min="1" max="1" width="0.453125" customWidth="1"/>
    <col min="2" max="2" width="19" customWidth="1"/>
    <col min="3" max="12" width="8.6328125" customWidth="1"/>
    <col min="13" max="13" width="10.6328125" customWidth="1"/>
    <col min="14" max="15" width="14.1796875" customWidth="1"/>
    <col min="16" max="16" width="12.6328125" customWidth="1"/>
    <col min="17" max="17" width="4.6328125" customWidth="1"/>
  </cols>
  <sheetData>
    <row r="1" spans="1:16" s="10" customFormat="1" ht="8" x14ac:dyDescent="0.2">
      <c r="A1" s="10" t="s">
        <v>337</v>
      </c>
      <c r="B1" s="10" t="s">
        <v>337</v>
      </c>
      <c r="C1" s="10" t="s">
        <v>337</v>
      </c>
      <c r="D1" s="10" t="s">
        <v>337</v>
      </c>
      <c r="E1" s="10" t="s">
        <v>337</v>
      </c>
      <c r="F1" s="10" t="s">
        <v>337</v>
      </c>
      <c r="G1" s="10" t="s">
        <v>337</v>
      </c>
      <c r="H1" s="10" t="s">
        <v>337</v>
      </c>
      <c r="I1" s="10" t="s">
        <v>337</v>
      </c>
      <c r="J1" s="10" t="s">
        <v>337</v>
      </c>
      <c r="K1" s="10" t="s">
        <v>337</v>
      </c>
      <c r="L1" s="10" t="s">
        <v>337</v>
      </c>
      <c r="M1" s="10" t="s">
        <v>337</v>
      </c>
      <c r="N1" s="10" t="s">
        <v>337</v>
      </c>
      <c r="O1" s="10" t="s">
        <v>337</v>
      </c>
      <c r="P1" s="10" t="s">
        <v>337</v>
      </c>
    </row>
    <row r="2" spans="1:16" s="10" customFormat="1" ht="10.5" x14ac:dyDescent="0.25">
      <c r="A2" s="556" t="s">
        <v>337</v>
      </c>
      <c r="B2" s="365"/>
      <c r="C2" s="367" t="s">
        <v>337</v>
      </c>
      <c r="D2" s="367" t="s">
        <v>337</v>
      </c>
      <c r="E2" s="367" t="s">
        <v>337</v>
      </c>
      <c r="F2" s="367" t="s">
        <v>337</v>
      </c>
      <c r="G2" s="11"/>
      <c r="H2" s="11"/>
      <c r="I2" s="11"/>
      <c r="J2" s="11"/>
      <c r="K2" s="11"/>
      <c r="L2" s="11"/>
      <c r="M2" s="11"/>
      <c r="N2" s="556" t="s">
        <v>337</v>
      </c>
      <c r="O2" s="556" t="s">
        <v>337</v>
      </c>
      <c r="P2" s="556" t="s">
        <v>337</v>
      </c>
    </row>
    <row r="3" spans="1:16" s="10" customFormat="1" ht="55.25" customHeight="1" x14ac:dyDescent="0.2">
      <c r="A3" s="556"/>
      <c r="B3" s="525" t="s">
        <v>164</v>
      </c>
      <c r="C3" s="525"/>
      <c r="D3" s="525"/>
      <c r="E3" s="525"/>
      <c r="F3" s="525"/>
      <c r="G3" s="525"/>
      <c r="H3" s="525"/>
      <c r="I3" s="525"/>
      <c r="N3" s="556"/>
      <c r="O3" s="556"/>
      <c r="P3" s="556"/>
    </row>
    <row r="4" spans="1:16" s="10" customFormat="1" ht="13" x14ac:dyDescent="0.25">
      <c r="A4" s="556"/>
      <c r="B4" s="365"/>
      <c r="C4" s="367"/>
      <c r="D4" s="367"/>
      <c r="E4" s="367"/>
      <c r="F4" s="367"/>
      <c r="G4" s="12"/>
      <c r="H4" s="12"/>
      <c r="I4" s="12"/>
      <c r="J4" s="12"/>
      <c r="K4" s="12"/>
      <c r="L4" s="12"/>
      <c r="M4" s="12"/>
      <c r="N4" s="556"/>
      <c r="O4" s="556"/>
      <c r="P4" s="556"/>
    </row>
    <row r="5" spans="1:16" s="10" customFormat="1" ht="13" x14ac:dyDescent="0.25">
      <c r="A5" s="556"/>
      <c r="B5" s="365"/>
      <c r="C5" s="367"/>
      <c r="D5" s="367"/>
      <c r="E5" s="367"/>
      <c r="F5" s="367"/>
      <c r="G5" s="12"/>
      <c r="H5" s="12"/>
      <c r="I5" s="12"/>
      <c r="J5" s="12"/>
      <c r="K5" s="12"/>
      <c r="L5" s="12"/>
      <c r="M5" s="12"/>
      <c r="N5" s="556"/>
      <c r="O5" s="556"/>
      <c r="P5" s="556"/>
    </row>
    <row r="6" spans="1:16" s="10" customFormat="1" ht="10.5" x14ac:dyDescent="0.25">
      <c r="A6" s="556"/>
      <c r="B6" s="137"/>
      <c r="N6" s="556"/>
      <c r="O6" s="556"/>
      <c r="P6" s="556"/>
    </row>
    <row r="7" spans="1:16" s="10" customFormat="1" ht="8" x14ac:dyDescent="0.2">
      <c r="A7" s="10" t="s">
        <v>337</v>
      </c>
      <c r="B7" s="139" t="s">
        <v>337</v>
      </c>
      <c r="C7" s="140" t="s">
        <v>337</v>
      </c>
      <c r="D7" s="140" t="s">
        <v>337</v>
      </c>
      <c r="E7" s="140" t="s">
        <v>337</v>
      </c>
      <c r="F7" s="140" t="s">
        <v>337</v>
      </c>
      <c r="G7" s="141" t="s">
        <v>337</v>
      </c>
      <c r="H7" s="141" t="s">
        <v>337</v>
      </c>
      <c r="I7" s="140" t="s">
        <v>337</v>
      </c>
      <c r="J7" s="140" t="s">
        <v>337</v>
      </c>
      <c r="K7" s="140" t="s">
        <v>337</v>
      </c>
      <c r="L7" s="140" t="s">
        <v>337</v>
      </c>
      <c r="M7" s="142" t="s">
        <v>337</v>
      </c>
      <c r="N7" s="142" t="s">
        <v>337</v>
      </c>
      <c r="O7" s="142" t="s">
        <v>337</v>
      </c>
      <c r="P7" s="142" t="s">
        <v>337</v>
      </c>
    </row>
    <row r="8" spans="1:16" s="10" customFormat="1" ht="13" x14ac:dyDescent="0.2">
      <c r="A8" s="10" t="s">
        <v>337</v>
      </c>
      <c r="B8" s="558" t="s">
        <v>374</v>
      </c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143" t="s">
        <v>337</v>
      </c>
      <c r="P8" s="143" t="s">
        <v>337</v>
      </c>
    </row>
    <row r="9" spans="1:16" s="10" customFormat="1" ht="13" x14ac:dyDescent="0.2">
      <c r="A9" s="10" t="s">
        <v>337</v>
      </c>
      <c r="B9" s="559" t="s">
        <v>2</v>
      </c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144" t="s">
        <v>337</v>
      </c>
      <c r="P9" s="144" t="s">
        <v>337</v>
      </c>
    </row>
    <row r="10" spans="1:16" s="10" customFormat="1" ht="8" x14ac:dyDescent="0.2">
      <c r="A10" s="10" t="s">
        <v>337</v>
      </c>
      <c r="B10" s="145" t="s">
        <v>337</v>
      </c>
      <c r="C10" s="144" t="s">
        <v>337</v>
      </c>
      <c r="D10" s="146" t="s">
        <v>337</v>
      </c>
      <c r="E10" s="144" t="s">
        <v>337</v>
      </c>
      <c r="F10" s="146" t="s">
        <v>337</v>
      </c>
      <c r="G10" s="144" t="s">
        <v>337</v>
      </c>
      <c r="H10" s="146" t="s">
        <v>337</v>
      </c>
      <c r="I10" s="144" t="s">
        <v>337</v>
      </c>
      <c r="J10" s="146" t="s">
        <v>337</v>
      </c>
      <c r="K10" s="144" t="s">
        <v>337</v>
      </c>
      <c r="L10" s="146" t="s">
        <v>337</v>
      </c>
      <c r="M10" s="144" t="s">
        <v>337</v>
      </c>
      <c r="N10" s="144" t="s">
        <v>337</v>
      </c>
      <c r="O10" s="144" t="s">
        <v>337</v>
      </c>
      <c r="P10" s="144" t="s">
        <v>337</v>
      </c>
    </row>
    <row r="11" spans="1:16" s="10" customFormat="1" ht="24.5" customHeight="1" x14ac:dyDescent="0.2">
      <c r="A11" s="10" t="s">
        <v>337</v>
      </c>
      <c r="B11" s="368" t="s">
        <v>337</v>
      </c>
      <c r="C11" s="560" t="s">
        <v>375</v>
      </c>
      <c r="D11" s="561"/>
      <c r="E11" s="560" t="s">
        <v>376</v>
      </c>
      <c r="F11" s="561"/>
      <c r="G11" s="560" t="s">
        <v>377</v>
      </c>
      <c r="H11" s="561"/>
      <c r="I11" s="560" t="s">
        <v>378</v>
      </c>
      <c r="J11" s="561"/>
      <c r="K11" s="560" t="s">
        <v>379</v>
      </c>
      <c r="L11" s="561"/>
      <c r="M11" s="370" t="s">
        <v>380</v>
      </c>
      <c r="N11" s="370" t="s">
        <v>381</v>
      </c>
      <c r="O11" s="370" t="s">
        <v>380</v>
      </c>
      <c r="P11" s="370" t="s">
        <v>382</v>
      </c>
    </row>
    <row r="12" spans="1:16" s="10" customFormat="1" ht="43.75" customHeight="1" x14ac:dyDescent="0.2">
      <c r="A12" s="10" t="s">
        <v>337</v>
      </c>
      <c r="B12" s="369" t="s">
        <v>3</v>
      </c>
      <c r="C12" s="371" t="s">
        <v>383</v>
      </c>
      <c r="D12" s="372" t="s">
        <v>384</v>
      </c>
      <c r="E12" s="371" t="s">
        <v>383</v>
      </c>
      <c r="F12" s="372" t="s">
        <v>384</v>
      </c>
      <c r="G12" s="371" t="s">
        <v>383</v>
      </c>
      <c r="H12" s="372" t="s">
        <v>384</v>
      </c>
      <c r="I12" s="371" t="s">
        <v>383</v>
      </c>
      <c r="J12" s="372" t="s">
        <v>384</v>
      </c>
      <c r="K12" s="371" t="s">
        <v>61</v>
      </c>
      <c r="L12" s="372" t="s">
        <v>385</v>
      </c>
      <c r="M12" s="371" t="s">
        <v>386</v>
      </c>
      <c r="N12" s="371" t="s">
        <v>387</v>
      </c>
      <c r="O12" s="371" t="s">
        <v>388</v>
      </c>
      <c r="P12" s="371" t="s">
        <v>389</v>
      </c>
    </row>
    <row r="13" spans="1:16" s="10" customFormat="1" ht="10.5" x14ac:dyDescent="0.2">
      <c r="A13" s="10" t="s">
        <v>337</v>
      </c>
      <c r="B13" s="149" t="s">
        <v>390</v>
      </c>
      <c r="C13" s="150">
        <v>24</v>
      </c>
      <c r="D13" s="151">
        <v>68.599999999999994</v>
      </c>
      <c r="E13" s="150">
        <v>26</v>
      </c>
      <c r="F13" s="151">
        <v>74.3</v>
      </c>
      <c r="G13" s="150">
        <v>7</v>
      </c>
      <c r="H13" s="151">
        <v>20</v>
      </c>
      <c r="I13" s="150">
        <v>24</v>
      </c>
      <c r="J13" s="151">
        <v>68.599999999999994</v>
      </c>
      <c r="K13" s="150">
        <v>9</v>
      </c>
      <c r="L13" s="151">
        <v>44.4</v>
      </c>
      <c r="M13" s="150" t="s">
        <v>337</v>
      </c>
      <c r="N13" s="150">
        <v>6</v>
      </c>
      <c r="O13" s="150">
        <v>16</v>
      </c>
      <c r="P13" s="150">
        <v>6</v>
      </c>
    </row>
    <row r="14" spans="1:16" s="10" customFormat="1" ht="10.5" x14ac:dyDescent="0.2">
      <c r="A14" s="10" t="s">
        <v>337</v>
      </c>
      <c r="B14" s="149" t="s">
        <v>391</v>
      </c>
      <c r="C14" s="150">
        <v>1</v>
      </c>
      <c r="D14" s="151">
        <v>100</v>
      </c>
      <c r="E14" s="150">
        <v>1</v>
      </c>
      <c r="F14" s="151">
        <v>100</v>
      </c>
      <c r="G14" s="150">
        <v>1</v>
      </c>
      <c r="H14" s="151">
        <v>100</v>
      </c>
      <c r="I14" s="150">
        <v>1</v>
      </c>
      <c r="J14" s="151">
        <v>100</v>
      </c>
      <c r="K14" s="150">
        <v>15</v>
      </c>
      <c r="L14" s="151">
        <v>13.3</v>
      </c>
      <c r="M14" s="150" t="s">
        <v>337</v>
      </c>
      <c r="N14" s="150" t="s">
        <v>337</v>
      </c>
      <c r="O14" s="150" t="s">
        <v>337</v>
      </c>
      <c r="P14" s="150" t="s">
        <v>337</v>
      </c>
    </row>
    <row r="15" spans="1:16" s="10" customFormat="1" ht="10.5" x14ac:dyDescent="0.2">
      <c r="A15" s="10" t="s">
        <v>337</v>
      </c>
      <c r="B15" s="149" t="s">
        <v>392</v>
      </c>
      <c r="C15" s="150">
        <v>38</v>
      </c>
      <c r="D15" s="151">
        <v>65.5</v>
      </c>
      <c r="E15" s="150">
        <v>40</v>
      </c>
      <c r="F15" s="151">
        <v>69</v>
      </c>
      <c r="G15" s="150">
        <v>24</v>
      </c>
      <c r="H15" s="151">
        <v>41.4</v>
      </c>
      <c r="I15" s="150">
        <v>42</v>
      </c>
      <c r="J15" s="151">
        <v>72.400000000000006</v>
      </c>
      <c r="K15" s="150">
        <v>73</v>
      </c>
      <c r="L15" s="151">
        <v>5.5</v>
      </c>
      <c r="M15" s="150">
        <v>2</v>
      </c>
      <c r="N15" s="150">
        <v>8</v>
      </c>
      <c r="O15" s="150">
        <v>30</v>
      </c>
      <c r="P15" s="150">
        <v>28</v>
      </c>
    </row>
    <row r="16" spans="1:16" s="10" customFormat="1" ht="10.5" x14ac:dyDescent="0.2">
      <c r="A16" s="10" t="s">
        <v>337</v>
      </c>
      <c r="B16" s="149" t="s">
        <v>393</v>
      </c>
      <c r="C16" s="150">
        <v>1</v>
      </c>
      <c r="D16" s="151">
        <v>14.3</v>
      </c>
      <c r="E16" s="150">
        <v>7</v>
      </c>
      <c r="F16" s="151">
        <v>100</v>
      </c>
      <c r="G16" s="150">
        <v>1</v>
      </c>
      <c r="H16" s="151">
        <v>14.3</v>
      </c>
      <c r="I16" s="150">
        <v>6</v>
      </c>
      <c r="J16" s="151">
        <v>85.7</v>
      </c>
      <c r="K16" s="150" t="s">
        <v>337</v>
      </c>
      <c r="L16" s="151" t="s">
        <v>337</v>
      </c>
      <c r="M16" s="150" t="s">
        <v>337</v>
      </c>
      <c r="N16" s="150" t="s">
        <v>337</v>
      </c>
      <c r="O16" s="150" t="s">
        <v>337</v>
      </c>
      <c r="P16" s="150" t="s">
        <v>337</v>
      </c>
    </row>
    <row r="17" spans="1:16" s="10" customFormat="1" ht="10.5" x14ac:dyDescent="0.2">
      <c r="A17" s="10" t="s">
        <v>337</v>
      </c>
      <c r="B17" s="149" t="s">
        <v>394</v>
      </c>
      <c r="C17" s="150">
        <v>1</v>
      </c>
      <c r="D17" s="151">
        <v>12.5</v>
      </c>
      <c r="E17" s="150">
        <v>7</v>
      </c>
      <c r="F17" s="151">
        <v>87.5</v>
      </c>
      <c r="G17" s="150">
        <v>1</v>
      </c>
      <c r="H17" s="151">
        <v>12.5</v>
      </c>
      <c r="I17" s="150">
        <v>2</v>
      </c>
      <c r="J17" s="151">
        <v>25</v>
      </c>
      <c r="K17" s="150">
        <v>210</v>
      </c>
      <c r="L17" s="151" t="s">
        <v>337</v>
      </c>
      <c r="M17" s="150" t="s">
        <v>337</v>
      </c>
      <c r="N17" s="150" t="s">
        <v>337</v>
      </c>
      <c r="O17" s="150">
        <v>5</v>
      </c>
      <c r="P17" s="150" t="s">
        <v>337</v>
      </c>
    </row>
    <row r="18" spans="1:16" s="10" customFormat="1" ht="10.5" x14ac:dyDescent="0.2">
      <c r="A18" s="10" t="s">
        <v>337</v>
      </c>
      <c r="B18" s="149" t="s">
        <v>395</v>
      </c>
      <c r="C18" s="150">
        <v>11</v>
      </c>
      <c r="D18" s="151">
        <v>47.8</v>
      </c>
      <c r="E18" s="150">
        <v>15</v>
      </c>
      <c r="F18" s="151">
        <v>65.2</v>
      </c>
      <c r="G18" s="150">
        <v>2</v>
      </c>
      <c r="H18" s="151">
        <v>8.6999999999999993</v>
      </c>
      <c r="I18" s="150">
        <v>14</v>
      </c>
      <c r="J18" s="151">
        <v>60.9</v>
      </c>
      <c r="K18" s="150">
        <v>174</v>
      </c>
      <c r="L18" s="151">
        <v>19.5</v>
      </c>
      <c r="M18" s="150" t="s">
        <v>337</v>
      </c>
      <c r="N18" s="150">
        <v>1</v>
      </c>
      <c r="O18" s="150">
        <v>34</v>
      </c>
      <c r="P18" s="150">
        <v>5</v>
      </c>
    </row>
    <row r="19" spans="1:16" s="10" customFormat="1" ht="10.5" x14ac:dyDescent="0.2">
      <c r="A19" s="10" t="s">
        <v>337</v>
      </c>
      <c r="B19" s="149" t="s">
        <v>15</v>
      </c>
      <c r="C19" s="150">
        <v>7</v>
      </c>
      <c r="D19" s="151">
        <v>70</v>
      </c>
      <c r="E19" s="150">
        <v>7</v>
      </c>
      <c r="F19" s="151">
        <v>70</v>
      </c>
      <c r="G19" s="150">
        <v>3</v>
      </c>
      <c r="H19" s="151">
        <v>30</v>
      </c>
      <c r="I19" s="150">
        <v>8</v>
      </c>
      <c r="J19" s="151">
        <v>80</v>
      </c>
      <c r="K19" s="150">
        <v>42</v>
      </c>
      <c r="L19" s="151">
        <v>4.8</v>
      </c>
      <c r="M19" s="150" t="s">
        <v>337</v>
      </c>
      <c r="N19" s="150">
        <v>3</v>
      </c>
      <c r="O19" s="150">
        <v>8</v>
      </c>
      <c r="P19" s="150" t="s">
        <v>337</v>
      </c>
    </row>
    <row r="20" spans="1:16" s="10" customFormat="1" ht="10.5" x14ac:dyDescent="0.2">
      <c r="A20" s="10" t="s">
        <v>337</v>
      </c>
      <c r="B20" s="149" t="s">
        <v>396</v>
      </c>
      <c r="C20" s="150">
        <v>9</v>
      </c>
      <c r="D20" s="151">
        <v>81.8</v>
      </c>
      <c r="E20" s="150">
        <v>9</v>
      </c>
      <c r="F20" s="151">
        <v>81.8</v>
      </c>
      <c r="G20" s="150">
        <v>5</v>
      </c>
      <c r="H20" s="151">
        <v>45.5</v>
      </c>
      <c r="I20" s="150">
        <v>10</v>
      </c>
      <c r="J20" s="151">
        <v>90.9</v>
      </c>
      <c r="K20" s="150">
        <v>75</v>
      </c>
      <c r="L20" s="151" t="s">
        <v>337</v>
      </c>
      <c r="M20" s="150" t="s">
        <v>337</v>
      </c>
      <c r="N20" s="150" t="s">
        <v>337</v>
      </c>
      <c r="O20" s="150">
        <v>12</v>
      </c>
      <c r="P20" s="150">
        <v>17</v>
      </c>
    </row>
    <row r="21" spans="1:16" s="10" customFormat="1" ht="10.5" x14ac:dyDescent="0.2">
      <c r="A21" s="10" t="s">
        <v>337</v>
      </c>
      <c r="B21" s="149" t="s">
        <v>397</v>
      </c>
      <c r="C21" s="150">
        <v>19</v>
      </c>
      <c r="D21" s="151">
        <v>82.6</v>
      </c>
      <c r="E21" s="150">
        <v>20</v>
      </c>
      <c r="F21" s="151">
        <v>87</v>
      </c>
      <c r="G21" s="150">
        <v>4</v>
      </c>
      <c r="H21" s="151">
        <v>17.399999999999999</v>
      </c>
      <c r="I21" s="150">
        <v>21</v>
      </c>
      <c r="J21" s="151">
        <v>91.3</v>
      </c>
      <c r="K21" s="150">
        <v>153</v>
      </c>
      <c r="L21" s="151">
        <v>14.4</v>
      </c>
      <c r="M21" s="150" t="s">
        <v>337</v>
      </c>
      <c r="N21" s="150">
        <v>4</v>
      </c>
      <c r="O21" s="150">
        <v>6</v>
      </c>
      <c r="P21" s="150">
        <v>7</v>
      </c>
    </row>
    <row r="22" spans="1:16" s="10" customFormat="1" ht="10.5" x14ac:dyDescent="0.2">
      <c r="A22" s="10" t="s">
        <v>337</v>
      </c>
      <c r="B22" s="149" t="s">
        <v>398</v>
      </c>
      <c r="C22" s="150">
        <v>21</v>
      </c>
      <c r="D22" s="151">
        <v>52.5</v>
      </c>
      <c r="E22" s="150">
        <v>33</v>
      </c>
      <c r="F22" s="151">
        <v>82.5</v>
      </c>
      <c r="G22" s="150">
        <v>3</v>
      </c>
      <c r="H22" s="151">
        <v>7.5</v>
      </c>
      <c r="I22" s="150">
        <v>28</v>
      </c>
      <c r="J22" s="151">
        <v>70</v>
      </c>
      <c r="K22" s="150">
        <v>85</v>
      </c>
      <c r="L22" s="151">
        <v>2.4</v>
      </c>
      <c r="M22" s="150" t="s">
        <v>337</v>
      </c>
      <c r="N22" s="150" t="s">
        <v>337</v>
      </c>
      <c r="O22" s="150">
        <v>28</v>
      </c>
      <c r="P22" s="150" t="s">
        <v>337</v>
      </c>
    </row>
    <row r="23" spans="1:16" s="10" customFormat="1" ht="10.5" x14ac:dyDescent="0.2">
      <c r="A23" s="10" t="s">
        <v>337</v>
      </c>
      <c r="B23" s="149" t="s">
        <v>399</v>
      </c>
      <c r="C23" s="150">
        <v>7</v>
      </c>
      <c r="D23" s="151">
        <v>70</v>
      </c>
      <c r="E23" s="150">
        <v>9</v>
      </c>
      <c r="F23" s="151">
        <v>90</v>
      </c>
      <c r="G23" s="150" t="s">
        <v>337</v>
      </c>
      <c r="H23" s="151" t="s">
        <v>337</v>
      </c>
      <c r="I23" s="150">
        <v>7</v>
      </c>
      <c r="J23" s="151">
        <v>70</v>
      </c>
      <c r="K23" s="150">
        <v>33</v>
      </c>
      <c r="L23" s="151">
        <v>57.6</v>
      </c>
      <c r="M23" s="150" t="s">
        <v>337</v>
      </c>
      <c r="N23" s="150" t="s">
        <v>337</v>
      </c>
      <c r="O23" s="150">
        <v>16</v>
      </c>
      <c r="P23" s="150">
        <v>3</v>
      </c>
    </row>
    <row r="24" spans="1:16" s="10" customFormat="1" ht="10.5" x14ac:dyDescent="0.2">
      <c r="A24" s="10" t="s">
        <v>337</v>
      </c>
      <c r="B24" s="149" t="s">
        <v>400</v>
      </c>
      <c r="C24" s="150">
        <v>7</v>
      </c>
      <c r="D24" s="151">
        <v>87.5</v>
      </c>
      <c r="E24" s="150">
        <v>8</v>
      </c>
      <c r="F24" s="151">
        <v>100</v>
      </c>
      <c r="G24" s="150">
        <v>1</v>
      </c>
      <c r="H24" s="151">
        <v>12.5</v>
      </c>
      <c r="I24" s="150">
        <v>7</v>
      </c>
      <c r="J24" s="151">
        <v>87.5</v>
      </c>
      <c r="K24" s="150">
        <v>19</v>
      </c>
      <c r="L24" s="151">
        <v>78.900000000000006</v>
      </c>
      <c r="M24" s="150" t="s">
        <v>337</v>
      </c>
      <c r="N24" s="150" t="s">
        <v>337</v>
      </c>
      <c r="O24" s="150">
        <v>10</v>
      </c>
      <c r="P24" s="150">
        <v>5</v>
      </c>
    </row>
    <row r="25" spans="1:16" s="10" customFormat="1" ht="10.5" x14ac:dyDescent="0.2">
      <c r="A25" s="10" t="s">
        <v>337</v>
      </c>
      <c r="B25" s="149" t="s">
        <v>401</v>
      </c>
      <c r="C25" s="150">
        <v>25</v>
      </c>
      <c r="D25" s="151">
        <v>47.2</v>
      </c>
      <c r="E25" s="150">
        <v>39</v>
      </c>
      <c r="F25" s="151">
        <v>73.599999999999994</v>
      </c>
      <c r="G25" s="150">
        <v>6</v>
      </c>
      <c r="H25" s="151">
        <v>11.3</v>
      </c>
      <c r="I25" s="150">
        <v>29</v>
      </c>
      <c r="J25" s="151">
        <v>54.7</v>
      </c>
      <c r="K25" s="150">
        <v>15</v>
      </c>
      <c r="L25" s="151">
        <v>60</v>
      </c>
      <c r="M25" s="150" t="s">
        <v>337</v>
      </c>
      <c r="N25" s="150">
        <v>5</v>
      </c>
      <c r="O25" s="150">
        <v>36</v>
      </c>
      <c r="P25" s="150">
        <v>7</v>
      </c>
    </row>
    <row r="26" spans="1:16" s="10" customFormat="1" ht="10.5" x14ac:dyDescent="0.2">
      <c r="A26" s="10" t="s">
        <v>337</v>
      </c>
      <c r="B26" s="149" t="s">
        <v>402</v>
      </c>
      <c r="C26" s="150">
        <v>8</v>
      </c>
      <c r="D26" s="151">
        <v>47.1</v>
      </c>
      <c r="E26" s="150">
        <v>15</v>
      </c>
      <c r="F26" s="151">
        <v>88.2</v>
      </c>
      <c r="G26" s="150">
        <v>2</v>
      </c>
      <c r="H26" s="151">
        <v>11.8</v>
      </c>
      <c r="I26" s="150">
        <v>12</v>
      </c>
      <c r="J26" s="151">
        <v>70.599999999999994</v>
      </c>
      <c r="K26" s="150">
        <v>25</v>
      </c>
      <c r="L26" s="151">
        <v>44</v>
      </c>
      <c r="M26" s="150" t="s">
        <v>337</v>
      </c>
      <c r="N26" s="150">
        <v>4</v>
      </c>
      <c r="O26" s="150">
        <v>13</v>
      </c>
      <c r="P26" s="150">
        <v>8</v>
      </c>
    </row>
    <row r="27" spans="1:16" s="10" customFormat="1" ht="10.5" x14ac:dyDescent="0.2">
      <c r="A27" s="10" t="s">
        <v>337</v>
      </c>
      <c r="B27" s="149" t="s">
        <v>403</v>
      </c>
      <c r="C27" s="150">
        <v>1</v>
      </c>
      <c r="D27" s="151">
        <v>20</v>
      </c>
      <c r="E27" s="150">
        <v>3</v>
      </c>
      <c r="F27" s="151">
        <v>60</v>
      </c>
      <c r="G27" s="150" t="s">
        <v>337</v>
      </c>
      <c r="H27" s="151" t="s">
        <v>337</v>
      </c>
      <c r="I27" s="150">
        <v>5</v>
      </c>
      <c r="J27" s="151">
        <v>100</v>
      </c>
      <c r="K27" s="150">
        <v>3</v>
      </c>
      <c r="L27" s="151" t="s">
        <v>337</v>
      </c>
      <c r="M27" s="150" t="s">
        <v>337</v>
      </c>
      <c r="N27" s="150">
        <v>2</v>
      </c>
      <c r="O27" s="150">
        <v>5</v>
      </c>
      <c r="P27" s="150">
        <v>5</v>
      </c>
    </row>
    <row r="28" spans="1:16" s="10" customFormat="1" ht="10.5" x14ac:dyDescent="0.2">
      <c r="A28" s="10" t="s">
        <v>337</v>
      </c>
      <c r="B28" s="149" t="s">
        <v>404</v>
      </c>
      <c r="C28" s="150">
        <v>18</v>
      </c>
      <c r="D28" s="151">
        <v>36.700000000000003</v>
      </c>
      <c r="E28" s="150">
        <v>44</v>
      </c>
      <c r="F28" s="151">
        <v>89.8</v>
      </c>
      <c r="G28" s="150">
        <v>12</v>
      </c>
      <c r="H28" s="151">
        <v>24.5</v>
      </c>
      <c r="I28" s="150">
        <v>38</v>
      </c>
      <c r="J28" s="151">
        <v>77.599999999999994</v>
      </c>
      <c r="K28" s="150">
        <v>53</v>
      </c>
      <c r="L28" s="151">
        <v>37.700000000000003</v>
      </c>
      <c r="M28" s="150">
        <v>1</v>
      </c>
      <c r="N28" s="150">
        <v>5</v>
      </c>
      <c r="O28" s="150">
        <v>74</v>
      </c>
      <c r="P28" s="150">
        <v>19</v>
      </c>
    </row>
    <row r="29" spans="1:16" s="10" customFormat="1" ht="10.5" x14ac:dyDescent="0.2">
      <c r="A29" s="10" t="s">
        <v>337</v>
      </c>
      <c r="B29" s="149" t="s">
        <v>405</v>
      </c>
      <c r="C29" s="150">
        <v>19</v>
      </c>
      <c r="D29" s="151">
        <v>57.6</v>
      </c>
      <c r="E29" s="150">
        <v>29</v>
      </c>
      <c r="F29" s="151">
        <v>87.9</v>
      </c>
      <c r="G29" s="150">
        <v>1</v>
      </c>
      <c r="H29" s="151">
        <v>3</v>
      </c>
      <c r="I29" s="150">
        <v>22</v>
      </c>
      <c r="J29" s="151">
        <v>66.7</v>
      </c>
      <c r="K29" s="150">
        <v>65</v>
      </c>
      <c r="L29" s="151">
        <v>20</v>
      </c>
      <c r="M29" s="150" t="s">
        <v>337</v>
      </c>
      <c r="N29" s="150">
        <v>11</v>
      </c>
      <c r="O29" s="150">
        <v>55</v>
      </c>
      <c r="P29" s="150">
        <v>12</v>
      </c>
    </row>
    <row r="30" spans="1:16" s="10" customFormat="1" ht="10.5" x14ac:dyDescent="0.2">
      <c r="A30" s="10" t="s">
        <v>337</v>
      </c>
      <c r="B30" s="149" t="s">
        <v>406</v>
      </c>
      <c r="C30" s="150">
        <v>1</v>
      </c>
      <c r="D30" s="151">
        <v>11.1</v>
      </c>
      <c r="E30" s="150">
        <v>2</v>
      </c>
      <c r="F30" s="151">
        <v>22.2</v>
      </c>
      <c r="G30" s="150" t="s">
        <v>337</v>
      </c>
      <c r="H30" s="151" t="s">
        <v>337</v>
      </c>
      <c r="I30" s="150">
        <v>2</v>
      </c>
      <c r="J30" s="151">
        <v>22.2</v>
      </c>
      <c r="K30" s="150" t="s">
        <v>337</v>
      </c>
      <c r="L30" s="151" t="s">
        <v>337</v>
      </c>
      <c r="M30" s="150" t="s">
        <v>337</v>
      </c>
      <c r="N30" s="150">
        <v>1</v>
      </c>
      <c r="O30" s="150">
        <v>10</v>
      </c>
      <c r="P30" s="150">
        <v>1</v>
      </c>
    </row>
    <row r="31" spans="1:16" s="10" customFormat="1" ht="10.5" x14ac:dyDescent="0.25">
      <c r="A31" s="10" t="s">
        <v>337</v>
      </c>
      <c r="B31" s="152" t="s">
        <v>407</v>
      </c>
      <c r="C31" s="153">
        <v>8</v>
      </c>
      <c r="D31" s="153">
        <v>34.799999999999997</v>
      </c>
      <c r="E31" s="153">
        <v>20</v>
      </c>
      <c r="F31" s="153">
        <v>87</v>
      </c>
      <c r="G31" s="153">
        <v>2</v>
      </c>
      <c r="H31" s="153">
        <v>8.6999999999999993</v>
      </c>
      <c r="I31" s="153">
        <v>12</v>
      </c>
      <c r="J31" s="153">
        <v>52.2</v>
      </c>
      <c r="K31" s="153">
        <v>18</v>
      </c>
      <c r="L31" s="153">
        <v>33.299999999999997</v>
      </c>
      <c r="M31" s="153" t="s">
        <v>337</v>
      </c>
      <c r="N31" s="153">
        <v>1</v>
      </c>
      <c r="O31" s="153">
        <v>4</v>
      </c>
      <c r="P31" s="153">
        <v>2</v>
      </c>
    </row>
    <row r="32" spans="1:16" s="10" customFormat="1" ht="10.5" x14ac:dyDescent="0.25">
      <c r="A32" s="10" t="s">
        <v>337</v>
      </c>
      <c r="B32" s="152" t="s">
        <v>408</v>
      </c>
      <c r="C32" s="153">
        <v>30</v>
      </c>
      <c r="D32" s="153">
        <v>44.8</v>
      </c>
      <c r="E32" s="153">
        <v>57</v>
      </c>
      <c r="F32" s="153">
        <v>85.1</v>
      </c>
      <c r="G32" s="153">
        <v>6</v>
      </c>
      <c r="H32" s="153">
        <v>9</v>
      </c>
      <c r="I32" s="153">
        <v>42</v>
      </c>
      <c r="J32" s="153">
        <v>62.7</v>
      </c>
      <c r="K32" s="153">
        <v>47</v>
      </c>
      <c r="L32" s="153">
        <v>19.100000000000001</v>
      </c>
      <c r="M32" s="153">
        <v>3</v>
      </c>
      <c r="N32" s="154" t="s">
        <v>409</v>
      </c>
      <c r="O32" s="154" t="s">
        <v>410</v>
      </c>
      <c r="P32" s="153">
        <v>50</v>
      </c>
    </row>
    <row r="33" spans="1:16" s="10" customFormat="1" ht="10.5" x14ac:dyDescent="0.25">
      <c r="A33" s="10" t="s">
        <v>337</v>
      </c>
      <c r="B33" s="152" t="s">
        <v>411</v>
      </c>
      <c r="C33" s="153">
        <v>10</v>
      </c>
      <c r="D33" s="153">
        <v>40</v>
      </c>
      <c r="E33" s="153">
        <v>22</v>
      </c>
      <c r="F33" s="153">
        <v>88</v>
      </c>
      <c r="G33" s="153">
        <v>5</v>
      </c>
      <c r="H33" s="153">
        <v>20</v>
      </c>
      <c r="I33" s="153">
        <v>14</v>
      </c>
      <c r="J33" s="153">
        <v>56</v>
      </c>
      <c r="K33" s="153">
        <v>36</v>
      </c>
      <c r="L33" s="153">
        <v>13.9</v>
      </c>
      <c r="M33" s="153">
        <v>1</v>
      </c>
      <c r="N33" s="153">
        <v>2</v>
      </c>
      <c r="O33" s="153">
        <v>25</v>
      </c>
      <c r="P33" s="153">
        <v>16</v>
      </c>
    </row>
    <row r="34" spans="1:16" x14ac:dyDescent="0.35">
      <c r="A34" s="122" t="s">
        <v>337</v>
      </c>
      <c r="B34" s="129" t="s">
        <v>30</v>
      </c>
      <c r="C34" s="130">
        <v>266</v>
      </c>
      <c r="D34" s="130">
        <v>51.7</v>
      </c>
      <c r="E34" s="130">
        <v>413</v>
      </c>
      <c r="F34" s="130">
        <v>80.2</v>
      </c>
      <c r="G34" s="130">
        <v>86</v>
      </c>
      <c r="H34" s="130">
        <v>16.7</v>
      </c>
      <c r="I34" s="130">
        <v>346</v>
      </c>
      <c r="J34" s="130">
        <v>67.2</v>
      </c>
      <c r="K34" s="155">
        <v>1150</v>
      </c>
      <c r="L34" s="130">
        <v>15.4</v>
      </c>
      <c r="M34" s="130">
        <v>7</v>
      </c>
      <c r="N34" s="130">
        <v>57</v>
      </c>
      <c r="O34" s="130">
        <v>434</v>
      </c>
      <c r="P34" s="130">
        <v>191</v>
      </c>
    </row>
    <row r="35" spans="1:16" x14ac:dyDescent="0.35">
      <c r="A35" s="122" t="s">
        <v>337</v>
      </c>
      <c r="B35" s="122" t="s">
        <v>337</v>
      </c>
      <c r="C35" s="122" t="s">
        <v>337</v>
      </c>
      <c r="D35" s="122" t="s">
        <v>337</v>
      </c>
      <c r="E35" s="122" t="s">
        <v>337</v>
      </c>
      <c r="F35" s="122" t="s">
        <v>337</v>
      </c>
      <c r="G35" s="122" t="s">
        <v>337</v>
      </c>
      <c r="H35" s="122" t="s">
        <v>337</v>
      </c>
      <c r="I35" s="122" t="s">
        <v>337</v>
      </c>
      <c r="J35" s="122" t="s">
        <v>337</v>
      </c>
      <c r="K35" s="122" t="s">
        <v>337</v>
      </c>
      <c r="L35" s="122" t="s">
        <v>337</v>
      </c>
      <c r="M35" s="122" t="s">
        <v>337</v>
      </c>
      <c r="N35" s="122" t="s">
        <v>337</v>
      </c>
      <c r="O35" s="122" t="s">
        <v>337</v>
      </c>
      <c r="P35" s="122" t="s">
        <v>337</v>
      </c>
    </row>
    <row r="36" spans="1:16" x14ac:dyDescent="0.35">
      <c r="A36" s="122" t="s">
        <v>337</v>
      </c>
      <c r="B36" s="122" t="s">
        <v>337</v>
      </c>
      <c r="C36" s="122" t="s">
        <v>337</v>
      </c>
      <c r="D36" s="122" t="s">
        <v>337</v>
      </c>
      <c r="E36" s="122" t="s">
        <v>337</v>
      </c>
      <c r="F36" s="122" t="s">
        <v>337</v>
      </c>
      <c r="G36" s="122" t="s">
        <v>337</v>
      </c>
      <c r="H36" s="122" t="s">
        <v>337</v>
      </c>
      <c r="I36" s="122" t="s">
        <v>337</v>
      </c>
      <c r="J36" s="122" t="s">
        <v>337</v>
      </c>
      <c r="K36" s="122" t="s">
        <v>337</v>
      </c>
      <c r="L36" s="122" t="s">
        <v>337</v>
      </c>
      <c r="M36" s="122" t="s">
        <v>337</v>
      </c>
      <c r="N36" s="555" t="s">
        <v>412</v>
      </c>
      <c r="O36" s="555"/>
      <c r="P36" s="122" t="s">
        <v>337</v>
      </c>
    </row>
    <row r="37" spans="1:16" x14ac:dyDescent="0.35">
      <c r="A37" s="122" t="s">
        <v>337</v>
      </c>
      <c r="B37" s="122" t="s">
        <v>337</v>
      </c>
      <c r="C37" s="122" t="s">
        <v>337</v>
      </c>
      <c r="D37" s="122" t="s">
        <v>337</v>
      </c>
      <c r="E37" s="122" t="s">
        <v>337</v>
      </c>
      <c r="F37" s="122" t="s">
        <v>337</v>
      </c>
      <c r="G37" s="122" t="s">
        <v>337</v>
      </c>
      <c r="H37" s="122" t="s">
        <v>337</v>
      </c>
      <c r="I37" s="122" t="s">
        <v>337</v>
      </c>
      <c r="J37" s="122" t="s">
        <v>337</v>
      </c>
      <c r="K37" s="122" t="s">
        <v>337</v>
      </c>
      <c r="L37" s="122" t="s">
        <v>337</v>
      </c>
      <c r="M37" s="122" t="s">
        <v>337</v>
      </c>
      <c r="N37" s="122" t="s">
        <v>337</v>
      </c>
      <c r="O37" s="122" t="s">
        <v>337</v>
      </c>
      <c r="P37" s="122" t="s">
        <v>337</v>
      </c>
    </row>
  </sheetData>
  <mergeCells count="13">
    <mergeCell ref="N36:O36"/>
    <mergeCell ref="B9:N9"/>
    <mergeCell ref="C11:D11"/>
    <mergeCell ref="E11:F11"/>
    <mergeCell ref="G11:H11"/>
    <mergeCell ref="I11:J11"/>
    <mergeCell ref="K11:L11"/>
    <mergeCell ref="A2:A6"/>
    <mergeCell ref="N2:N6"/>
    <mergeCell ref="O2:O6"/>
    <mergeCell ref="P2:P6"/>
    <mergeCell ref="B8:N8"/>
    <mergeCell ref="B3:I3"/>
  </mergeCells>
  <printOptions gridLines="1" gridLinesSet="0"/>
  <pageMargins left="0.7" right="0.7" top="0.75" bottom="0.75" header="0.5" footer="0.5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38"/>
  <sheetViews>
    <sheetView workbookViewId="0">
      <selection activeCell="B3" sqref="B3:I3"/>
    </sheetView>
  </sheetViews>
  <sheetFormatPr defaultColWidth="8.81640625" defaultRowHeight="14.5" x14ac:dyDescent="0.35"/>
  <cols>
    <col min="1" max="1" width="0.453125" customWidth="1"/>
    <col min="2" max="2" width="19" customWidth="1"/>
    <col min="3" max="16" width="11.453125" customWidth="1"/>
    <col min="17" max="17" width="0.453125" customWidth="1"/>
    <col min="18" max="18" width="4.6328125" customWidth="1"/>
  </cols>
  <sheetData>
    <row r="1" spans="1:17" s="10" customFormat="1" ht="8" x14ac:dyDescent="0.2">
      <c r="A1" s="10" t="s">
        <v>337</v>
      </c>
      <c r="B1" s="10" t="s">
        <v>337</v>
      </c>
      <c r="C1" s="10" t="s">
        <v>337</v>
      </c>
      <c r="D1" s="10" t="s">
        <v>337</v>
      </c>
      <c r="E1" s="10" t="s">
        <v>337</v>
      </c>
      <c r="F1" s="10" t="s">
        <v>337</v>
      </c>
      <c r="G1" s="10" t="s">
        <v>337</v>
      </c>
      <c r="H1" s="10" t="s">
        <v>337</v>
      </c>
      <c r="I1" s="10" t="s">
        <v>337</v>
      </c>
      <c r="J1" s="10" t="s">
        <v>337</v>
      </c>
      <c r="K1" s="10" t="s">
        <v>337</v>
      </c>
      <c r="L1" s="10" t="s">
        <v>337</v>
      </c>
      <c r="M1" s="10" t="s">
        <v>337</v>
      </c>
      <c r="N1" s="10" t="s">
        <v>337</v>
      </c>
      <c r="O1" s="10" t="s">
        <v>337</v>
      </c>
      <c r="P1" s="10" t="s">
        <v>337</v>
      </c>
      <c r="Q1" s="10" t="s">
        <v>337</v>
      </c>
    </row>
    <row r="2" spans="1:17" s="10" customFormat="1" ht="10.5" x14ac:dyDescent="0.2">
      <c r="A2" s="556" t="s">
        <v>337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56" t="s">
        <v>337</v>
      </c>
      <c r="N2" s="556" t="s">
        <v>337</v>
      </c>
      <c r="O2" s="556" t="s">
        <v>337</v>
      </c>
      <c r="P2" s="556" t="s">
        <v>337</v>
      </c>
      <c r="Q2" s="556" t="s">
        <v>337</v>
      </c>
    </row>
    <row r="3" spans="1:17" s="10" customFormat="1" ht="42" customHeight="1" x14ac:dyDescent="0.2">
      <c r="A3" s="556"/>
      <c r="B3" s="525" t="s">
        <v>164</v>
      </c>
      <c r="C3" s="525"/>
      <c r="D3" s="525"/>
      <c r="E3" s="525"/>
      <c r="F3" s="525"/>
      <c r="G3" s="525"/>
      <c r="H3" s="525"/>
      <c r="I3" s="525"/>
      <c r="M3" s="556"/>
      <c r="N3" s="556"/>
      <c r="O3" s="556"/>
      <c r="P3" s="556"/>
      <c r="Q3" s="556"/>
    </row>
    <row r="4" spans="1:17" s="10" customFormat="1" ht="13" x14ac:dyDescent="0.2">
      <c r="A4" s="556"/>
      <c r="B4" s="138"/>
      <c r="C4" s="12"/>
      <c r="D4" s="12"/>
      <c r="E4" s="12"/>
      <c r="F4" s="12"/>
      <c r="G4" s="12"/>
      <c r="H4" s="12"/>
      <c r="I4" s="12"/>
      <c r="J4" s="12"/>
      <c r="K4" s="12"/>
      <c r="L4" s="12"/>
      <c r="M4" s="556"/>
      <c r="N4" s="556"/>
      <c r="O4" s="556"/>
      <c r="P4" s="556"/>
      <c r="Q4" s="556"/>
    </row>
    <row r="5" spans="1:17" s="10" customFormat="1" ht="10.5" x14ac:dyDescent="0.25">
      <c r="A5" s="556"/>
      <c r="B5" s="137"/>
      <c r="M5" s="556"/>
      <c r="N5" s="556"/>
      <c r="O5" s="556"/>
      <c r="P5" s="556"/>
      <c r="Q5" s="556"/>
    </row>
    <row r="6" spans="1:17" s="10" customFormat="1" ht="13" x14ac:dyDescent="0.2">
      <c r="A6" s="556"/>
      <c r="B6" s="138"/>
      <c r="C6" s="12"/>
      <c r="D6" s="12"/>
      <c r="E6" s="12"/>
      <c r="F6" s="12"/>
      <c r="G6" s="12"/>
      <c r="H6" s="12"/>
      <c r="I6" s="12"/>
      <c r="J6" s="12"/>
      <c r="K6" s="12"/>
      <c r="L6" s="12"/>
      <c r="M6" s="556"/>
      <c r="N6" s="556"/>
      <c r="O6" s="556"/>
      <c r="P6" s="556"/>
      <c r="Q6" s="556"/>
    </row>
    <row r="7" spans="1:17" s="10" customFormat="1" ht="8" x14ac:dyDescent="0.2">
      <c r="A7" s="10" t="s">
        <v>337</v>
      </c>
      <c r="B7" s="10" t="s">
        <v>337</v>
      </c>
      <c r="C7" s="10" t="s">
        <v>337</v>
      </c>
      <c r="D7" s="10" t="s">
        <v>337</v>
      </c>
      <c r="E7" s="10" t="s">
        <v>337</v>
      </c>
      <c r="F7" s="10" t="s">
        <v>337</v>
      </c>
      <c r="G7" s="10" t="s">
        <v>337</v>
      </c>
      <c r="H7" s="10" t="s">
        <v>337</v>
      </c>
      <c r="I7" s="10" t="s">
        <v>337</v>
      </c>
      <c r="J7" s="10" t="s">
        <v>337</v>
      </c>
      <c r="K7" s="10" t="s">
        <v>337</v>
      </c>
      <c r="L7" s="10" t="s">
        <v>337</v>
      </c>
      <c r="M7" s="10" t="s">
        <v>337</v>
      </c>
      <c r="N7" s="10" t="s">
        <v>337</v>
      </c>
      <c r="O7" s="10" t="s">
        <v>337</v>
      </c>
      <c r="P7" s="10" t="s">
        <v>337</v>
      </c>
      <c r="Q7" s="10" t="s">
        <v>337</v>
      </c>
    </row>
    <row r="8" spans="1:17" s="10" customFormat="1" ht="13" x14ac:dyDescent="0.2">
      <c r="A8" s="10" t="s">
        <v>337</v>
      </c>
      <c r="B8" s="544" t="s">
        <v>413</v>
      </c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</row>
    <row r="9" spans="1:17" s="10" customFormat="1" ht="8" x14ac:dyDescent="0.2">
      <c r="A9" s="10" t="s">
        <v>337</v>
      </c>
      <c r="B9" s="143" t="s">
        <v>337</v>
      </c>
      <c r="C9" s="140" t="s">
        <v>337</v>
      </c>
      <c r="D9" s="140" t="s">
        <v>337</v>
      </c>
      <c r="E9" s="140" t="s">
        <v>337</v>
      </c>
      <c r="F9" s="140" t="s">
        <v>337</v>
      </c>
      <c r="G9" s="143" t="s">
        <v>337</v>
      </c>
      <c r="H9" s="143" t="s">
        <v>337</v>
      </c>
      <c r="I9" s="140" t="s">
        <v>337</v>
      </c>
      <c r="J9" s="140" t="s">
        <v>337</v>
      </c>
      <c r="K9" s="140" t="s">
        <v>337</v>
      </c>
      <c r="L9" s="140" t="s">
        <v>337</v>
      </c>
      <c r="M9" s="143" t="s">
        <v>337</v>
      </c>
      <c r="N9" s="143" t="s">
        <v>337</v>
      </c>
      <c r="O9" s="143" t="s">
        <v>337</v>
      </c>
      <c r="P9" s="143" t="s">
        <v>337</v>
      </c>
      <c r="Q9" s="10" t="s">
        <v>337</v>
      </c>
    </row>
    <row r="10" spans="1:17" s="10" customFormat="1" ht="13" x14ac:dyDescent="0.2">
      <c r="A10" s="10" t="s">
        <v>337</v>
      </c>
      <c r="B10" s="559" t="s">
        <v>2</v>
      </c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</row>
    <row r="11" spans="1:17" s="10" customFormat="1" ht="8" x14ac:dyDescent="0.2">
      <c r="A11" s="10" t="s">
        <v>337</v>
      </c>
      <c r="B11" s="145" t="s">
        <v>337</v>
      </c>
      <c r="C11" s="156" t="s">
        <v>337</v>
      </c>
      <c r="D11" s="146" t="s">
        <v>337</v>
      </c>
      <c r="E11" s="156" t="s">
        <v>337</v>
      </c>
      <c r="F11" s="146" t="s">
        <v>337</v>
      </c>
      <c r="G11" s="156" t="s">
        <v>337</v>
      </c>
      <c r="H11" s="157" t="s">
        <v>337</v>
      </c>
      <c r="I11" s="156" t="s">
        <v>337</v>
      </c>
      <c r="J11" s="146" t="s">
        <v>337</v>
      </c>
      <c r="K11" s="144" t="s">
        <v>337</v>
      </c>
      <c r="L11" s="146" t="s">
        <v>337</v>
      </c>
      <c r="M11" s="144" t="s">
        <v>337</v>
      </c>
      <c r="N11" s="144" t="s">
        <v>337</v>
      </c>
      <c r="O11" s="144" t="s">
        <v>337</v>
      </c>
      <c r="P11" s="144" t="s">
        <v>337</v>
      </c>
      <c r="Q11" s="10" t="s">
        <v>337</v>
      </c>
    </row>
    <row r="12" spans="1:17" s="10" customFormat="1" ht="36.5" customHeight="1" x14ac:dyDescent="0.2">
      <c r="A12" s="10" t="s">
        <v>337</v>
      </c>
      <c r="B12" s="147" t="s">
        <v>337</v>
      </c>
      <c r="C12" s="562" t="s">
        <v>375</v>
      </c>
      <c r="D12" s="563"/>
      <c r="E12" s="562" t="s">
        <v>376</v>
      </c>
      <c r="F12" s="563"/>
      <c r="G12" s="562" t="s">
        <v>377</v>
      </c>
      <c r="H12" s="563"/>
      <c r="I12" s="562" t="s">
        <v>378</v>
      </c>
      <c r="J12" s="563"/>
      <c r="K12" s="564" t="s">
        <v>379</v>
      </c>
      <c r="L12" s="565"/>
      <c r="M12" s="370" t="s">
        <v>380</v>
      </c>
      <c r="N12" s="370" t="s">
        <v>381</v>
      </c>
      <c r="O12" s="370" t="s">
        <v>380</v>
      </c>
      <c r="P12" s="370" t="s">
        <v>382</v>
      </c>
      <c r="Q12" s="10" t="s">
        <v>337</v>
      </c>
    </row>
    <row r="13" spans="1:17" s="10" customFormat="1" ht="31.25" customHeight="1" x14ac:dyDescent="0.2">
      <c r="A13" s="10" t="s">
        <v>337</v>
      </c>
      <c r="B13" s="148" t="s">
        <v>3</v>
      </c>
      <c r="C13" s="373" t="s">
        <v>383</v>
      </c>
      <c r="D13" s="372" t="s">
        <v>384</v>
      </c>
      <c r="E13" s="373" t="s">
        <v>383</v>
      </c>
      <c r="F13" s="372" t="s">
        <v>384</v>
      </c>
      <c r="G13" s="373" t="s">
        <v>383</v>
      </c>
      <c r="H13" s="374" t="s">
        <v>384</v>
      </c>
      <c r="I13" s="373" t="s">
        <v>383</v>
      </c>
      <c r="J13" s="372" t="s">
        <v>384</v>
      </c>
      <c r="K13" s="375" t="s">
        <v>61</v>
      </c>
      <c r="L13" s="376" t="s">
        <v>385</v>
      </c>
      <c r="M13" s="371" t="s">
        <v>386</v>
      </c>
      <c r="N13" s="371" t="s">
        <v>387</v>
      </c>
      <c r="O13" s="371" t="s">
        <v>388</v>
      </c>
      <c r="P13" s="371" t="s">
        <v>389</v>
      </c>
      <c r="Q13" s="10" t="s">
        <v>337</v>
      </c>
    </row>
    <row r="14" spans="1:17" s="10" customFormat="1" ht="10.5" x14ac:dyDescent="0.2">
      <c r="A14" s="10" t="s">
        <v>337</v>
      </c>
      <c r="B14" s="149" t="s">
        <v>349</v>
      </c>
      <c r="C14" s="158" t="s">
        <v>337</v>
      </c>
      <c r="D14" s="151" t="s">
        <v>337</v>
      </c>
      <c r="E14" s="158" t="s">
        <v>337</v>
      </c>
      <c r="F14" s="151" t="s">
        <v>337</v>
      </c>
      <c r="G14" s="158" t="s">
        <v>337</v>
      </c>
      <c r="H14" s="159" t="s">
        <v>337</v>
      </c>
      <c r="I14" s="158" t="s">
        <v>337</v>
      </c>
      <c r="J14" s="151" t="s">
        <v>337</v>
      </c>
      <c r="K14" s="150" t="s">
        <v>337</v>
      </c>
      <c r="L14" s="151" t="s">
        <v>337</v>
      </c>
      <c r="M14" s="150" t="s">
        <v>337</v>
      </c>
      <c r="N14" s="150" t="s">
        <v>337</v>
      </c>
      <c r="O14" s="150" t="s">
        <v>337</v>
      </c>
      <c r="P14" s="150" t="s">
        <v>337</v>
      </c>
      <c r="Q14" s="10" t="s">
        <v>337</v>
      </c>
    </row>
    <row r="15" spans="1:17" s="10" customFormat="1" ht="10.5" x14ac:dyDescent="0.2">
      <c r="A15" s="10" t="s">
        <v>337</v>
      </c>
      <c r="B15" s="149" t="s">
        <v>350</v>
      </c>
      <c r="C15" s="158" t="s">
        <v>337</v>
      </c>
      <c r="D15" s="151" t="s">
        <v>337</v>
      </c>
      <c r="E15" s="158" t="s">
        <v>337</v>
      </c>
      <c r="F15" s="151" t="s">
        <v>337</v>
      </c>
      <c r="G15" s="158" t="s">
        <v>337</v>
      </c>
      <c r="H15" s="159" t="s">
        <v>337</v>
      </c>
      <c r="I15" s="158" t="s">
        <v>337</v>
      </c>
      <c r="J15" s="151" t="s">
        <v>337</v>
      </c>
      <c r="K15" s="150" t="s">
        <v>337</v>
      </c>
      <c r="L15" s="151" t="s">
        <v>337</v>
      </c>
      <c r="M15" s="150" t="s">
        <v>337</v>
      </c>
      <c r="N15" s="150" t="s">
        <v>337</v>
      </c>
      <c r="O15" s="150" t="s">
        <v>337</v>
      </c>
      <c r="P15" s="150" t="s">
        <v>337</v>
      </c>
      <c r="Q15" s="10" t="s">
        <v>337</v>
      </c>
    </row>
    <row r="16" spans="1:17" s="10" customFormat="1" ht="10.5" x14ac:dyDescent="0.2">
      <c r="A16" s="10" t="s">
        <v>337</v>
      </c>
      <c r="B16" s="149" t="s">
        <v>351</v>
      </c>
      <c r="C16" s="158">
        <v>6</v>
      </c>
      <c r="D16" s="151">
        <v>9.4</v>
      </c>
      <c r="E16" s="158">
        <v>17</v>
      </c>
      <c r="F16" s="151">
        <v>26.6</v>
      </c>
      <c r="G16" s="158">
        <v>2</v>
      </c>
      <c r="H16" s="159">
        <v>3.13</v>
      </c>
      <c r="I16" s="158">
        <v>14</v>
      </c>
      <c r="J16" s="151">
        <v>21.9</v>
      </c>
      <c r="K16" s="150">
        <v>1</v>
      </c>
      <c r="L16" s="151" t="s">
        <v>337</v>
      </c>
      <c r="M16" s="150" t="s">
        <v>337</v>
      </c>
      <c r="N16" s="150" t="s">
        <v>337</v>
      </c>
      <c r="O16" s="150">
        <v>2</v>
      </c>
      <c r="P16" s="150" t="s">
        <v>337</v>
      </c>
      <c r="Q16" s="10" t="s">
        <v>337</v>
      </c>
    </row>
    <row r="17" spans="1:17" s="10" customFormat="1" ht="10.5" x14ac:dyDescent="0.2">
      <c r="A17" s="10" t="s">
        <v>337</v>
      </c>
      <c r="B17" s="149" t="s">
        <v>352</v>
      </c>
      <c r="C17" s="158" t="s">
        <v>337</v>
      </c>
      <c r="D17" s="151" t="s">
        <v>337</v>
      </c>
      <c r="E17" s="158" t="s">
        <v>337</v>
      </c>
      <c r="F17" s="151" t="s">
        <v>337</v>
      </c>
      <c r="G17" s="158" t="s">
        <v>337</v>
      </c>
      <c r="H17" s="159" t="s">
        <v>337</v>
      </c>
      <c r="I17" s="158" t="s">
        <v>337</v>
      </c>
      <c r="J17" s="151" t="s">
        <v>337</v>
      </c>
      <c r="K17" s="150" t="s">
        <v>337</v>
      </c>
      <c r="L17" s="151" t="s">
        <v>337</v>
      </c>
      <c r="M17" s="150" t="s">
        <v>337</v>
      </c>
      <c r="N17" s="150" t="s">
        <v>337</v>
      </c>
      <c r="O17" s="150" t="s">
        <v>337</v>
      </c>
      <c r="P17" s="150" t="s">
        <v>337</v>
      </c>
      <c r="Q17" s="10" t="s">
        <v>337</v>
      </c>
    </row>
    <row r="18" spans="1:17" s="10" customFormat="1" ht="10.5" x14ac:dyDescent="0.2">
      <c r="A18" s="10" t="s">
        <v>337</v>
      </c>
      <c r="B18" s="149" t="s">
        <v>353</v>
      </c>
      <c r="C18" s="158" t="s">
        <v>337</v>
      </c>
      <c r="D18" s="151" t="s">
        <v>337</v>
      </c>
      <c r="E18" s="158" t="s">
        <v>337</v>
      </c>
      <c r="F18" s="151" t="s">
        <v>337</v>
      </c>
      <c r="G18" s="158" t="s">
        <v>337</v>
      </c>
      <c r="H18" s="159" t="s">
        <v>337</v>
      </c>
      <c r="I18" s="158" t="s">
        <v>337</v>
      </c>
      <c r="J18" s="151" t="s">
        <v>337</v>
      </c>
      <c r="K18" s="150" t="s">
        <v>337</v>
      </c>
      <c r="L18" s="151" t="s">
        <v>337</v>
      </c>
      <c r="M18" s="150" t="s">
        <v>337</v>
      </c>
      <c r="N18" s="150" t="s">
        <v>337</v>
      </c>
      <c r="O18" s="150" t="s">
        <v>337</v>
      </c>
      <c r="P18" s="150" t="s">
        <v>337</v>
      </c>
      <c r="Q18" s="10" t="s">
        <v>337</v>
      </c>
    </row>
    <row r="19" spans="1:17" s="10" customFormat="1" ht="10.5" x14ac:dyDescent="0.2">
      <c r="A19" s="10" t="s">
        <v>337</v>
      </c>
      <c r="B19" s="149" t="s">
        <v>354</v>
      </c>
      <c r="C19" s="158" t="s">
        <v>337</v>
      </c>
      <c r="D19" s="151" t="s">
        <v>337</v>
      </c>
      <c r="E19" s="158">
        <v>2</v>
      </c>
      <c r="F19" s="151">
        <v>11.8</v>
      </c>
      <c r="G19" s="158" t="s">
        <v>337</v>
      </c>
      <c r="H19" s="159" t="s">
        <v>337</v>
      </c>
      <c r="I19" s="158">
        <v>2</v>
      </c>
      <c r="J19" s="151">
        <v>11.8</v>
      </c>
      <c r="K19" s="150">
        <v>2</v>
      </c>
      <c r="L19" s="151">
        <v>50</v>
      </c>
      <c r="M19" s="150" t="s">
        <v>337</v>
      </c>
      <c r="N19" s="150" t="s">
        <v>337</v>
      </c>
      <c r="O19" s="150" t="s">
        <v>337</v>
      </c>
      <c r="P19" s="150">
        <v>2</v>
      </c>
      <c r="Q19" s="10" t="s">
        <v>337</v>
      </c>
    </row>
    <row r="20" spans="1:17" s="10" customFormat="1" ht="10.5" x14ac:dyDescent="0.2">
      <c r="A20" s="10" t="s">
        <v>337</v>
      </c>
      <c r="B20" s="149" t="s">
        <v>15</v>
      </c>
      <c r="C20" s="158" t="s">
        <v>337</v>
      </c>
      <c r="D20" s="151" t="s">
        <v>337</v>
      </c>
      <c r="E20" s="158" t="s">
        <v>337</v>
      </c>
      <c r="F20" s="151" t="s">
        <v>337</v>
      </c>
      <c r="G20" s="158" t="s">
        <v>337</v>
      </c>
      <c r="H20" s="159" t="s">
        <v>337</v>
      </c>
      <c r="I20" s="158" t="s">
        <v>337</v>
      </c>
      <c r="J20" s="151" t="s">
        <v>337</v>
      </c>
      <c r="K20" s="150">
        <v>2</v>
      </c>
      <c r="L20" s="151" t="s">
        <v>337</v>
      </c>
      <c r="M20" s="150" t="s">
        <v>337</v>
      </c>
      <c r="N20" s="150" t="s">
        <v>337</v>
      </c>
      <c r="O20" s="150" t="s">
        <v>337</v>
      </c>
      <c r="P20" s="150" t="s">
        <v>337</v>
      </c>
      <c r="Q20" s="10" t="s">
        <v>337</v>
      </c>
    </row>
    <row r="21" spans="1:17" s="10" customFormat="1" ht="10.5" x14ac:dyDescent="0.2">
      <c r="A21" s="10" t="s">
        <v>337</v>
      </c>
      <c r="B21" s="149" t="s">
        <v>355</v>
      </c>
      <c r="C21" s="158" t="s">
        <v>337</v>
      </c>
      <c r="D21" s="151" t="s">
        <v>337</v>
      </c>
      <c r="E21" s="158" t="s">
        <v>337</v>
      </c>
      <c r="F21" s="151" t="s">
        <v>337</v>
      </c>
      <c r="G21" s="158" t="s">
        <v>337</v>
      </c>
      <c r="H21" s="159" t="s">
        <v>337</v>
      </c>
      <c r="I21" s="158">
        <v>1</v>
      </c>
      <c r="J21" s="151">
        <v>12.5</v>
      </c>
      <c r="K21" s="150" t="s">
        <v>337</v>
      </c>
      <c r="L21" s="151" t="s">
        <v>337</v>
      </c>
      <c r="M21" s="150" t="s">
        <v>337</v>
      </c>
      <c r="N21" s="150" t="s">
        <v>337</v>
      </c>
      <c r="O21" s="150" t="s">
        <v>337</v>
      </c>
      <c r="P21" s="150" t="s">
        <v>337</v>
      </c>
      <c r="Q21" s="10" t="s">
        <v>337</v>
      </c>
    </row>
    <row r="22" spans="1:17" s="10" customFormat="1" ht="10.5" x14ac:dyDescent="0.2">
      <c r="A22" s="10" t="s">
        <v>337</v>
      </c>
      <c r="B22" s="149" t="s">
        <v>356</v>
      </c>
      <c r="C22" s="158" t="s">
        <v>337</v>
      </c>
      <c r="D22" s="151" t="s">
        <v>337</v>
      </c>
      <c r="E22" s="158">
        <v>1</v>
      </c>
      <c r="F22" s="151">
        <v>2.2999999999999998</v>
      </c>
      <c r="G22" s="158" t="s">
        <v>337</v>
      </c>
      <c r="H22" s="159" t="s">
        <v>337</v>
      </c>
      <c r="I22" s="158">
        <v>5</v>
      </c>
      <c r="J22" s="151">
        <v>11.4</v>
      </c>
      <c r="K22" s="150">
        <v>2</v>
      </c>
      <c r="L22" s="151" t="s">
        <v>337</v>
      </c>
      <c r="M22" s="150" t="s">
        <v>337</v>
      </c>
      <c r="N22" s="150" t="s">
        <v>337</v>
      </c>
      <c r="O22" s="150" t="s">
        <v>337</v>
      </c>
      <c r="P22" s="150" t="s">
        <v>337</v>
      </c>
      <c r="Q22" s="10" t="s">
        <v>337</v>
      </c>
    </row>
    <row r="23" spans="1:17" s="10" customFormat="1" ht="10.5" x14ac:dyDescent="0.2">
      <c r="A23" s="10" t="s">
        <v>337</v>
      </c>
      <c r="B23" s="149" t="s">
        <v>357</v>
      </c>
      <c r="C23" s="158" t="s">
        <v>337</v>
      </c>
      <c r="D23" s="151" t="s">
        <v>337</v>
      </c>
      <c r="E23" s="158" t="s">
        <v>337</v>
      </c>
      <c r="F23" s="151" t="s">
        <v>337</v>
      </c>
      <c r="G23" s="158" t="s">
        <v>337</v>
      </c>
      <c r="H23" s="159" t="s">
        <v>337</v>
      </c>
      <c r="I23" s="158">
        <v>2</v>
      </c>
      <c r="J23" s="151">
        <v>9.5</v>
      </c>
      <c r="K23" s="150" t="s">
        <v>337</v>
      </c>
      <c r="L23" s="151" t="s">
        <v>337</v>
      </c>
      <c r="M23" s="150" t="s">
        <v>337</v>
      </c>
      <c r="N23" s="150" t="s">
        <v>337</v>
      </c>
      <c r="O23" s="150" t="s">
        <v>337</v>
      </c>
      <c r="P23" s="150" t="s">
        <v>337</v>
      </c>
      <c r="Q23" s="10" t="s">
        <v>337</v>
      </c>
    </row>
    <row r="24" spans="1:17" s="10" customFormat="1" ht="10.5" x14ac:dyDescent="0.2">
      <c r="A24" s="10" t="s">
        <v>337</v>
      </c>
      <c r="B24" s="149" t="s">
        <v>358</v>
      </c>
      <c r="C24" s="158" t="s">
        <v>337</v>
      </c>
      <c r="D24" s="151" t="s">
        <v>337</v>
      </c>
      <c r="E24" s="158" t="s">
        <v>337</v>
      </c>
      <c r="F24" s="151" t="s">
        <v>337</v>
      </c>
      <c r="G24" s="158" t="s">
        <v>337</v>
      </c>
      <c r="H24" s="159" t="s">
        <v>337</v>
      </c>
      <c r="I24" s="158" t="s">
        <v>337</v>
      </c>
      <c r="J24" s="151" t="s">
        <v>337</v>
      </c>
      <c r="K24" s="150" t="s">
        <v>337</v>
      </c>
      <c r="L24" s="151" t="s">
        <v>337</v>
      </c>
      <c r="M24" s="150" t="s">
        <v>337</v>
      </c>
      <c r="N24" s="150" t="s">
        <v>337</v>
      </c>
      <c r="O24" s="150" t="s">
        <v>337</v>
      </c>
      <c r="P24" s="150" t="s">
        <v>337</v>
      </c>
      <c r="Q24" s="10" t="s">
        <v>337</v>
      </c>
    </row>
    <row r="25" spans="1:17" s="10" customFormat="1" ht="10.5" x14ac:dyDescent="0.2">
      <c r="A25" s="10" t="s">
        <v>337</v>
      </c>
      <c r="B25" s="149" t="s">
        <v>359</v>
      </c>
      <c r="C25" s="158" t="s">
        <v>337</v>
      </c>
      <c r="D25" s="151" t="s">
        <v>337</v>
      </c>
      <c r="E25" s="158" t="s">
        <v>337</v>
      </c>
      <c r="F25" s="151" t="s">
        <v>337</v>
      </c>
      <c r="G25" s="158" t="s">
        <v>337</v>
      </c>
      <c r="H25" s="159" t="s">
        <v>337</v>
      </c>
      <c r="I25" s="158" t="s">
        <v>337</v>
      </c>
      <c r="J25" s="151" t="s">
        <v>337</v>
      </c>
      <c r="K25" s="150" t="s">
        <v>337</v>
      </c>
      <c r="L25" s="151" t="s">
        <v>337</v>
      </c>
      <c r="M25" s="150" t="s">
        <v>337</v>
      </c>
      <c r="N25" s="150" t="s">
        <v>337</v>
      </c>
      <c r="O25" s="150" t="s">
        <v>337</v>
      </c>
      <c r="P25" s="150" t="s">
        <v>337</v>
      </c>
      <c r="Q25" s="10" t="s">
        <v>337</v>
      </c>
    </row>
    <row r="26" spans="1:17" s="10" customFormat="1" ht="10.5" x14ac:dyDescent="0.2">
      <c r="A26" s="10" t="s">
        <v>337</v>
      </c>
      <c r="B26" s="149" t="s">
        <v>360</v>
      </c>
      <c r="C26" s="158">
        <v>2</v>
      </c>
      <c r="D26" s="151">
        <v>3.3</v>
      </c>
      <c r="E26" s="158">
        <v>5</v>
      </c>
      <c r="F26" s="151">
        <v>8.1999999999999993</v>
      </c>
      <c r="G26" s="158" t="s">
        <v>337</v>
      </c>
      <c r="H26" s="159" t="s">
        <v>337</v>
      </c>
      <c r="I26" s="158">
        <v>5</v>
      </c>
      <c r="J26" s="151">
        <v>8.1999999999999993</v>
      </c>
      <c r="K26" s="150">
        <v>1</v>
      </c>
      <c r="L26" s="151">
        <v>100</v>
      </c>
      <c r="M26" s="150" t="s">
        <v>337</v>
      </c>
      <c r="N26" s="150">
        <v>1</v>
      </c>
      <c r="O26" s="150">
        <v>3</v>
      </c>
      <c r="P26" s="150">
        <v>1</v>
      </c>
      <c r="Q26" s="10" t="s">
        <v>337</v>
      </c>
    </row>
    <row r="27" spans="1:17" s="10" customFormat="1" ht="10.5" x14ac:dyDescent="0.2">
      <c r="A27" s="10" t="s">
        <v>337</v>
      </c>
      <c r="B27" s="149" t="s">
        <v>361</v>
      </c>
      <c r="C27" s="158" t="s">
        <v>337</v>
      </c>
      <c r="D27" s="151" t="s">
        <v>337</v>
      </c>
      <c r="E27" s="158" t="s">
        <v>337</v>
      </c>
      <c r="F27" s="151" t="s">
        <v>337</v>
      </c>
      <c r="G27" s="158" t="s">
        <v>337</v>
      </c>
      <c r="H27" s="159" t="s">
        <v>337</v>
      </c>
      <c r="I27" s="158">
        <v>1</v>
      </c>
      <c r="J27" s="151">
        <v>10</v>
      </c>
      <c r="K27" s="150">
        <v>1</v>
      </c>
      <c r="L27" s="151" t="s">
        <v>337</v>
      </c>
      <c r="M27" s="150" t="s">
        <v>337</v>
      </c>
      <c r="N27" s="150" t="s">
        <v>337</v>
      </c>
      <c r="O27" s="150" t="s">
        <v>337</v>
      </c>
      <c r="P27" s="150" t="s">
        <v>337</v>
      </c>
      <c r="Q27" s="10" t="s">
        <v>337</v>
      </c>
    </row>
    <row r="28" spans="1:17" s="10" customFormat="1" ht="10.5" x14ac:dyDescent="0.2">
      <c r="A28" s="10" t="s">
        <v>337</v>
      </c>
      <c r="B28" s="149" t="s">
        <v>362</v>
      </c>
      <c r="C28" s="158" t="s">
        <v>337</v>
      </c>
      <c r="D28" s="151" t="s">
        <v>337</v>
      </c>
      <c r="E28" s="158" t="s">
        <v>337</v>
      </c>
      <c r="F28" s="151" t="s">
        <v>337</v>
      </c>
      <c r="G28" s="158" t="s">
        <v>337</v>
      </c>
      <c r="H28" s="159" t="s">
        <v>337</v>
      </c>
      <c r="I28" s="158" t="s">
        <v>337</v>
      </c>
      <c r="J28" s="151" t="s">
        <v>337</v>
      </c>
      <c r="K28" s="150" t="s">
        <v>337</v>
      </c>
      <c r="L28" s="151" t="s">
        <v>337</v>
      </c>
      <c r="M28" s="150" t="s">
        <v>337</v>
      </c>
      <c r="N28" s="150" t="s">
        <v>337</v>
      </c>
      <c r="O28" s="150" t="s">
        <v>337</v>
      </c>
      <c r="P28" s="150" t="s">
        <v>337</v>
      </c>
      <c r="Q28" s="10" t="s">
        <v>337</v>
      </c>
    </row>
    <row r="29" spans="1:17" s="10" customFormat="1" ht="10.5" x14ac:dyDescent="0.2">
      <c r="A29" s="10" t="s">
        <v>337</v>
      </c>
      <c r="B29" s="149" t="s">
        <v>363</v>
      </c>
      <c r="C29" s="158" t="s">
        <v>337</v>
      </c>
      <c r="D29" s="151" t="s">
        <v>337</v>
      </c>
      <c r="E29" s="158">
        <v>2</v>
      </c>
      <c r="F29" s="151">
        <v>3.3</v>
      </c>
      <c r="G29" s="158" t="s">
        <v>337</v>
      </c>
      <c r="H29" s="159" t="s">
        <v>337</v>
      </c>
      <c r="I29" s="158">
        <v>7</v>
      </c>
      <c r="J29" s="151">
        <v>11.5</v>
      </c>
      <c r="K29" s="150">
        <v>7</v>
      </c>
      <c r="L29" s="151">
        <v>71.400000000000006</v>
      </c>
      <c r="M29" s="150" t="s">
        <v>337</v>
      </c>
      <c r="N29" s="150">
        <v>2</v>
      </c>
      <c r="O29" s="150">
        <v>3</v>
      </c>
      <c r="P29" s="150">
        <v>6</v>
      </c>
      <c r="Q29" s="10" t="s">
        <v>337</v>
      </c>
    </row>
    <row r="30" spans="1:17" s="10" customFormat="1" ht="10.5" x14ac:dyDescent="0.2">
      <c r="A30" s="10" t="s">
        <v>337</v>
      </c>
      <c r="B30" s="149" t="s">
        <v>364</v>
      </c>
      <c r="C30" s="158">
        <v>1</v>
      </c>
      <c r="D30" s="151">
        <v>3.8</v>
      </c>
      <c r="E30" s="158">
        <v>1</v>
      </c>
      <c r="F30" s="151">
        <v>3.8</v>
      </c>
      <c r="G30" s="158" t="s">
        <v>337</v>
      </c>
      <c r="H30" s="159" t="s">
        <v>337</v>
      </c>
      <c r="I30" s="158">
        <v>1</v>
      </c>
      <c r="J30" s="151">
        <v>3.8</v>
      </c>
      <c r="K30" s="150">
        <v>3</v>
      </c>
      <c r="L30" s="151">
        <v>33.299999999999997</v>
      </c>
      <c r="M30" s="150" t="s">
        <v>337</v>
      </c>
      <c r="N30" s="150" t="s">
        <v>337</v>
      </c>
      <c r="O30" s="150">
        <v>2</v>
      </c>
      <c r="P30" s="150" t="s">
        <v>337</v>
      </c>
      <c r="Q30" s="10" t="s">
        <v>337</v>
      </c>
    </row>
    <row r="31" spans="1:17" s="10" customFormat="1" ht="10.5" x14ac:dyDescent="0.2">
      <c r="A31" s="10" t="s">
        <v>337</v>
      </c>
      <c r="B31" s="149" t="s">
        <v>365</v>
      </c>
      <c r="C31" s="160" t="s">
        <v>337</v>
      </c>
      <c r="D31" s="151" t="s">
        <v>337</v>
      </c>
      <c r="E31" s="160" t="s">
        <v>337</v>
      </c>
      <c r="F31" s="151" t="s">
        <v>337</v>
      </c>
      <c r="G31" s="158" t="s">
        <v>337</v>
      </c>
      <c r="H31" s="159" t="s">
        <v>337</v>
      </c>
      <c r="I31" s="160" t="s">
        <v>337</v>
      </c>
      <c r="J31" s="151" t="s">
        <v>337</v>
      </c>
      <c r="K31" s="160" t="s">
        <v>337</v>
      </c>
      <c r="L31" s="151" t="s">
        <v>337</v>
      </c>
      <c r="M31" s="160" t="s">
        <v>337</v>
      </c>
      <c r="N31" s="150" t="s">
        <v>337</v>
      </c>
      <c r="O31" s="160" t="s">
        <v>337</v>
      </c>
      <c r="P31" s="160" t="s">
        <v>337</v>
      </c>
      <c r="Q31" s="10" t="s">
        <v>337</v>
      </c>
    </row>
    <row r="32" spans="1:17" s="10" customFormat="1" ht="10.5" x14ac:dyDescent="0.25">
      <c r="A32" s="10" t="s">
        <v>337</v>
      </c>
      <c r="B32" s="152" t="s">
        <v>366</v>
      </c>
      <c r="C32" s="153">
        <v>3</v>
      </c>
      <c r="D32" s="153">
        <v>10.3</v>
      </c>
      <c r="E32" s="153">
        <v>1</v>
      </c>
      <c r="F32" s="153">
        <v>3.4</v>
      </c>
      <c r="G32" s="153" t="s">
        <v>337</v>
      </c>
      <c r="H32" s="153" t="s">
        <v>337</v>
      </c>
      <c r="I32" s="153">
        <v>1</v>
      </c>
      <c r="J32" s="153">
        <v>3.4</v>
      </c>
      <c r="K32" s="153">
        <v>1</v>
      </c>
      <c r="L32" s="153">
        <v>100</v>
      </c>
      <c r="M32" s="153" t="s">
        <v>337</v>
      </c>
      <c r="N32" s="153">
        <v>1</v>
      </c>
      <c r="O32" s="153">
        <v>1</v>
      </c>
      <c r="P32" s="153">
        <v>1</v>
      </c>
      <c r="Q32" s="10" t="s">
        <v>337</v>
      </c>
    </row>
    <row r="33" spans="1:17" s="10" customFormat="1" ht="10.5" x14ac:dyDescent="0.25">
      <c r="A33" s="10" t="s">
        <v>337</v>
      </c>
      <c r="B33" s="152" t="s">
        <v>367</v>
      </c>
      <c r="C33" s="153" t="s">
        <v>337</v>
      </c>
      <c r="D33" s="153" t="s">
        <v>337</v>
      </c>
      <c r="E33" s="153" t="s">
        <v>337</v>
      </c>
      <c r="F33" s="153" t="s">
        <v>337</v>
      </c>
      <c r="G33" s="153" t="s">
        <v>337</v>
      </c>
      <c r="H33" s="153" t="s">
        <v>337</v>
      </c>
      <c r="I33" s="153">
        <v>6</v>
      </c>
      <c r="J33" s="153">
        <v>10.199999999999999</v>
      </c>
      <c r="K33" s="153">
        <v>1</v>
      </c>
      <c r="L33" s="153" t="s">
        <v>337</v>
      </c>
      <c r="M33" s="153" t="s">
        <v>337</v>
      </c>
      <c r="N33" s="153" t="s">
        <v>337</v>
      </c>
      <c r="O33" s="154" t="s">
        <v>337</v>
      </c>
      <c r="P33" s="154" t="s">
        <v>337</v>
      </c>
      <c r="Q33" s="161" t="s">
        <v>337</v>
      </c>
    </row>
    <row r="34" spans="1:17" s="10" customFormat="1" ht="10.5" x14ac:dyDescent="0.25">
      <c r="A34" s="10" t="s">
        <v>337</v>
      </c>
      <c r="B34" s="152" t="s">
        <v>368</v>
      </c>
      <c r="C34" s="153" t="s">
        <v>337</v>
      </c>
      <c r="D34" s="153" t="s">
        <v>337</v>
      </c>
      <c r="E34" s="153" t="s">
        <v>337</v>
      </c>
      <c r="F34" s="153" t="s">
        <v>337</v>
      </c>
      <c r="G34" s="153" t="s">
        <v>337</v>
      </c>
      <c r="H34" s="153" t="s">
        <v>337</v>
      </c>
      <c r="I34" s="153">
        <v>1</v>
      </c>
      <c r="J34" s="153">
        <v>12.5</v>
      </c>
      <c r="K34" s="153" t="s">
        <v>337</v>
      </c>
      <c r="L34" s="153" t="s">
        <v>337</v>
      </c>
      <c r="M34" s="153" t="s">
        <v>337</v>
      </c>
      <c r="N34" s="153" t="s">
        <v>337</v>
      </c>
      <c r="O34" s="153" t="s">
        <v>337</v>
      </c>
      <c r="P34" s="153" t="s">
        <v>337</v>
      </c>
      <c r="Q34" s="10" t="s">
        <v>337</v>
      </c>
    </row>
    <row r="35" spans="1:17" x14ac:dyDescent="0.35">
      <c r="A35" s="122" t="s">
        <v>337</v>
      </c>
      <c r="B35" s="129" t="s">
        <v>30</v>
      </c>
      <c r="C35" s="130">
        <v>12</v>
      </c>
      <c r="D35" s="130">
        <v>2.5</v>
      </c>
      <c r="E35" s="130">
        <v>29</v>
      </c>
      <c r="F35" s="130">
        <v>6.1</v>
      </c>
      <c r="G35" s="130">
        <v>2</v>
      </c>
      <c r="H35" s="130">
        <v>0.42</v>
      </c>
      <c r="I35" s="130">
        <v>46</v>
      </c>
      <c r="J35" s="130">
        <v>9.6</v>
      </c>
      <c r="K35" s="130">
        <v>21</v>
      </c>
      <c r="L35" s="130">
        <v>42.9</v>
      </c>
      <c r="M35" s="130" t="s">
        <v>414</v>
      </c>
      <c r="N35" s="130">
        <v>4</v>
      </c>
      <c r="O35" s="130">
        <v>11</v>
      </c>
      <c r="P35" s="130">
        <v>10</v>
      </c>
      <c r="Q35" s="122" t="s">
        <v>337</v>
      </c>
    </row>
    <row r="36" spans="1:17" x14ac:dyDescent="0.35">
      <c r="A36" s="122" t="s">
        <v>337</v>
      </c>
      <c r="B36" s="122" t="s">
        <v>337</v>
      </c>
      <c r="C36" s="122" t="s">
        <v>337</v>
      </c>
      <c r="D36" s="122" t="s">
        <v>337</v>
      </c>
      <c r="E36" s="122" t="s">
        <v>337</v>
      </c>
      <c r="F36" s="122" t="s">
        <v>337</v>
      </c>
      <c r="G36" s="122" t="s">
        <v>337</v>
      </c>
      <c r="H36" s="122" t="s">
        <v>337</v>
      </c>
      <c r="I36" s="122" t="s">
        <v>337</v>
      </c>
      <c r="J36" s="122" t="s">
        <v>337</v>
      </c>
      <c r="K36" s="122" t="s">
        <v>337</v>
      </c>
      <c r="L36" s="122" t="s">
        <v>337</v>
      </c>
      <c r="M36" s="122" t="s">
        <v>337</v>
      </c>
      <c r="N36" s="122" t="s">
        <v>337</v>
      </c>
      <c r="O36" s="122" t="s">
        <v>337</v>
      </c>
      <c r="P36" s="122" t="s">
        <v>337</v>
      </c>
      <c r="Q36" s="122" t="s">
        <v>337</v>
      </c>
    </row>
    <row r="37" spans="1:17" x14ac:dyDescent="0.35">
      <c r="A37" s="122" t="s">
        <v>337</v>
      </c>
      <c r="B37" s="122" t="s">
        <v>337</v>
      </c>
      <c r="C37" s="122" t="s">
        <v>337</v>
      </c>
      <c r="D37" s="122" t="s">
        <v>337</v>
      </c>
      <c r="E37" s="122" t="s">
        <v>337</v>
      </c>
      <c r="F37" s="122" t="s">
        <v>337</v>
      </c>
      <c r="G37" s="122" t="s">
        <v>337</v>
      </c>
      <c r="H37" s="122" t="s">
        <v>337</v>
      </c>
      <c r="I37" s="122" t="s">
        <v>337</v>
      </c>
      <c r="J37" s="122" t="s">
        <v>337</v>
      </c>
      <c r="K37" s="122" t="s">
        <v>337</v>
      </c>
      <c r="L37" s="122" t="s">
        <v>337</v>
      </c>
      <c r="M37" s="122" t="s">
        <v>337</v>
      </c>
      <c r="N37" s="122" t="s">
        <v>337</v>
      </c>
      <c r="O37" s="555" t="s">
        <v>415</v>
      </c>
      <c r="P37" s="555"/>
      <c r="Q37" s="555"/>
    </row>
    <row r="38" spans="1:17" x14ac:dyDescent="0.35">
      <c r="A38" s="122" t="s">
        <v>337</v>
      </c>
      <c r="B38" s="122" t="s">
        <v>337</v>
      </c>
      <c r="C38" s="122" t="s">
        <v>337</v>
      </c>
      <c r="D38" s="122" t="s">
        <v>337</v>
      </c>
      <c r="E38" s="122" t="s">
        <v>337</v>
      </c>
      <c r="F38" s="122" t="s">
        <v>337</v>
      </c>
      <c r="G38" s="122" t="s">
        <v>337</v>
      </c>
      <c r="H38" s="122" t="s">
        <v>337</v>
      </c>
      <c r="I38" s="122" t="s">
        <v>337</v>
      </c>
      <c r="J38" s="122" t="s">
        <v>337</v>
      </c>
      <c r="K38" s="122" t="s">
        <v>337</v>
      </c>
      <c r="L38" s="122" t="s">
        <v>337</v>
      </c>
      <c r="M38" s="122" t="s">
        <v>337</v>
      </c>
      <c r="N38" s="122" t="s">
        <v>337</v>
      </c>
      <c r="O38" s="122" t="s">
        <v>337</v>
      </c>
      <c r="P38" s="122" t="s">
        <v>337</v>
      </c>
      <c r="Q38" s="122" t="s">
        <v>337</v>
      </c>
    </row>
  </sheetData>
  <mergeCells count="15">
    <mergeCell ref="O37:Q37"/>
    <mergeCell ref="Q2:Q6"/>
    <mergeCell ref="B8:Q8"/>
    <mergeCell ref="B10:Q10"/>
    <mergeCell ref="C12:D12"/>
    <mergeCell ref="E12:F12"/>
    <mergeCell ref="G12:H12"/>
    <mergeCell ref="I12:J12"/>
    <mergeCell ref="K12:L12"/>
    <mergeCell ref="A2:A6"/>
    <mergeCell ref="M2:M6"/>
    <mergeCell ref="N2:N6"/>
    <mergeCell ref="O2:O6"/>
    <mergeCell ref="P2:P6"/>
    <mergeCell ref="B3:I3"/>
  </mergeCells>
  <printOptions gridLines="1" gridLinesSet="0"/>
  <pageMargins left="0.7" right="0.7" top="0.75" bottom="0.75" header="0.5" footer="0.5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36"/>
  <sheetViews>
    <sheetView zoomScale="85" zoomScaleNormal="85" workbookViewId="0">
      <selection activeCell="C3" sqref="C3:J3"/>
    </sheetView>
  </sheetViews>
  <sheetFormatPr defaultColWidth="8.81640625" defaultRowHeight="14.5" x14ac:dyDescent="0.35"/>
  <cols>
    <col min="1" max="1" width="1" customWidth="1"/>
    <col min="2" max="2" width="0.1796875" customWidth="1"/>
    <col min="3" max="3" width="20.6328125" customWidth="1"/>
    <col min="4" max="16" width="12.1796875" customWidth="1"/>
    <col min="17" max="17" width="2.6328125" customWidth="1"/>
    <col min="18" max="18" width="4.6328125" customWidth="1"/>
  </cols>
  <sheetData>
    <row r="1" spans="1:16" s="10" customFormat="1" ht="10.5" x14ac:dyDescent="0.2">
      <c r="A1" s="556" t="s">
        <v>337</v>
      </c>
      <c r="B1" s="556" t="s">
        <v>337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556" t="s">
        <v>337</v>
      </c>
      <c r="N1" s="556" t="s">
        <v>337</v>
      </c>
      <c r="O1" s="556" t="s">
        <v>337</v>
      </c>
      <c r="P1" s="556" t="s">
        <v>337</v>
      </c>
    </row>
    <row r="2" spans="1:16" s="10" customFormat="1" ht="13" x14ac:dyDescent="0.2">
      <c r="A2" s="556"/>
      <c r="B2" s="556"/>
      <c r="C2" s="138"/>
      <c r="D2" s="12"/>
      <c r="E2" s="12"/>
      <c r="F2" s="12"/>
      <c r="G2" s="12"/>
      <c r="H2" s="12"/>
      <c r="I2" s="12"/>
      <c r="J2" s="12"/>
      <c r="K2" s="12"/>
      <c r="L2" s="12"/>
      <c r="M2" s="556"/>
      <c r="N2" s="556"/>
      <c r="O2" s="556"/>
      <c r="P2" s="556"/>
    </row>
    <row r="3" spans="1:16" s="10" customFormat="1" ht="10.5" x14ac:dyDescent="0.2">
      <c r="A3" s="556"/>
      <c r="B3" s="556"/>
      <c r="C3" s="525" t="s">
        <v>164</v>
      </c>
      <c r="D3" s="525"/>
      <c r="E3" s="525"/>
      <c r="F3" s="525"/>
      <c r="G3" s="525"/>
      <c r="H3" s="525"/>
      <c r="I3" s="525"/>
      <c r="J3" s="525"/>
      <c r="M3" s="556"/>
      <c r="N3" s="556"/>
      <c r="O3" s="556"/>
      <c r="P3" s="556"/>
    </row>
    <row r="4" spans="1:16" s="10" customFormat="1" ht="13" x14ac:dyDescent="0.2">
      <c r="A4" s="556"/>
      <c r="B4" s="556"/>
      <c r="C4" s="138"/>
      <c r="D4" s="12"/>
      <c r="E4" s="12"/>
      <c r="F4" s="12"/>
      <c r="G4" s="12"/>
      <c r="H4" s="12"/>
      <c r="I4" s="12"/>
      <c r="J4" s="12"/>
      <c r="K4" s="12"/>
      <c r="L4" s="12"/>
      <c r="M4" s="556"/>
      <c r="N4" s="556"/>
      <c r="O4" s="556"/>
      <c r="P4" s="556"/>
    </row>
    <row r="5" spans="1:16" s="10" customFormat="1" ht="10.5" x14ac:dyDescent="0.25">
      <c r="A5" s="556"/>
      <c r="B5" s="556"/>
      <c r="C5" s="137"/>
      <c r="M5" s="556"/>
      <c r="N5" s="556"/>
      <c r="O5" s="556"/>
      <c r="P5" s="556"/>
    </row>
    <row r="6" spans="1:16" s="10" customFormat="1" ht="13" x14ac:dyDescent="0.2">
      <c r="A6" s="10" t="s">
        <v>337</v>
      </c>
      <c r="B6" s="140" t="s">
        <v>337</v>
      </c>
      <c r="C6" s="544" t="s">
        <v>416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</row>
    <row r="7" spans="1:16" s="10" customFormat="1" ht="8" x14ac:dyDescent="0.2">
      <c r="A7" s="10" t="s">
        <v>337</v>
      </c>
      <c r="B7" s="143" t="s">
        <v>337</v>
      </c>
      <c r="C7" s="143" t="s">
        <v>337</v>
      </c>
      <c r="D7" s="140" t="s">
        <v>337</v>
      </c>
      <c r="E7" s="140" t="s">
        <v>337</v>
      </c>
      <c r="F7" s="140" t="s">
        <v>337</v>
      </c>
      <c r="G7" s="140" t="s">
        <v>337</v>
      </c>
      <c r="H7" s="140" t="s">
        <v>337</v>
      </c>
      <c r="I7" s="140" t="s">
        <v>337</v>
      </c>
      <c r="J7" s="140" t="s">
        <v>337</v>
      </c>
      <c r="K7" s="140" t="s">
        <v>337</v>
      </c>
      <c r="L7" s="140" t="s">
        <v>337</v>
      </c>
      <c r="M7" s="140" t="s">
        <v>337</v>
      </c>
      <c r="N7" s="140" t="s">
        <v>337</v>
      </c>
      <c r="O7" s="140" t="s">
        <v>337</v>
      </c>
      <c r="P7" s="143" t="s">
        <v>337</v>
      </c>
    </row>
    <row r="8" spans="1:16" s="10" customFormat="1" ht="13" x14ac:dyDescent="0.2">
      <c r="A8" s="10" t="s">
        <v>337</v>
      </c>
      <c r="B8" s="145" t="s">
        <v>337</v>
      </c>
      <c r="C8" s="566" t="s">
        <v>2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</row>
    <row r="9" spans="1:16" s="10" customFormat="1" ht="8" x14ac:dyDescent="0.2">
      <c r="A9" s="10" t="s">
        <v>337</v>
      </c>
      <c r="B9" s="145" t="s">
        <v>337</v>
      </c>
      <c r="C9" s="145" t="s">
        <v>337</v>
      </c>
      <c r="D9" s="156" t="s">
        <v>337</v>
      </c>
      <c r="E9" s="146" t="s">
        <v>337</v>
      </c>
      <c r="F9" s="156" t="s">
        <v>337</v>
      </c>
      <c r="G9" s="146" t="s">
        <v>337</v>
      </c>
      <c r="H9" s="156" t="s">
        <v>337</v>
      </c>
      <c r="I9" s="146" t="s">
        <v>337</v>
      </c>
      <c r="J9" s="156" t="s">
        <v>337</v>
      </c>
      <c r="K9" s="146" t="s">
        <v>337</v>
      </c>
      <c r="L9" s="156" t="s">
        <v>337</v>
      </c>
      <c r="M9" s="146" t="s">
        <v>337</v>
      </c>
      <c r="N9" s="156" t="s">
        <v>337</v>
      </c>
      <c r="O9" s="146" t="s">
        <v>337</v>
      </c>
      <c r="P9" s="144" t="s">
        <v>337</v>
      </c>
    </row>
    <row r="10" spans="1:16" s="10" customFormat="1" ht="43.25" customHeight="1" x14ac:dyDescent="0.2">
      <c r="A10" s="10" t="s">
        <v>337</v>
      </c>
      <c r="B10" s="567" t="s">
        <v>337</v>
      </c>
      <c r="C10" s="568"/>
      <c r="D10" s="562" t="s">
        <v>417</v>
      </c>
      <c r="E10" s="563"/>
      <c r="F10" s="562" t="s">
        <v>418</v>
      </c>
      <c r="G10" s="563"/>
      <c r="H10" s="562" t="s">
        <v>419</v>
      </c>
      <c r="I10" s="563"/>
      <c r="J10" s="562" t="s">
        <v>420</v>
      </c>
      <c r="K10" s="563"/>
      <c r="L10" s="562" t="s">
        <v>421</v>
      </c>
      <c r="M10" s="563"/>
      <c r="N10" s="562" t="s">
        <v>422</v>
      </c>
      <c r="O10" s="563"/>
      <c r="P10" s="370" t="s">
        <v>423</v>
      </c>
    </row>
    <row r="11" spans="1:16" s="10" customFormat="1" ht="43.25" customHeight="1" x14ac:dyDescent="0.2">
      <c r="A11" s="10" t="s">
        <v>337</v>
      </c>
      <c r="B11" s="569" t="s">
        <v>3</v>
      </c>
      <c r="C11" s="570"/>
      <c r="D11" s="373" t="s">
        <v>383</v>
      </c>
      <c r="E11" s="372" t="s">
        <v>424</v>
      </c>
      <c r="F11" s="373" t="s">
        <v>383</v>
      </c>
      <c r="G11" s="372" t="s">
        <v>424</v>
      </c>
      <c r="H11" s="373" t="s">
        <v>383</v>
      </c>
      <c r="I11" s="372" t="s">
        <v>424</v>
      </c>
      <c r="J11" s="373" t="s">
        <v>383</v>
      </c>
      <c r="K11" s="372" t="s">
        <v>424</v>
      </c>
      <c r="L11" s="373" t="s">
        <v>383</v>
      </c>
      <c r="M11" s="372" t="s">
        <v>424</v>
      </c>
      <c r="N11" s="373" t="s">
        <v>383</v>
      </c>
      <c r="O11" s="372" t="s">
        <v>424</v>
      </c>
      <c r="P11" s="371" t="s">
        <v>425</v>
      </c>
    </row>
    <row r="12" spans="1:16" s="10" customFormat="1" ht="10.5" x14ac:dyDescent="0.2">
      <c r="A12" s="10" t="s">
        <v>337</v>
      </c>
      <c r="B12" s="571" t="s">
        <v>349</v>
      </c>
      <c r="C12" s="572"/>
      <c r="D12" s="377">
        <v>19</v>
      </c>
      <c r="E12" s="378">
        <v>54.3</v>
      </c>
      <c r="F12" s="377">
        <v>21</v>
      </c>
      <c r="G12" s="378">
        <v>60</v>
      </c>
      <c r="H12" s="377" t="s">
        <v>337</v>
      </c>
      <c r="I12" s="378" t="s">
        <v>337</v>
      </c>
      <c r="J12" s="377">
        <v>12</v>
      </c>
      <c r="K12" s="378">
        <v>34.299999999999997</v>
      </c>
      <c r="L12" s="377">
        <v>25</v>
      </c>
      <c r="M12" s="378">
        <v>71.400000000000006</v>
      </c>
      <c r="N12" s="377">
        <v>29</v>
      </c>
      <c r="O12" s="378">
        <v>82.9</v>
      </c>
      <c r="P12" s="379" t="s">
        <v>337</v>
      </c>
    </row>
    <row r="13" spans="1:16" s="10" customFormat="1" ht="10.5" x14ac:dyDescent="0.2">
      <c r="A13" s="10" t="s">
        <v>337</v>
      </c>
      <c r="B13" s="573" t="s">
        <v>350</v>
      </c>
      <c r="C13" s="574"/>
      <c r="D13" s="380">
        <v>1</v>
      </c>
      <c r="E13" s="381">
        <v>100</v>
      </c>
      <c r="F13" s="380">
        <v>1</v>
      </c>
      <c r="G13" s="381">
        <v>100</v>
      </c>
      <c r="H13" s="380" t="s">
        <v>337</v>
      </c>
      <c r="I13" s="381" t="s">
        <v>337</v>
      </c>
      <c r="J13" s="380">
        <v>1</v>
      </c>
      <c r="K13" s="381">
        <v>100</v>
      </c>
      <c r="L13" s="380">
        <v>1</v>
      </c>
      <c r="M13" s="381">
        <v>100</v>
      </c>
      <c r="N13" s="380">
        <v>1</v>
      </c>
      <c r="O13" s="381">
        <v>100</v>
      </c>
      <c r="P13" s="382" t="s">
        <v>337</v>
      </c>
    </row>
    <row r="14" spans="1:16" s="10" customFormat="1" ht="10.5" x14ac:dyDescent="0.2">
      <c r="A14" s="10" t="s">
        <v>337</v>
      </c>
      <c r="B14" s="571" t="s">
        <v>351</v>
      </c>
      <c r="C14" s="572"/>
      <c r="D14" s="377">
        <v>34</v>
      </c>
      <c r="E14" s="378">
        <v>58.6</v>
      </c>
      <c r="F14" s="377">
        <v>32</v>
      </c>
      <c r="G14" s="378">
        <v>55.2</v>
      </c>
      <c r="H14" s="377">
        <v>15</v>
      </c>
      <c r="I14" s="378">
        <v>25.9</v>
      </c>
      <c r="J14" s="377">
        <v>23</v>
      </c>
      <c r="K14" s="378">
        <v>39.700000000000003</v>
      </c>
      <c r="L14" s="377">
        <v>39</v>
      </c>
      <c r="M14" s="378">
        <v>67.2</v>
      </c>
      <c r="N14" s="377">
        <v>55</v>
      </c>
      <c r="O14" s="378">
        <v>94.8</v>
      </c>
      <c r="P14" s="379">
        <v>22</v>
      </c>
    </row>
    <row r="15" spans="1:16" s="10" customFormat="1" ht="10.5" x14ac:dyDescent="0.2">
      <c r="A15" s="10" t="s">
        <v>337</v>
      </c>
      <c r="B15" s="573" t="s">
        <v>352</v>
      </c>
      <c r="C15" s="574"/>
      <c r="D15" s="380">
        <v>5</v>
      </c>
      <c r="E15" s="381">
        <v>71.400000000000006</v>
      </c>
      <c r="F15" s="380">
        <v>5</v>
      </c>
      <c r="G15" s="381">
        <v>71.400000000000006</v>
      </c>
      <c r="H15" s="380">
        <v>1</v>
      </c>
      <c r="I15" s="381">
        <v>14.3</v>
      </c>
      <c r="J15" s="380">
        <v>1</v>
      </c>
      <c r="K15" s="381">
        <v>14.3</v>
      </c>
      <c r="L15" s="380">
        <v>3</v>
      </c>
      <c r="M15" s="381">
        <v>42.9</v>
      </c>
      <c r="N15" s="380">
        <v>7</v>
      </c>
      <c r="O15" s="381">
        <v>100</v>
      </c>
      <c r="P15" s="382" t="s">
        <v>337</v>
      </c>
    </row>
    <row r="16" spans="1:16" s="10" customFormat="1" ht="10.5" x14ac:dyDescent="0.2">
      <c r="A16" s="10" t="s">
        <v>337</v>
      </c>
      <c r="B16" s="571" t="s">
        <v>353</v>
      </c>
      <c r="C16" s="572"/>
      <c r="D16" s="377">
        <v>2</v>
      </c>
      <c r="E16" s="378">
        <v>25</v>
      </c>
      <c r="F16" s="377">
        <v>7</v>
      </c>
      <c r="G16" s="378">
        <v>87.5</v>
      </c>
      <c r="H16" s="377" t="s">
        <v>337</v>
      </c>
      <c r="I16" s="378" t="s">
        <v>337</v>
      </c>
      <c r="J16" s="377">
        <v>1</v>
      </c>
      <c r="K16" s="378">
        <v>12.5</v>
      </c>
      <c r="L16" s="377">
        <v>7</v>
      </c>
      <c r="M16" s="378">
        <v>87.5</v>
      </c>
      <c r="N16" s="377">
        <v>8</v>
      </c>
      <c r="O16" s="378">
        <v>100</v>
      </c>
      <c r="P16" s="379">
        <v>3</v>
      </c>
    </row>
    <row r="17" spans="1:16" s="10" customFormat="1" ht="10.5" x14ac:dyDescent="0.2">
      <c r="A17" s="10" t="s">
        <v>337</v>
      </c>
      <c r="B17" s="573" t="s">
        <v>354</v>
      </c>
      <c r="C17" s="574"/>
      <c r="D17" s="380">
        <v>12</v>
      </c>
      <c r="E17" s="381">
        <v>52.2</v>
      </c>
      <c r="F17" s="380">
        <v>11</v>
      </c>
      <c r="G17" s="381">
        <v>47.8</v>
      </c>
      <c r="H17" s="380">
        <v>4</v>
      </c>
      <c r="I17" s="381">
        <v>17.399999999999999</v>
      </c>
      <c r="J17" s="380">
        <v>10</v>
      </c>
      <c r="K17" s="381">
        <v>43.5</v>
      </c>
      <c r="L17" s="380">
        <v>14</v>
      </c>
      <c r="M17" s="381">
        <v>60.9</v>
      </c>
      <c r="N17" s="380">
        <v>21</v>
      </c>
      <c r="O17" s="381">
        <v>91.3</v>
      </c>
      <c r="P17" s="382" t="s">
        <v>337</v>
      </c>
    </row>
    <row r="18" spans="1:16" s="10" customFormat="1" ht="10.5" x14ac:dyDescent="0.2">
      <c r="A18" s="10" t="s">
        <v>337</v>
      </c>
      <c r="B18" s="571" t="s">
        <v>15</v>
      </c>
      <c r="C18" s="572"/>
      <c r="D18" s="377">
        <v>6</v>
      </c>
      <c r="E18" s="378">
        <v>60</v>
      </c>
      <c r="F18" s="377">
        <v>7</v>
      </c>
      <c r="G18" s="378">
        <v>70</v>
      </c>
      <c r="H18" s="377" t="s">
        <v>337</v>
      </c>
      <c r="I18" s="378" t="s">
        <v>337</v>
      </c>
      <c r="J18" s="377">
        <v>3</v>
      </c>
      <c r="K18" s="378">
        <v>30</v>
      </c>
      <c r="L18" s="377">
        <v>6</v>
      </c>
      <c r="M18" s="378">
        <v>60</v>
      </c>
      <c r="N18" s="377">
        <v>10</v>
      </c>
      <c r="O18" s="378">
        <v>100</v>
      </c>
      <c r="P18" s="379">
        <v>12</v>
      </c>
    </row>
    <row r="19" spans="1:16" s="10" customFormat="1" ht="10.5" x14ac:dyDescent="0.2">
      <c r="A19" s="10" t="s">
        <v>337</v>
      </c>
      <c r="B19" s="573" t="s">
        <v>355</v>
      </c>
      <c r="C19" s="574"/>
      <c r="D19" s="380">
        <v>9</v>
      </c>
      <c r="E19" s="381">
        <v>81.8</v>
      </c>
      <c r="F19" s="380">
        <v>7</v>
      </c>
      <c r="G19" s="381">
        <v>63.6</v>
      </c>
      <c r="H19" s="380" t="s">
        <v>337</v>
      </c>
      <c r="I19" s="381" t="s">
        <v>337</v>
      </c>
      <c r="J19" s="380">
        <v>5</v>
      </c>
      <c r="K19" s="381">
        <v>45.5</v>
      </c>
      <c r="L19" s="380">
        <v>9</v>
      </c>
      <c r="M19" s="381">
        <v>81.8</v>
      </c>
      <c r="N19" s="380">
        <v>10</v>
      </c>
      <c r="O19" s="381">
        <v>90.9</v>
      </c>
      <c r="P19" s="382">
        <v>20</v>
      </c>
    </row>
    <row r="20" spans="1:16" s="10" customFormat="1" ht="10.5" x14ac:dyDescent="0.2">
      <c r="A20" s="10" t="s">
        <v>337</v>
      </c>
      <c r="B20" s="571" t="s">
        <v>356</v>
      </c>
      <c r="C20" s="572"/>
      <c r="D20" s="377">
        <v>15</v>
      </c>
      <c r="E20" s="378">
        <v>65.2</v>
      </c>
      <c r="F20" s="377">
        <v>18</v>
      </c>
      <c r="G20" s="378">
        <v>78.3</v>
      </c>
      <c r="H20" s="377" t="s">
        <v>337</v>
      </c>
      <c r="I20" s="378" t="s">
        <v>337</v>
      </c>
      <c r="J20" s="377">
        <v>12</v>
      </c>
      <c r="K20" s="378">
        <v>52.2</v>
      </c>
      <c r="L20" s="377">
        <v>17</v>
      </c>
      <c r="M20" s="378">
        <v>73.900000000000006</v>
      </c>
      <c r="N20" s="377">
        <v>21</v>
      </c>
      <c r="O20" s="378">
        <v>91.3</v>
      </c>
      <c r="P20" s="379">
        <v>15</v>
      </c>
    </row>
    <row r="21" spans="1:16" s="10" customFormat="1" ht="10.5" x14ac:dyDescent="0.2">
      <c r="A21" s="10" t="s">
        <v>337</v>
      </c>
      <c r="B21" s="573" t="s">
        <v>357</v>
      </c>
      <c r="C21" s="574"/>
      <c r="D21" s="380">
        <v>33</v>
      </c>
      <c r="E21" s="381">
        <v>82.5</v>
      </c>
      <c r="F21" s="380">
        <v>34</v>
      </c>
      <c r="G21" s="381">
        <v>85</v>
      </c>
      <c r="H21" s="380">
        <v>4</v>
      </c>
      <c r="I21" s="381">
        <v>10</v>
      </c>
      <c r="J21" s="380">
        <v>13</v>
      </c>
      <c r="K21" s="381">
        <v>32.5</v>
      </c>
      <c r="L21" s="380">
        <v>34</v>
      </c>
      <c r="M21" s="381">
        <v>85</v>
      </c>
      <c r="N21" s="380">
        <v>35</v>
      </c>
      <c r="O21" s="381">
        <v>87.5</v>
      </c>
      <c r="P21" s="382">
        <v>34</v>
      </c>
    </row>
    <row r="22" spans="1:16" s="10" customFormat="1" ht="10.5" x14ac:dyDescent="0.2">
      <c r="A22" s="10" t="s">
        <v>337</v>
      </c>
      <c r="B22" s="571" t="s">
        <v>358</v>
      </c>
      <c r="C22" s="572"/>
      <c r="D22" s="377">
        <v>5</v>
      </c>
      <c r="E22" s="378">
        <v>50</v>
      </c>
      <c r="F22" s="377">
        <v>9</v>
      </c>
      <c r="G22" s="378">
        <v>90</v>
      </c>
      <c r="H22" s="377">
        <v>2</v>
      </c>
      <c r="I22" s="378">
        <v>20</v>
      </c>
      <c r="J22" s="377">
        <v>4</v>
      </c>
      <c r="K22" s="378">
        <v>40</v>
      </c>
      <c r="L22" s="377">
        <v>9</v>
      </c>
      <c r="M22" s="378">
        <v>90</v>
      </c>
      <c r="N22" s="377">
        <v>9</v>
      </c>
      <c r="O22" s="378">
        <v>90</v>
      </c>
      <c r="P22" s="379" t="s">
        <v>337</v>
      </c>
    </row>
    <row r="23" spans="1:16" s="10" customFormat="1" ht="10.5" x14ac:dyDescent="0.2">
      <c r="A23" s="10" t="s">
        <v>337</v>
      </c>
      <c r="B23" s="573" t="s">
        <v>359</v>
      </c>
      <c r="C23" s="574"/>
      <c r="D23" s="380">
        <v>7</v>
      </c>
      <c r="E23" s="381">
        <v>87.5</v>
      </c>
      <c r="F23" s="380">
        <v>8</v>
      </c>
      <c r="G23" s="381">
        <v>100</v>
      </c>
      <c r="H23" s="380">
        <v>1</v>
      </c>
      <c r="I23" s="381">
        <v>12.5</v>
      </c>
      <c r="J23" s="380">
        <v>4</v>
      </c>
      <c r="K23" s="381">
        <v>50</v>
      </c>
      <c r="L23" s="380">
        <v>7</v>
      </c>
      <c r="M23" s="381">
        <v>87.5</v>
      </c>
      <c r="N23" s="380">
        <v>8</v>
      </c>
      <c r="O23" s="381">
        <v>100</v>
      </c>
      <c r="P23" s="382" t="s">
        <v>337</v>
      </c>
    </row>
    <row r="24" spans="1:16" s="10" customFormat="1" ht="10.5" x14ac:dyDescent="0.2">
      <c r="A24" s="10" t="s">
        <v>337</v>
      </c>
      <c r="B24" s="571" t="s">
        <v>360</v>
      </c>
      <c r="C24" s="572"/>
      <c r="D24" s="377">
        <v>26</v>
      </c>
      <c r="E24" s="378">
        <v>49.1</v>
      </c>
      <c r="F24" s="377">
        <v>28</v>
      </c>
      <c r="G24" s="378">
        <v>52.8</v>
      </c>
      <c r="H24" s="377">
        <v>6</v>
      </c>
      <c r="I24" s="378">
        <v>11.3</v>
      </c>
      <c r="J24" s="377">
        <v>17</v>
      </c>
      <c r="K24" s="378">
        <v>32.1</v>
      </c>
      <c r="L24" s="377">
        <v>33</v>
      </c>
      <c r="M24" s="378">
        <v>62.3</v>
      </c>
      <c r="N24" s="377">
        <v>52</v>
      </c>
      <c r="O24" s="378">
        <v>98.1</v>
      </c>
      <c r="P24" s="379">
        <v>3</v>
      </c>
    </row>
    <row r="25" spans="1:16" s="10" customFormat="1" ht="10.5" x14ac:dyDescent="0.2">
      <c r="A25" s="10" t="s">
        <v>337</v>
      </c>
      <c r="B25" s="573" t="s">
        <v>361</v>
      </c>
      <c r="C25" s="574"/>
      <c r="D25" s="380">
        <v>11</v>
      </c>
      <c r="E25" s="381">
        <v>64.7</v>
      </c>
      <c r="F25" s="380">
        <v>13</v>
      </c>
      <c r="G25" s="381">
        <v>76.5</v>
      </c>
      <c r="H25" s="380" t="s">
        <v>337</v>
      </c>
      <c r="I25" s="381" t="s">
        <v>337</v>
      </c>
      <c r="J25" s="380">
        <v>4</v>
      </c>
      <c r="K25" s="381">
        <v>23.5</v>
      </c>
      <c r="L25" s="380">
        <v>11</v>
      </c>
      <c r="M25" s="381">
        <v>64.7</v>
      </c>
      <c r="N25" s="380">
        <v>17</v>
      </c>
      <c r="O25" s="381">
        <v>100</v>
      </c>
      <c r="P25" s="382" t="s">
        <v>337</v>
      </c>
    </row>
    <row r="26" spans="1:16" s="10" customFormat="1" ht="10.5" x14ac:dyDescent="0.2">
      <c r="A26" s="10" t="s">
        <v>337</v>
      </c>
      <c r="B26" s="571" t="s">
        <v>362</v>
      </c>
      <c r="C26" s="572"/>
      <c r="D26" s="377">
        <v>3</v>
      </c>
      <c r="E26" s="378">
        <v>60</v>
      </c>
      <c r="F26" s="377">
        <v>3</v>
      </c>
      <c r="G26" s="378">
        <v>60</v>
      </c>
      <c r="H26" s="377">
        <v>2</v>
      </c>
      <c r="I26" s="378">
        <v>40</v>
      </c>
      <c r="J26" s="377">
        <v>1</v>
      </c>
      <c r="K26" s="378">
        <v>20</v>
      </c>
      <c r="L26" s="377">
        <v>5</v>
      </c>
      <c r="M26" s="378">
        <v>100</v>
      </c>
      <c r="N26" s="377">
        <v>5</v>
      </c>
      <c r="O26" s="378">
        <v>100</v>
      </c>
      <c r="P26" s="379" t="s">
        <v>337</v>
      </c>
    </row>
    <row r="27" spans="1:16" s="10" customFormat="1" ht="10.5" x14ac:dyDescent="0.2">
      <c r="A27" s="10" t="s">
        <v>337</v>
      </c>
      <c r="B27" s="573" t="s">
        <v>363</v>
      </c>
      <c r="C27" s="574"/>
      <c r="D27" s="380">
        <v>22</v>
      </c>
      <c r="E27" s="381">
        <v>44.9</v>
      </c>
      <c r="F27" s="380">
        <v>25</v>
      </c>
      <c r="G27" s="381">
        <v>51</v>
      </c>
      <c r="H27" s="380">
        <v>8</v>
      </c>
      <c r="I27" s="381">
        <v>16.3</v>
      </c>
      <c r="J27" s="380">
        <v>7</v>
      </c>
      <c r="K27" s="381">
        <v>14.3</v>
      </c>
      <c r="L27" s="380">
        <v>32</v>
      </c>
      <c r="M27" s="381">
        <v>65.3</v>
      </c>
      <c r="N27" s="380">
        <v>48</v>
      </c>
      <c r="O27" s="381">
        <v>98</v>
      </c>
      <c r="P27" s="382">
        <v>54</v>
      </c>
    </row>
    <row r="28" spans="1:16" s="10" customFormat="1" ht="10.5" x14ac:dyDescent="0.2">
      <c r="A28" s="10" t="s">
        <v>337</v>
      </c>
      <c r="B28" s="571" t="s">
        <v>364</v>
      </c>
      <c r="C28" s="572"/>
      <c r="D28" s="377">
        <v>23</v>
      </c>
      <c r="E28" s="378">
        <v>69.7</v>
      </c>
      <c r="F28" s="377">
        <v>27</v>
      </c>
      <c r="G28" s="378">
        <v>81.8</v>
      </c>
      <c r="H28" s="377">
        <v>3</v>
      </c>
      <c r="I28" s="378">
        <v>9.1</v>
      </c>
      <c r="J28" s="377">
        <v>9</v>
      </c>
      <c r="K28" s="378">
        <v>27.3</v>
      </c>
      <c r="L28" s="377">
        <v>21</v>
      </c>
      <c r="M28" s="378">
        <v>63.6</v>
      </c>
      <c r="N28" s="377">
        <v>31</v>
      </c>
      <c r="O28" s="378">
        <v>93.9</v>
      </c>
      <c r="P28" s="379">
        <v>15</v>
      </c>
    </row>
    <row r="29" spans="1:16" s="10" customFormat="1" ht="10.5" x14ac:dyDescent="0.2">
      <c r="A29" s="10" t="s">
        <v>337</v>
      </c>
      <c r="B29" s="573" t="s">
        <v>365</v>
      </c>
      <c r="C29" s="574"/>
      <c r="D29" s="380">
        <v>2</v>
      </c>
      <c r="E29" s="381">
        <v>22.2</v>
      </c>
      <c r="F29" s="380">
        <v>2</v>
      </c>
      <c r="G29" s="381">
        <v>22.2</v>
      </c>
      <c r="H29" s="380" t="s">
        <v>337</v>
      </c>
      <c r="I29" s="381" t="s">
        <v>337</v>
      </c>
      <c r="J29" s="380">
        <v>2</v>
      </c>
      <c r="K29" s="381">
        <v>22.2</v>
      </c>
      <c r="L29" s="380">
        <v>2</v>
      </c>
      <c r="M29" s="381">
        <v>22.2</v>
      </c>
      <c r="N29" s="380">
        <v>5</v>
      </c>
      <c r="O29" s="381">
        <v>55.6</v>
      </c>
      <c r="P29" s="380" t="s">
        <v>337</v>
      </c>
    </row>
    <row r="30" spans="1:16" s="10" customFormat="1" ht="10.5" x14ac:dyDescent="0.25">
      <c r="A30" s="10" t="s">
        <v>337</v>
      </c>
      <c r="B30" s="577" t="s">
        <v>366</v>
      </c>
      <c r="C30" s="578"/>
      <c r="D30" s="383">
        <v>12</v>
      </c>
      <c r="E30" s="383">
        <v>52.2</v>
      </c>
      <c r="F30" s="383">
        <v>19</v>
      </c>
      <c r="G30" s="383">
        <v>82.6</v>
      </c>
      <c r="H30" s="383">
        <v>1</v>
      </c>
      <c r="I30" s="383">
        <v>4.3</v>
      </c>
      <c r="J30" s="383">
        <v>3</v>
      </c>
      <c r="K30" s="383">
        <v>13</v>
      </c>
      <c r="L30" s="383">
        <v>15</v>
      </c>
      <c r="M30" s="383">
        <v>65.2</v>
      </c>
      <c r="N30" s="383">
        <v>22</v>
      </c>
      <c r="O30" s="383">
        <v>95.7</v>
      </c>
      <c r="P30" s="383" t="s">
        <v>337</v>
      </c>
    </row>
    <row r="31" spans="1:16" s="10" customFormat="1" ht="10.5" x14ac:dyDescent="0.25">
      <c r="A31" s="10" t="s">
        <v>337</v>
      </c>
      <c r="B31" s="575" t="s">
        <v>367</v>
      </c>
      <c r="C31" s="576"/>
      <c r="D31" s="384">
        <v>31</v>
      </c>
      <c r="E31" s="384">
        <v>46.3</v>
      </c>
      <c r="F31" s="384">
        <v>33</v>
      </c>
      <c r="G31" s="384">
        <v>49.3</v>
      </c>
      <c r="H31" s="384">
        <v>2</v>
      </c>
      <c r="I31" s="384">
        <v>3</v>
      </c>
      <c r="J31" s="384">
        <v>14</v>
      </c>
      <c r="K31" s="384">
        <v>20.9</v>
      </c>
      <c r="L31" s="384">
        <v>25</v>
      </c>
      <c r="M31" s="385" t="s">
        <v>426</v>
      </c>
      <c r="N31" s="385" t="s">
        <v>427</v>
      </c>
      <c r="O31" s="385" t="s">
        <v>428</v>
      </c>
      <c r="P31" s="385" t="s">
        <v>429</v>
      </c>
    </row>
    <row r="32" spans="1:16" s="10" customFormat="1" ht="10.5" x14ac:dyDescent="0.25">
      <c r="A32" s="10" t="s">
        <v>337</v>
      </c>
      <c r="B32" s="577" t="s">
        <v>368</v>
      </c>
      <c r="C32" s="578"/>
      <c r="D32" s="383">
        <v>16</v>
      </c>
      <c r="E32" s="383">
        <v>64</v>
      </c>
      <c r="F32" s="383">
        <v>19</v>
      </c>
      <c r="G32" s="383">
        <v>76</v>
      </c>
      <c r="H32" s="383">
        <v>2</v>
      </c>
      <c r="I32" s="383">
        <v>8</v>
      </c>
      <c r="J32" s="383">
        <v>3</v>
      </c>
      <c r="K32" s="383">
        <v>12</v>
      </c>
      <c r="L32" s="383">
        <v>16</v>
      </c>
      <c r="M32" s="383">
        <v>64</v>
      </c>
      <c r="N32" s="383">
        <v>24</v>
      </c>
      <c r="O32" s="383">
        <v>96</v>
      </c>
      <c r="P32" s="383">
        <v>22</v>
      </c>
    </row>
    <row r="33" spans="1:16" x14ac:dyDescent="0.35">
      <c r="A33" s="122" t="s">
        <v>337</v>
      </c>
      <c r="B33" s="579" t="s">
        <v>30</v>
      </c>
      <c r="C33" s="580"/>
      <c r="D33" s="386">
        <v>294</v>
      </c>
      <c r="E33" s="386">
        <v>57.1</v>
      </c>
      <c r="F33" s="386">
        <v>329</v>
      </c>
      <c r="G33" s="386">
        <v>63.9</v>
      </c>
      <c r="H33" s="386">
        <v>51</v>
      </c>
      <c r="I33" s="386">
        <v>9.9</v>
      </c>
      <c r="J33" s="386">
        <v>149</v>
      </c>
      <c r="K33" s="386">
        <v>28.9</v>
      </c>
      <c r="L33" s="386">
        <v>331</v>
      </c>
      <c r="M33" s="386">
        <v>64.3</v>
      </c>
      <c r="N33" s="386">
        <v>481</v>
      </c>
      <c r="O33" s="386">
        <v>93.4</v>
      </c>
      <c r="P33" s="386">
        <v>272</v>
      </c>
    </row>
    <row r="34" spans="1:16" x14ac:dyDescent="0.35">
      <c r="A34" s="122" t="s">
        <v>337</v>
      </c>
      <c r="B34" s="122" t="s">
        <v>337</v>
      </c>
      <c r="C34" s="122" t="s">
        <v>337</v>
      </c>
      <c r="D34" s="122" t="s">
        <v>337</v>
      </c>
      <c r="E34" s="122" t="s">
        <v>337</v>
      </c>
      <c r="F34" s="122" t="s">
        <v>337</v>
      </c>
      <c r="G34" s="122" t="s">
        <v>337</v>
      </c>
      <c r="H34" s="122" t="s">
        <v>337</v>
      </c>
      <c r="I34" s="122" t="s">
        <v>337</v>
      </c>
      <c r="J34" s="122" t="s">
        <v>337</v>
      </c>
      <c r="K34" s="122" t="s">
        <v>337</v>
      </c>
      <c r="L34" s="122" t="s">
        <v>337</v>
      </c>
      <c r="M34" s="122" t="s">
        <v>337</v>
      </c>
      <c r="N34" s="122" t="s">
        <v>337</v>
      </c>
      <c r="O34" s="122" t="s">
        <v>337</v>
      </c>
      <c r="P34" s="122" t="s">
        <v>337</v>
      </c>
    </row>
    <row r="35" spans="1:16" x14ac:dyDescent="0.35">
      <c r="A35" s="122" t="s">
        <v>337</v>
      </c>
      <c r="B35" s="122" t="s">
        <v>337</v>
      </c>
      <c r="C35" s="122" t="s">
        <v>337</v>
      </c>
      <c r="D35" s="122" t="s">
        <v>337</v>
      </c>
      <c r="E35" s="122" t="s">
        <v>337</v>
      </c>
      <c r="F35" s="122" t="s">
        <v>337</v>
      </c>
      <c r="G35" s="122" t="s">
        <v>337</v>
      </c>
      <c r="H35" s="122" t="s">
        <v>337</v>
      </c>
      <c r="I35" s="122" t="s">
        <v>337</v>
      </c>
      <c r="J35" s="122" t="s">
        <v>337</v>
      </c>
      <c r="K35" s="122" t="s">
        <v>337</v>
      </c>
      <c r="L35" s="122" t="s">
        <v>337</v>
      </c>
      <c r="M35" s="555" t="s">
        <v>430</v>
      </c>
      <c r="N35" s="555"/>
      <c r="O35" s="555"/>
      <c r="P35" s="555"/>
    </row>
    <row r="36" spans="1:16" x14ac:dyDescent="0.35">
      <c r="A36" s="122" t="s">
        <v>337</v>
      </c>
      <c r="B36" s="122" t="s">
        <v>337</v>
      </c>
      <c r="C36" s="122" t="s">
        <v>337</v>
      </c>
      <c r="D36" s="122" t="s">
        <v>337</v>
      </c>
      <c r="E36" s="122" t="s">
        <v>337</v>
      </c>
      <c r="F36" s="122" t="s">
        <v>337</v>
      </c>
      <c r="G36" s="122" t="s">
        <v>337</v>
      </c>
      <c r="H36" s="122" t="s">
        <v>337</v>
      </c>
      <c r="I36" s="122" t="s">
        <v>337</v>
      </c>
      <c r="J36" s="122" t="s">
        <v>337</v>
      </c>
      <c r="K36" s="122" t="s">
        <v>337</v>
      </c>
      <c r="L36" s="122" t="s">
        <v>337</v>
      </c>
      <c r="M36" s="122" t="s">
        <v>337</v>
      </c>
      <c r="N36" s="122" t="s">
        <v>337</v>
      </c>
      <c r="O36" s="122" t="s">
        <v>337</v>
      </c>
      <c r="P36" s="122" t="s">
        <v>337</v>
      </c>
    </row>
  </sheetData>
  <mergeCells count="40">
    <mergeCell ref="B31:C31"/>
    <mergeCell ref="B32:C32"/>
    <mergeCell ref="B33:C33"/>
    <mergeCell ref="M35:P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P1:P5"/>
    <mergeCell ref="C6:P6"/>
    <mergeCell ref="C8:P8"/>
    <mergeCell ref="B10:C10"/>
    <mergeCell ref="D10:E10"/>
    <mergeCell ref="F10:G10"/>
    <mergeCell ref="H10:I10"/>
    <mergeCell ref="J10:K10"/>
    <mergeCell ref="L10:M10"/>
    <mergeCell ref="N10:O10"/>
    <mergeCell ref="A1:A5"/>
    <mergeCell ref="B1:B5"/>
    <mergeCell ref="M1:M5"/>
    <mergeCell ref="N1:N5"/>
    <mergeCell ref="O1:O5"/>
    <mergeCell ref="C3:J3"/>
  </mergeCells>
  <printOptions gridLines="1" gridLinesSet="0"/>
  <pageMargins left="0.7" right="0.7" top="0.75" bottom="0.75" header="0.5" footer="0.5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35"/>
  <sheetViews>
    <sheetView zoomScaleNormal="100"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0.81640625" customWidth="1"/>
    <col min="3" max="3" width="20.6328125" customWidth="1"/>
    <col min="4" max="15" width="8.6328125" customWidth="1"/>
    <col min="16" max="16" width="12" customWidth="1"/>
    <col min="17" max="17" width="2.453125" customWidth="1"/>
    <col min="18" max="18" width="4.6328125" customWidth="1"/>
  </cols>
  <sheetData>
    <row r="1" spans="1:16" s="10" customFormat="1" ht="36.5" customHeight="1" x14ac:dyDescent="0.2">
      <c r="A1" s="556" t="s">
        <v>337</v>
      </c>
      <c r="J1" s="162"/>
      <c r="K1" s="162"/>
      <c r="L1" s="162"/>
      <c r="M1" s="162"/>
      <c r="N1" s="162"/>
      <c r="O1" s="556" t="s">
        <v>337</v>
      </c>
      <c r="P1" s="556" t="s">
        <v>337</v>
      </c>
    </row>
    <row r="2" spans="1:16" s="10" customFormat="1" ht="45.5" customHeight="1" x14ac:dyDescent="0.2">
      <c r="A2" s="556"/>
      <c r="B2" s="363"/>
      <c r="C2" s="525" t="s">
        <v>164</v>
      </c>
      <c r="D2" s="525"/>
      <c r="E2" s="525"/>
      <c r="F2" s="525"/>
      <c r="G2" s="525"/>
      <c r="H2" s="525"/>
      <c r="I2" s="525"/>
      <c r="J2" s="525"/>
      <c r="K2" s="162"/>
      <c r="L2" s="162"/>
      <c r="M2" s="162"/>
      <c r="N2" s="162"/>
      <c r="O2" s="556"/>
      <c r="P2" s="556"/>
    </row>
    <row r="3" spans="1:16" s="10" customFormat="1" ht="10.5" x14ac:dyDescent="0.2">
      <c r="A3" s="556"/>
      <c r="B3" s="363"/>
      <c r="C3" s="363"/>
      <c r="D3" s="363"/>
      <c r="E3" s="363"/>
      <c r="F3" s="363"/>
      <c r="G3" s="363"/>
      <c r="H3" s="363"/>
      <c r="I3" s="363"/>
      <c r="J3" s="162"/>
      <c r="K3" s="162"/>
      <c r="L3" s="162"/>
      <c r="M3" s="162"/>
      <c r="N3" s="162"/>
      <c r="O3" s="556"/>
      <c r="P3" s="556"/>
    </row>
    <row r="4" spans="1:16" s="10" customFormat="1" ht="8" x14ac:dyDescent="0.2">
      <c r="A4" s="10" t="s">
        <v>337</v>
      </c>
      <c r="B4" s="10" t="s">
        <v>337</v>
      </c>
      <c r="C4" s="10" t="s">
        <v>337</v>
      </c>
      <c r="D4" s="10" t="s">
        <v>337</v>
      </c>
      <c r="E4" s="10" t="s">
        <v>337</v>
      </c>
      <c r="F4" s="10" t="s">
        <v>337</v>
      </c>
      <c r="G4" s="10" t="s">
        <v>337</v>
      </c>
      <c r="H4" s="10" t="s">
        <v>337</v>
      </c>
      <c r="I4" s="10" t="s">
        <v>337</v>
      </c>
      <c r="J4" s="10" t="s">
        <v>337</v>
      </c>
      <c r="K4" s="10" t="s">
        <v>337</v>
      </c>
      <c r="L4" s="10" t="s">
        <v>337</v>
      </c>
      <c r="M4" s="10" t="s">
        <v>337</v>
      </c>
      <c r="N4" s="10" t="s">
        <v>337</v>
      </c>
      <c r="O4" s="10" t="s">
        <v>337</v>
      </c>
      <c r="P4" s="10" t="s">
        <v>337</v>
      </c>
    </row>
    <row r="5" spans="1:16" s="10" customFormat="1" ht="13" x14ac:dyDescent="0.2">
      <c r="A5" s="10" t="s">
        <v>337</v>
      </c>
      <c r="B5" s="10" t="s">
        <v>337</v>
      </c>
      <c r="C5" s="526" t="s">
        <v>431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</row>
    <row r="6" spans="1:16" s="10" customFormat="1" ht="8" x14ac:dyDescent="0.2">
      <c r="A6" s="10" t="s">
        <v>337</v>
      </c>
      <c r="B6" s="10" t="s">
        <v>337</v>
      </c>
      <c r="C6" s="10" t="s">
        <v>337</v>
      </c>
      <c r="D6" s="10" t="s">
        <v>337</v>
      </c>
      <c r="E6" s="10" t="s">
        <v>337</v>
      </c>
      <c r="F6" s="10" t="s">
        <v>337</v>
      </c>
      <c r="G6" s="10" t="s">
        <v>337</v>
      </c>
      <c r="H6" s="10" t="s">
        <v>337</v>
      </c>
      <c r="I6" s="10" t="s">
        <v>337</v>
      </c>
      <c r="J6" s="10" t="s">
        <v>337</v>
      </c>
      <c r="K6" s="10" t="s">
        <v>337</v>
      </c>
      <c r="L6" s="10" t="s">
        <v>337</v>
      </c>
      <c r="M6" s="10" t="s">
        <v>337</v>
      </c>
      <c r="N6" s="10" t="s">
        <v>337</v>
      </c>
      <c r="O6" s="10" t="s">
        <v>337</v>
      </c>
      <c r="P6" s="10" t="s">
        <v>337</v>
      </c>
    </row>
    <row r="7" spans="1:16" s="10" customFormat="1" ht="13" x14ac:dyDescent="0.2">
      <c r="A7" s="10" t="s">
        <v>337</v>
      </c>
      <c r="B7" s="139" t="s">
        <v>337</v>
      </c>
      <c r="C7" s="544" t="s">
        <v>2</v>
      </c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</row>
    <row r="8" spans="1:16" s="10" customFormat="1" ht="8" x14ac:dyDescent="0.2">
      <c r="A8" s="10" t="s">
        <v>337</v>
      </c>
      <c r="B8" s="143" t="s">
        <v>337</v>
      </c>
      <c r="C8" s="143" t="s">
        <v>337</v>
      </c>
      <c r="D8" s="140" t="s">
        <v>337</v>
      </c>
      <c r="E8" s="140" t="s">
        <v>337</v>
      </c>
      <c r="F8" s="140" t="s">
        <v>337</v>
      </c>
      <c r="G8" s="140" t="s">
        <v>337</v>
      </c>
      <c r="H8" s="140" t="s">
        <v>337</v>
      </c>
      <c r="I8" s="140" t="s">
        <v>337</v>
      </c>
      <c r="J8" s="140" t="s">
        <v>337</v>
      </c>
      <c r="K8" s="140" t="s">
        <v>337</v>
      </c>
      <c r="L8" s="140" t="s">
        <v>337</v>
      </c>
      <c r="M8" s="140" t="s">
        <v>337</v>
      </c>
      <c r="N8" s="140" t="s">
        <v>337</v>
      </c>
      <c r="O8" s="140" t="s">
        <v>337</v>
      </c>
      <c r="P8" s="143" t="s">
        <v>337</v>
      </c>
    </row>
    <row r="9" spans="1:16" s="10" customFormat="1" ht="41.5" customHeight="1" x14ac:dyDescent="0.2">
      <c r="A9" s="10" t="s">
        <v>337</v>
      </c>
      <c r="B9" s="86" t="s">
        <v>337</v>
      </c>
      <c r="C9" s="42" t="s">
        <v>337</v>
      </c>
      <c r="D9" s="562" t="s">
        <v>417</v>
      </c>
      <c r="E9" s="563"/>
      <c r="F9" s="562" t="s">
        <v>418</v>
      </c>
      <c r="G9" s="563"/>
      <c r="H9" s="562" t="s">
        <v>419</v>
      </c>
      <c r="I9" s="563"/>
      <c r="J9" s="562" t="s">
        <v>420</v>
      </c>
      <c r="K9" s="563"/>
      <c r="L9" s="562" t="s">
        <v>421</v>
      </c>
      <c r="M9" s="563"/>
      <c r="N9" s="562" t="s">
        <v>422</v>
      </c>
      <c r="O9" s="563"/>
      <c r="P9" s="581" t="s">
        <v>672</v>
      </c>
    </row>
    <row r="10" spans="1:16" s="10" customFormat="1" ht="41.5" customHeight="1" x14ac:dyDescent="0.2">
      <c r="A10" s="10" t="s">
        <v>337</v>
      </c>
      <c r="B10" s="86" t="s">
        <v>337</v>
      </c>
      <c r="C10" s="46" t="s">
        <v>3</v>
      </c>
      <c r="D10" s="373" t="s">
        <v>383</v>
      </c>
      <c r="E10" s="372" t="s">
        <v>424</v>
      </c>
      <c r="F10" s="373" t="s">
        <v>383</v>
      </c>
      <c r="G10" s="372" t="s">
        <v>424</v>
      </c>
      <c r="H10" s="373" t="s">
        <v>383</v>
      </c>
      <c r="I10" s="372" t="s">
        <v>424</v>
      </c>
      <c r="J10" s="373" t="s">
        <v>383</v>
      </c>
      <c r="K10" s="372" t="s">
        <v>424</v>
      </c>
      <c r="L10" s="373" t="s">
        <v>383</v>
      </c>
      <c r="M10" s="372" t="s">
        <v>424</v>
      </c>
      <c r="N10" s="373" t="s">
        <v>383</v>
      </c>
      <c r="O10" s="372" t="s">
        <v>424</v>
      </c>
      <c r="P10" s="582"/>
    </row>
    <row r="11" spans="1:16" s="10" customFormat="1" ht="10.5" x14ac:dyDescent="0.2">
      <c r="A11" s="10" t="s">
        <v>337</v>
      </c>
      <c r="B11" s="84" t="s">
        <v>186</v>
      </c>
      <c r="C11" s="163" t="s">
        <v>349</v>
      </c>
      <c r="D11" s="377" t="s">
        <v>337</v>
      </c>
      <c r="E11" s="378" t="s">
        <v>337</v>
      </c>
      <c r="F11" s="377" t="s">
        <v>337</v>
      </c>
      <c r="G11" s="378" t="s">
        <v>337</v>
      </c>
      <c r="H11" s="377" t="s">
        <v>337</v>
      </c>
      <c r="I11" s="378" t="s">
        <v>337</v>
      </c>
      <c r="J11" s="377" t="s">
        <v>337</v>
      </c>
      <c r="K11" s="378" t="s">
        <v>337</v>
      </c>
      <c r="L11" s="377" t="s">
        <v>337</v>
      </c>
      <c r="M11" s="378" t="s">
        <v>337</v>
      </c>
      <c r="N11" s="377">
        <v>11</v>
      </c>
      <c r="O11" s="378">
        <v>28.9</v>
      </c>
      <c r="P11" s="379">
        <v>7</v>
      </c>
    </row>
    <row r="12" spans="1:16" s="10" customFormat="1" ht="10.5" x14ac:dyDescent="0.2">
      <c r="A12" s="10" t="s">
        <v>337</v>
      </c>
      <c r="B12" s="84" t="s">
        <v>187</v>
      </c>
      <c r="C12" s="149" t="s">
        <v>350</v>
      </c>
      <c r="D12" s="380" t="s">
        <v>337</v>
      </c>
      <c r="E12" s="381" t="s">
        <v>337</v>
      </c>
      <c r="F12" s="380" t="s">
        <v>337</v>
      </c>
      <c r="G12" s="381" t="s">
        <v>337</v>
      </c>
      <c r="H12" s="380" t="s">
        <v>337</v>
      </c>
      <c r="I12" s="381" t="s">
        <v>337</v>
      </c>
      <c r="J12" s="380" t="s">
        <v>337</v>
      </c>
      <c r="K12" s="381" t="s">
        <v>337</v>
      </c>
      <c r="L12" s="380" t="s">
        <v>337</v>
      </c>
      <c r="M12" s="381" t="s">
        <v>337</v>
      </c>
      <c r="N12" s="380" t="s">
        <v>337</v>
      </c>
      <c r="O12" s="381" t="s">
        <v>337</v>
      </c>
      <c r="P12" s="382" t="s">
        <v>337</v>
      </c>
    </row>
    <row r="13" spans="1:16" s="10" customFormat="1" ht="10.5" x14ac:dyDescent="0.2">
      <c r="A13" s="10" t="s">
        <v>337</v>
      </c>
      <c r="B13" s="84" t="s">
        <v>188</v>
      </c>
      <c r="C13" s="163" t="s">
        <v>351</v>
      </c>
      <c r="D13" s="377" t="s">
        <v>337</v>
      </c>
      <c r="E13" s="378" t="s">
        <v>337</v>
      </c>
      <c r="F13" s="377">
        <v>10</v>
      </c>
      <c r="G13" s="378">
        <v>15.6</v>
      </c>
      <c r="H13" s="377">
        <v>3</v>
      </c>
      <c r="I13" s="378">
        <v>4.7</v>
      </c>
      <c r="J13" s="377">
        <v>10</v>
      </c>
      <c r="K13" s="378">
        <v>15.6</v>
      </c>
      <c r="L13" s="377">
        <v>15</v>
      </c>
      <c r="M13" s="378">
        <v>23.4</v>
      </c>
      <c r="N13" s="377">
        <v>48</v>
      </c>
      <c r="O13" s="378">
        <v>75</v>
      </c>
      <c r="P13" s="379">
        <v>64</v>
      </c>
    </row>
    <row r="14" spans="1:16" s="10" customFormat="1" ht="10.5" x14ac:dyDescent="0.2">
      <c r="A14" s="10" t="s">
        <v>337</v>
      </c>
      <c r="B14" s="84" t="s">
        <v>189</v>
      </c>
      <c r="C14" s="149" t="s">
        <v>352</v>
      </c>
      <c r="D14" s="380" t="s">
        <v>337</v>
      </c>
      <c r="E14" s="381" t="s">
        <v>337</v>
      </c>
      <c r="F14" s="380" t="s">
        <v>337</v>
      </c>
      <c r="G14" s="381" t="s">
        <v>337</v>
      </c>
      <c r="H14" s="380" t="s">
        <v>337</v>
      </c>
      <c r="I14" s="381" t="s">
        <v>337</v>
      </c>
      <c r="J14" s="380" t="s">
        <v>337</v>
      </c>
      <c r="K14" s="381" t="s">
        <v>337</v>
      </c>
      <c r="L14" s="380" t="s">
        <v>337</v>
      </c>
      <c r="M14" s="381" t="s">
        <v>337</v>
      </c>
      <c r="N14" s="380">
        <v>1</v>
      </c>
      <c r="O14" s="381">
        <v>25</v>
      </c>
      <c r="P14" s="382" t="s">
        <v>337</v>
      </c>
    </row>
    <row r="15" spans="1:16" s="10" customFormat="1" ht="10.5" x14ac:dyDescent="0.2">
      <c r="A15" s="10" t="s">
        <v>337</v>
      </c>
      <c r="B15" s="84" t="s">
        <v>190</v>
      </c>
      <c r="C15" s="163" t="s">
        <v>353</v>
      </c>
      <c r="D15" s="377" t="s">
        <v>337</v>
      </c>
      <c r="E15" s="378" t="s">
        <v>337</v>
      </c>
      <c r="F15" s="377" t="s">
        <v>337</v>
      </c>
      <c r="G15" s="378" t="s">
        <v>337</v>
      </c>
      <c r="H15" s="377" t="s">
        <v>337</v>
      </c>
      <c r="I15" s="378" t="s">
        <v>337</v>
      </c>
      <c r="J15" s="377" t="s">
        <v>337</v>
      </c>
      <c r="K15" s="378" t="s">
        <v>337</v>
      </c>
      <c r="L15" s="377" t="s">
        <v>337</v>
      </c>
      <c r="M15" s="378" t="s">
        <v>337</v>
      </c>
      <c r="N15" s="377">
        <v>4</v>
      </c>
      <c r="O15" s="378">
        <v>80</v>
      </c>
      <c r="P15" s="379" t="s">
        <v>337</v>
      </c>
    </row>
    <row r="16" spans="1:16" s="10" customFormat="1" ht="10.5" x14ac:dyDescent="0.2">
      <c r="A16" s="10" t="s">
        <v>337</v>
      </c>
      <c r="B16" s="84" t="s">
        <v>191</v>
      </c>
      <c r="C16" s="149" t="s">
        <v>354</v>
      </c>
      <c r="D16" s="380" t="s">
        <v>337</v>
      </c>
      <c r="E16" s="381" t="s">
        <v>337</v>
      </c>
      <c r="F16" s="380" t="s">
        <v>337</v>
      </c>
      <c r="G16" s="381" t="s">
        <v>337</v>
      </c>
      <c r="H16" s="380">
        <v>1</v>
      </c>
      <c r="I16" s="381">
        <v>5.9</v>
      </c>
      <c r="J16" s="380" t="s">
        <v>337</v>
      </c>
      <c r="K16" s="381" t="s">
        <v>337</v>
      </c>
      <c r="L16" s="380" t="s">
        <v>337</v>
      </c>
      <c r="M16" s="381" t="s">
        <v>337</v>
      </c>
      <c r="N16" s="380">
        <v>9</v>
      </c>
      <c r="O16" s="381">
        <v>52.9</v>
      </c>
      <c r="P16" s="382" t="s">
        <v>337</v>
      </c>
    </row>
    <row r="17" spans="1:16" s="10" customFormat="1" ht="10.5" x14ac:dyDescent="0.2">
      <c r="A17" s="10" t="s">
        <v>337</v>
      </c>
      <c r="B17" s="84" t="s">
        <v>192</v>
      </c>
      <c r="C17" s="163" t="s">
        <v>15</v>
      </c>
      <c r="D17" s="377" t="s">
        <v>337</v>
      </c>
      <c r="E17" s="378" t="s">
        <v>337</v>
      </c>
      <c r="F17" s="377">
        <v>1</v>
      </c>
      <c r="G17" s="378">
        <v>25</v>
      </c>
      <c r="H17" s="377" t="s">
        <v>337</v>
      </c>
      <c r="I17" s="378" t="s">
        <v>337</v>
      </c>
      <c r="J17" s="377" t="s">
        <v>337</v>
      </c>
      <c r="K17" s="378" t="s">
        <v>337</v>
      </c>
      <c r="L17" s="377" t="s">
        <v>337</v>
      </c>
      <c r="M17" s="378" t="s">
        <v>337</v>
      </c>
      <c r="N17" s="377">
        <v>4</v>
      </c>
      <c r="O17" s="378">
        <v>100</v>
      </c>
      <c r="P17" s="379" t="s">
        <v>337</v>
      </c>
    </row>
    <row r="18" spans="1:16" s="10" customFormat="1" ht="10.5" x14ac:dyDescent="0.2">
      <c r="A18" s="10" t="s">
        <v>337</v>
      </c>
      <c r="B18" s="84" t="s">
        <v>193</v>
      </c>
      <c r="C18" s="149" t="s">
        <v>355</v>
      </c>
      <c r="D18" s="380" t="s">
        <v>337</v>
      </c>
      <c r="E18" s="381" t="s">
        <v>337</v>
      </c>
      <c r="F18" s="380" t="s">
        <v>337</v>
      </c>
      <c r="G18" s="381" t="s">
        <v>337</v>
      </c>
      <c r="H18" s="380" t="s">
        <v>337</v>
      </c>
      <c r="I18" s="381" t="s">
        <v>337</v>
      </c>
      <c r="J18" s="380" t="s">
        <v>337</v>
      </c>
      <c r="K18" s="381" t="s">
        <v>337</v>
      </c>
      <c r="L18" s="380" t="s">
        <v>337</v>
      </c>
      <c r="M18" s="381" t="s">
        <v>337</v>
      </c>
      <c r="N18" s="380">
        <v>5</v>
      </c>
      <c r="O18" s="381">
        <v>62.5</v>
      </c>
      <c r="P18" s="382" t="s">
        <v>337</v>
      </c>
    </row>
    <row r="19" spans="1:16" s="10" customFormat="1" ht="10.5" x14ac:dyDescent="0.2">
      <c r="A19" s="10" t="s">
        <v>337</v>
      </c>
      <c r="B19" s="84" t="s">
        <v>194</v>
      </c>
      <c r="C19" s="163" t="s">
        <v>356</v>
      </c>
      <c r="D19" s="377" t="s">
        <v>337</v>
      </c>
      <c r="E19" s="378" t="s">
        <v>337</v>
      </c>
      <c r="F19" s="377">
        <v>5</v>
      </c>
      <c r="G19" s="378">
        <v>11.4</v>
      </c>
      <c r="H19" s="377">
        <v>1</v>
      </c>
      <c r="I19" s="378">
        <v>2.2999999999999998</v>
      </c>
      <c r="J19" s="377">
        <v>1</v>
      </c>
      <c r="K19" s="378">
        <v>2.2999999999999998</v>
      </c>
      <c r="L19" s="377" t="s">
        <v>337</v>
      </c>
      <c r="M19" s="378" t="s">
        <v>337</v>
      </c>
      <c r="N19" s="377">
        <v>26</v>
      </c>
      <c r="O19" s="378">
        <v>59.1</v>
      </c>
      <c r="P19" s="379" t="s">
        <v>337</v>
      </c>
    </row>
    <row r="20" spans="1:16" s="10" customFormat="1" ht="10.5" x14ac:dyDescent="0.2">
      <c r="A20" s="10" t="s">
        <v>337</v>
      </c>
      <c r="B20" s="84" t="s">
        <v>195</v>
      </c>
      <c r="C20" s="149" t="s">
        <v>357</v>
      </c>
      <c r="D20" s="380">
        <v>1</v>
      </c>
      <c r="E20" s="381">
        <v>4.8</v>
      </c>
      <c r="F20" s="380">
        <v>1</v>
      </c>
      <c r="G20" s="381">
        <v>4.8</v>
      </c>
      <c r="H20" s="380" t="s">
        <v>337</v>
      </c>
      <c r="I20" s="381" t="s">
        <v>337</v>
      </c>
      <c r="J20" s="380">
        <v>1</v>
      </c>
      <c r="K20" s="381">
        <v>4.8</v>
      </c>
      <c r="L20" s="380">
        <v>1</v>
      </c>
      <c r="M20" s="381">
        <v>4.8</v>
      </c>
      <c r="N20" s="380">
        <v>13</v>
      </c>
      <c r="O20" s="381">
        <v>61.9</v>
      </c>
      <c r="P20" s="382" t="s">
        <v>337</v>
      </c>
    </row>
    <row r="21" spans="1:16" s="10" customFormat="1" ht="10.5" x14ac:dyDescent="0.2">
      <c r="A21" s="10" t="s">
        <v>337</v>
      </c>
      <c r="B21" s="84" t="s">
        <v>196</v>
      </c>
      <c r="C21" s="163" t="s">
        <v>358</v>
      </c>
      <c r="D21" s="377" t="s">
        <v>337</v>
      </c>
      <c r="E21" s="378" t="s">
        <v>337</v>
      </c>
      <c r="F21" s="377" t="s">
        <v>337</v>
      </c>
      <c r="G21" s="378" t="s">
        <v>337</v>
      </c>
      <c r="H21" s="377">
        <v>1</v>
      </c>
      <c r="I21" s="378">
        <v>20</v>
      </c>
      <c r="J21" s="377" t="s">
        <v>337</v>
      </c>
      <c r="K21" s="378" t="s">
        <v>337</v>
      </c>
      <c r="L21" s="377" t="s">
        <v>337</v>
      </c>
      <c r="M21" s="378" t="s">
        <v>337</v>
      </c>
      <c r="N21" s="377">
        <v>4</v>
      </c>
      <c r="O21" s="378">
        <v>80</v>
      </c>
      <c r="P21" s="379" t="s">
        <v>337</v>
      </c>
    </row>
    <row r="22" spans="1:16" s="10" customFormat="1" ht="10.5" x14ac:dyDescent="0.2">
      <c r="A22" s="10" t="s">
        <v>337</v>
      </c>
      <c r="B22" s="84" t="s">
        <v>197</v>
      </c>
      <c r="C22" s="149" t="s">
        <v>359</v>
      </c>
      <c r="D22" s="380" t="s">
        <v>337</v>
      </c>
      <c r="E22" s="381" t="s">
        <v>337</v>
      </c>
      <c r="F22" s="380" t="s">
        <v>337</v>
      </c>
      <c r="G22" s="381" t="s">
        <v>337</v>
      </c>
      <c r="H22" s="380" t="s">
        <v>337</v>
      </c>
      <c r="I22" s="381" t="s">
        <v>337</v>
      </c>
      <c r="J22" s="380" t="s">
        <v>337</v>
      </c>
      <c r="K22" s="381" t="s">
        <v>337</v>
      </c>
      <c r="L22" s="380" t="s">
        <v>337</v>
      </c>
      <c r="M22" s="381" t="s">
        <v>337</v>
      </c>
      <c r="N22" s="380">
        <v>4</v>
      </c>
      <c r="O22" s="381">
        <v>50</v>
      </c>
      <c r="P22" s="382" t="s">
        <v>337</v>
      </c>
    </row>
    <row r="23" spans="1:16" s="10" customFormat="1" ht="10.5" x14ac:dyDescent="0.2">
      <c r="A23" s="10" t="s">
        <v>337</v>
      </c>
      <c r="B23" s="84" t="s">
        <v>198</v>
      </c>
      <c r="C23" s="163" t="s">
        <v>360</v>
      </c>
      <c r="D23" s="377" t="s">
        <v>337</v>
      </c>
      <c r="E23" s="378" t="s">
        <v>337</v>
      </c>
      <c r="F23" s="377">
        <v>16</v>
      </c>
      <c r="G23" s="378">
        <v>26.2</v>
      </c>
      <c r="H23" s="377">
        <v>2</v>
      </c>
      <c r="I23" s="378">
        <v>3.3</v>
      </c>
      <c r="J23" s="377">
        <v>3</v>
      </c>
      <c r="K23" s="378">
        <v>4.9000000000000004</v>
      </c>
      <c r="L23" s="377">
        <v>2</v>
      </c>
      <c r="M23" s="378">
        <v>3.3</v>
      </c>
      <c r="N23" s="377">
        <v>41</v>
      </c>
      <c r="O23" s="378">
        <v>67.2</v>
      </c>
      <c r="P23" s="379" t="s">
        <v>337</v>
      </c>
    </row>
    <row r="24" spans="1:16" s="10" customFormat="1" ht="10.5" x14ac:dyDescent="0.2">
      <c r="A24" s="10" t="s">
        <v>337</v>
      </c>
      <c r="B24" s="84" t="s">
        <v>199</v>
      </c>
      <c r="C24" s="149" t="s">
        <v>361</v>
      </c>
      <c r="D24" s="380" t="s">
        <v>337</v>
      </c>
      <c r="E24" s="381" t="s">
        <v>337</v>
      </c>
      <c r="F24" s="380">
        <v>1</v>
      </c>
      <c r="G24" s="381">
        <v>10</v>
      </c>
      <c r="H24" s="380" t="s">
        <v>337</v>
      </c>
      <c r="I24" s="381" t="s">
        <v>337</v>
      </c>
      <c r="J24" s="380" t="s">
        <v>337</v>
      </c>
      <c r="K24" s="381" t="s">
        <v>337</v>
      </c>
      <c r="L24" s="380" t="s">
        <v>337</v>
      </c>
      <c r="M24" s="381" t="s">
        <v>337</v>
      </c>
      <c r="N24" s="380">
        <v>9</v>
      </c>
      <c r="O24" s="381">
        <v>90</v>
      </c>
      <c r="P24" s="382" t="s">
        <v>337</v>
      </c>
    </row>
    <row r="25" spans="1:16" s="10" customFormat="1" ht="10.5" x14ac:dyDescent="0.2">
      <c r="A25" s="10" t="s">
        <v>337</v>
      </c>
      <c r="B25" s="84" t="s">
        <v>200</v>
      </c>
      <c r="C25" s="163" t="s">
        <v>362</v>
      </c>
      <c r="D25" s="377" t="s">
        <v>337</v>
      </c>
      <c r="E25" s="378" t="s">
        <v>337</v>
      </c>
      <c r="F25" s="377" t="s">
        <v>337</v>
      </c>
      <c r="G25" s="378" t="s">
        <v>337</v>
      </c>
      <c r="H25" s="377" t="s">
        <v>337</v>
      </c>
      <c r="I25" s="378" t="s">
        <v>337</v>
      </c>
      <c r="J25" s="377" t="s">
        <v>337</v>
      </c>
      <c r="K25" s="378" t="s">
        <v>337</v>
      </c>
      <c r="L25" s="377" t="s">
        <v>337</v>
      </c>
      <c r="M25" s="378" t="s">
        <v>337</v>
      </c>
      <c r="N25" s="377">
        <v>3</v>
      </c>
      <c r="O25" s="378">
        <v>100</v>
      </c>
      <c r="P25" s="379" t="s">
        <v>337</v>
      </c>
    </row>
    <row r="26" spans="1:16" s="10" customFormat="1" ht="10.5" x14ac:dyDescent="0.2">
      <c r="A26" s="10" t="s">
        <v>337</v>
      </c>
      <c r="B26" s="84" t="s">
        <v>201</v>
      </c>
      <c r="C26" s="149" t="s">
        <v>363</v>
      </c>
      <c r="D26" s="380" t="s">
        <v>337</v>
      </c>
      <c r="E26" s="381" t="s">
        <v>337</v>
      </c>
      <c r="F26" s="380">
        <v>7</v>
      </c>
      <c r="G26" s="381">
        <v>11.5</v>
      </c>
      <c r="H26" s="380" t="s">
        <v>337</v>
      </c>
      <c r="I26" s="381" t="s">
        <v>337</v>
      </c>
      <c r="J26" s="380">
        <v>4</v>
      </c>
      <c r="K26" s="381">
        <v>6.6</v>
      </c>
      <c r="L26" s="380">
        <v>8</v>
      </c>
      <c r="M26" s="381">
        <v>13.1</v>
      </c>
      <c r="N26" s="380">
        <v>40</v>
      </c>
      <c r="O26" s="381">
        <v>65.599999999999994</v>
      </c>
      <c r="P26" s="382">
        <v>24</v>
      </c>
    </row>
    <row r="27" spans="1:16" s="10" customFormat="1" ht="10.5" x14ac:dyDescent="0.2">
      <c r="A27" s="10" t="s">
        <v>337</v>
      </c>
      <c r="B27" s="84" t="s">
        <v>202</v>
      </c>
      <c r="C27" s="163" t="s">
        <v>364</v>
      </c>
      <c r="D27" s="377" t="s">
        <v>337</v>
      </c>
      <c r="E27" s="378" t="s">
        <v>337</v>
      </c>
      <c r="F27" s="377">
        <v>2</v>
      </c>
      <c r="G27" s="378">
        <v>7.7</v>
      </c>
      <c r="H27" s="377">
        <v>1</v>
      </c>
      <c r="I27" s="378">
        <v>3.8</v>
      </c>
      <c r="J27" s="377">
        <v>2</v>
      </c>
      <c r="K27" s="378">
        <v>7.7</v>
      </c>
      <c r="L27" s="377">
        <v>2</v>
      </c>
      <c r="M27" s="378">
        <v>7.7</v>
      </c>
      <c r="N27" s="377">
        <v>23</v>
      </c>
      <c r="O27" s="378">
        <v>88.5</v>
      </c>
      <c r="P27" s="379" t="s">
        <v>337</v>
      </c>
    </row>
    <row r="28" spans="1:16" s="10" customFormat="1" ht="10.5" x14ac:dyDescent="0.2">
      <c r="A28" s="10" t="s">
        <v>337</v>
      </c>
      <c r="B28" s="84" t="s">
        <v>203</v>
      </c>
      <c r="C28" s="149" t="s">
        <v>365</v>
      </c>
      <c r="D28" s="380" t="s">
        <v>337</v>
      </c>
      <c r="E28" s="381" t="s">
        <v>337</v>
      </c>
      <c r="F28" s="380" t="s">
        <v>337</v>
      </c>
      <c r="G28" s="381" t="s">
        <v>337</v>
      </c>
      <c r="H28" s="380" t="s">
        <v>337</v>
      </c>
      <c r="I28" s="381" t="s">
        <v>337</v>
      </c>
      <c r="J28" s="380" t="s">
        <v>337</v>
      </c>
      <c r="K28" s="381" t="s">
        <v>337</v>
      </c>
      <c r="L28" s="380" t="s">
        <v>337</v>
      </c>
      <c r="M28" s="381" t="s">
        <v>337</v>
      </c>
      <c r="N28" s="380" t="s">
        <v>337</v>
      </c>
      <c r="O28" s="381" t="s">
        <v>337</v>
      </c>
      <c r="P28" s="382" t="s">
        <v>337</v>
      </c>
    </row>
    <row r="29" spans="1:16" s="10" customFormat="1" ht="10.5" x14ac:dyDescent="0.2">
      <c r="A29" s="10" t="s">
        <v>337</v>
      </c>
      <c r="B29" s="84" t="s">
        <v>204</v>
      </c>
      <c r="C29" s="163" t="s">
        <v>366</v>
      </c>
      <c r="D29" s="377" t="s">
        <v>337</v>
      </c>
      <c r="E29" s="378" t="s">
        <v>337</v>
      </c>
      <c r="F29" s="377" t="s">
        <v>337</v>
      </c>
      <c r="G29" s="378" t="s">
        <v>337</v>
      </c>
      <c r="H29" s="377">
        <v>1</v>
      </c>
      <c r="I29" s="378">
        <v>3.4</v>
      </c>
      <c r="J29" s="377" t="s">
        <v>337</v>
      </c>
      <c r="K29" s="378" t="s">
        <v>337</v>
      </c>
      <c r="L29" s="377" t="s">
        <v>337</v>
      </c>
      <c r="M29" s="378" t="s">
        <v>337</v>
      </c>
      <c r="N29" s="377">
        <v>17</v>
      </c>
      <c r="O29" s="378">
        <v>58.6</v>
      </c>
      <c r="P29" s="379" t="s">
        <v>337</v>
      </c>
    </row>
    <row r="30" spans="1:16" s="10" customFormat="1" ht="10.5" x14ac:dyDescent="0.2">
      <c r="A30" s="10" t="s">
        <v>337</v>
      </c>
      <c r="B30" s="164">
        <v>190</v>
      </c>
      <c r="C30" s="149" t="s">
        <v>367</v>
      </c>
      <c r="D30" s="380" t="s">
        <v>337</v>
      </c>
      <c r="E30" s="381" t="s">
        <v>337</v>
      </c>
      <c r="F30" s="380">
        <v>1</v>
      </c>
      <c r="G30" s="381">
        <v>1.7</v>
      </c>
      <c r="H30" s="380">
        <v>3</v>
      </c>
      <c r="I30" s="381">
        <v>5.0999999999999996</v>
      </c>
      <c r="J30" s="380">
        <v>3</v>
      </c>
      <c r="K30" s="381">
        <v>5.0999999999999996</v>
      </c>
      <c r="L30" s="380">
        <v>9</v>
      </c>
      <c r="M30" s="381">
        <v>15.3</v>
      </c>
      <c r="N30" s="380">
        <v>48</v>
      </c>
      <c r="O30" s="381">
        <v>81.400000000000006</v>
      </c>
      <c r="P30" s="382" t="s">
        <v>337</v>
      </c>
    </row>
    <row r="31" spans="1:16" s="10" customFormat="1" ht="10.5" x14ac:dyDescent="0.25">
      <c r="A31" s="10" t="s">
        <v>337</v>
      </c>
      <c r="B31" s="165">
        <v>200</v>
      </c>
      <c r="C31" s="166" t="s">
        <v>368</v>
      </c>
      <c r="D31" s="383">
        <v>1</v>
      </c>
      <c r="E31" s="383">
        <v>12.5</v>
      </c>
      <c r="F31" s="383">
        <v>3</v>
      </c>
      <c r="G31" s="383">
        <v>37.5</v>
      </c>
      <c r="H31" s="383" t="s">
        <v>337</v>
      </c>
      <c r="I31" s="383" t="s">
        <v>337</v>
      </c>
      <c r="J31" s="383" t="s">
        <v>337</v>
      </c>
      <c r="K31" s="383" t="s">
        <v>337</v>
      </c>
      <c r="L31" s="383">
        <v>1</v>
      </c>
      <c r="M31" s="383">
        <v>12.5</v>
      </c>
      <c r="N31" s="383">
        <v>6</v>
      </c>
      <c r="O31" s="383">
        <v>75</v>
      </c>
      <c r="P31" s="383" t="s">
        <v>337</v>
      </c>
    </row>
    <row r="32" spans="1:16" s="10" customFormat="1" ht="10.5" x14ac:dyDescent="0.25">
      <c r="A32" s="10" t="s">
        <v>337</v>
      </c>
      <c r="B32" s="167" t="s">
        <v>337</v>
      </c>
      <c r="C32" s="168" t="s">
        <v>30</v>
      </c>
      <c r="D32" s="386">
        <v>2</v>
      </c>
      <c r="E32" s="386">
        <v>0.4</v>
      </c>
      <c r="F32" s="386">
        <v>47</v>
      </c>
      <c r="G32" s="386">
        <v>9.9</v>
      </c>
      <c r="H32" s="386">
        <v>13</v>
      </c>
      <c r="I32" s="386">
        <v>2.7</v>
      </c>
      <c r="J32" s="386">
        <v>24</v>
      </c>
      <c r="K32" s="386">
        <v>5</v>
      </c>
      <c r="L32" s="386">
        <v>38</v>
      </c>
      <c r="M32" s="387" t="s">
        <v>432</v>
      </c>
      <c r="N32" s="387" t="s">
        <v>433</v>
      </c>
      <c r="O32" s="387" t="s">
        <v>434</v>
      </c>
      <c r="P32" s="387" t="s">
        <v>435</v>
      </c>
    </row>
    <row r="33" spans="1:16" s="10" customFormat="1" ht="8" x14ac:dyDescent="0.2">
      <c r="A33" s="10" t="s">
        <v>337</v>
      </c>
      <c r="B33" s="10" t="s">
        <v>337</v>
      </c>
      <c r="C33" s="10" t="s">
        <v>337</v>
      </c>
      <c r="D33" s="10" t="s">
        <v>337</v>
      </c>
      <c r="E33" s="10" t="s">
        <v>337</v>
      </c>
      <c r="F33" s="10" t="s">
        <v>337</v>
      </c>
      <c r="G33" s="10" t="s">
        <v>337</v>
      </c>
      <c r="H33" s="10" t="s">
        <v>337</v>
      </c>
      <c r="I33" s="10" t="s">
        <v>337</v>
      </c>
      <c r="J33" s="10" t="s">
        <v>337</v>
      </c>
      <c r="K33" s="10" t="s">
        <v>337</v>
      </c>
      <c r="L33" s="10" t="s">
        <v>337</v>
      </c>
      <c r="M33" s="10" t="s">
        <v>337</v>
      </c>
      <c r="N33" s="10" t="s">
        <v>337</v>
      </c>
      <c r="O33" s="10" t="s">
        <v>337</v>
      </c>
      <c r="P33" s="10" t="s">
        <v>337</v>
      </c>
    </row>
    <row r="34" spans="1:16" x14ac:dyDescent="0.35">
      <c r="A34" s="122" t="s">
        <v>337</v>
      </c>
      <c r="B34" s="122" t="s">
        <v>337</v>
      </c>
      <c r="C34" s="122" t="s">
        <v>337</v>
      </c>
      <c r="D34" s="122" t="s">
        <v>337</v>
      </c>
      <c r="E34" s="122" t="s">
        <v>337</v>
      </c>
      <c r="F34" s="122" t="s">
        <v>337</v>
      </c>
      <c r="G34" s="122" t="s">
        <v>337</v>
      </c>
      <c r="H34" s="122" t="s">
        <v>337</v>
      </c>
      <c r="I34" s="122" t="s">
        <v>337</v>
      </c>
      <c r="J34" s="122" t="s">
        <v>337</v>
      </c>
      <c r="K34" s="122" t="s">
        <v>337</v>
      </c>
      <c r="L34" s="122" t="s">
        <v>337</v>
      </c>
      <c r="M34" s="555" t="s">
        <v>436</v>
      </c>
      <c r="N34" s="555"/>
      <c r="O34" s="555"/>
      <c r="P34" s="555"/>
    </row>
    <row r="35" spans="1:16" x14ac:dyDescent="0.35">
      <c r="A35" s="122" t="s">
        <v>337</v>
      </c>
      <c r="B35" s="122" t="s">
        <v>337</v>
      </c>
      <c r="C35" s="122" t="s">
        <v>337</v>
      </c>
      <c r="D35" s="122" t="s">
        <v>337</v>
      </c>
      <c r="E35" s="122" t="s">
        <v>337</v>
      </c>
      <c r="F35" s="122" t="s">
        <v>337</v>
      </c>
      <c r="G35" s="122" t="s">
        <v>337</v>
      </c>
      <c r="H35" s="122" t="s">
        <v>337</v>
      </c>
      <c r="I35" s="122" t="s">
        <v>337</v>
      </c>
      <c r="J35" s="122" t="s">
        <v>337</v>
      </c>
      <c r="K35" s="122" t="s">
        <v>337</v>
      </c>
      <c r="L35" s="122" t="s">
        <v>337</v>
      </c>
      <c r="M35" s="122" t="s">
        <v>337</v>
      </c>
      <c r="N35" s="122" t="s">
        <v>337</v>
      </c>
      <c r="O35" s="122" t="s">
        <v>337</v>
      </c>
      <c r="P35" s="122" t="s">
        <v>337</v>
      </c>
    </row>
  </sheetData>
  <mergeCells count="14">
    <mergeCell ref="N9:O9"/>
    <mergeCell ref="M34:P34"/>
    <mergeCell ref="D9:E9"/>
    <mergeCell ref="F9:G9"/>
    <mergeCell ref="H9:I9"/>
    <mergeCell ref="J9:K9"/>
    <mergeCell ref="L9:M9"/>
    <mergeCell ref="P9:P10"/>
    <mergeCell ref="A1:A3"/>
    <mergeCell ref="O1:O3"/>
    <mergeCell ref="P1:P3"/>
    <mergeCell ref="C5:P5"/>
    <mergeCell ref="C7:P7"/>
    <mergeCell ref="C2:J2"/>
  </mergeCells>
  <printOptions gridLines="1" gridLinesSet="0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3"/>
  <sheetViews>
    <sheetView workbookViewId="0">
      <selection activeCell="E21" sqref="E21"/>
    </sheetView>
  </sheetViews>
  <sheetFormatPr defaultColWidth="8.81640625" defaultRowHeight="14.5" x14ac:dyDescent="0.35"/>
  <cols>
    <col min="1" max="1" width="0.453125" customWidth="1"/>
    <col min="2" max="2" width="29.1796875" customWidth="1"/>
    <col min="3" max="10" width="12.1796875" customWidth="1"/>
    <col min="11" max="11" width="8.1796875" customWidth="1"/>
    <col min="12" max="12" width="4.6328125" customWidth="1"/>
  </cols>
  <sheetData>
    <row r="1" spans="2:10" s="10" customFormat="1" ht="37.75" customHeight="1" x14ac:dyDescent="0.2">
      <c r="B1" s="529" t="s">
        <v>0</v>
      </c>
      <c r="C1" s="529"/>
      <c r="D1" s="529"/>
      <c r="E1" s="529"/>
      <c r="F1" s="529"/>
      <c r="G1" s="529"/>
      <c r="H1" s="529"/>
    </row>
    <row r="2" spans="2:10" s="10" customFormat="1" ht="8" x14ac:dyDescent="0.2"/>
    <row r="3" spans="2:10" s="10" customFormat="1" ht="13" x14ac:dyDescent="0.2">
      <c r="B3" s="526" t="s">
        <v>53</v>
      </c>
      <c r="C3" s="526"/>
      <c r="D3" s="526"/>
      <c r="E3" s="526"/>
      <c r="F3" s="526"/>
      <c r="G3" s="526"/>
      <c r="H3" s="526"/>
      <c r="I3" s="526"/>
      <c r="J3" s="526"/>
    </row>
    <row r="4" spans="2:10" s="10" customFormat="1" ht="8" x14ac:dyDescent="0.2"/>
    <row r="5" spans="2:10" s="10" customFormat="1" ht="13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</row>
    <row r="6" spans="2:10" s="10" customFormat="1" ht="8" x14ac:dyDescent="0.2"/>
    <row r="7" spans="2:10" s="10" customFormat="1" ht="26" x14ac:dyDescent="0.3">
      <c r="B7" s="27"/>
      <c r="C7" s="527" t="s">
        <v>54</v>
      </c>
      <c r="D7" s="527"/>
      <c r="E7" s="527"/>
      <c r="F7" s="527"/>
      <c r="G7" s="527"/>
      <c r="H7" s="527"/>
      <c r="I7" s="527"/>
      <c r="J7" s="14" t="s">
        <v>55</v>
      </c>
    </row>
    <row r="8" spans="2:10" s="10" customFormat="1" ht="39" x14ac:dyDescent="0.2">
      <c r="B8" s="17" t="s">
        <v>3</v>
      </c>
      <c r="C8" s="15" t="s">
        <v>56</v>
      </c>
      <c r="D8" s="15" t="s">
        <v>57</v>
      </c>
      <c r="E8" s="15" t="s">
        <v>58</v>
      </c>
      <c r="F8" s="15" t="s">
        <v>59</v>
      </c>
      <c r="G8" s="15" t="s">
        <v>60</v>
      </c>
      <c r="H8" s="15" t="s">
        <v>61</v>
      </c>
      <c r="I8" s="28" t="s">
        <v>62</v>
      </c>
      <c r="J8" s="17" t="s">
        <v>63</v>
      </c>
    </row>
    <row r="9" spans="2:10" s="10" customFormat="1" ht="13" x14ac:dyDescent="0.2">
      <c r="B9" s="18" t="s">
        <v>9</v>
      </c>
      <c r="C9" s="29">
        <v>12</v>
      </c>
      <c r="D9" s="29">
        <v>204</v>
      </c>
      <c r="E9" s="29">
        <v>147</v>
      </c>
      <c r="F9" s="29">
        <v>562</v>
      </c>
      <c r="G9" s="29">
        <v>2027</v>
      </c>
      <c r="H9" s="29">
        <v>2952</v>
      </c>
      <c r="I9" s="30">
        <v>59.3157181571816</v>
      </c>
      <c r="J9" s="31">
        <v>1295.3702574525701</v>
      </c>
    </row>
    <row r="10" spans="2:10" s="10" customFormat="1" ht="13" x14ac:dyDescent="0.2">
      <c r="B10" s="18" t="s">
        <v>10</v>
      </c>
      <c r="C10" s="29">
        <v>0</v>
      </c>
      <c r="D10" s="29">
        <v>7</v>
      </c>
      <c r="E10" s="29">
        <v>5</v>
      </c>
      <c r="F10" s="29">
        <v>10</v>
      </c>
      <c r="G10" s="29">
        <v>62</v>
      </c>
      <c r="H10" s="29">
        <v>84</v>
      </c>
      <c r="I10" s="30">
        <v>59.523809523809497</v>
      </c>
      <c r="J10" s="31">
        <v>1310.61904761905</v>
      </c>
    </row>
    <row r="11" spans="2:10" s="10" customFormat="1" ht="13" x14ac:dyDescent="0.2">
      <c r="B11" s="18" t="s">
        <v>11</v>
      </c>
      <c r="C11" s="29">
        <v>0</v>
      </c>
      <c r="D11" s="29">
        <v>348</v>
      </c>
      <c r="E11" s="29">
        <v>267</v>
      </c>
      <c r="F11" s="29">
        <v>758</v>
      </c>
      <c r="G11" s="29">
        <v>4718</v>
      </c>
      <c r="H11" s="29">
        <v>6091</v>
      </c>
      <c r="I11" s="30">
        <v>62.0423575767526</v>
      </c>
      <c r="J11" s="31">
        <v>1441.51173863077</v>
      </c>
    </row>
    <row r="12" spans="2:10" s="10" customFormat="1" ht="13" x14ac:dyDescent="0.2">
      <c r="B12" s="18" t="s">
        <v>12</v>
      </c>
      <c r="C12" s="29">
        <v>17</v>
      </c>
      <c r="D12" s="29">
        <v>39</v>
      </c>
      <c r="E12" s="29">
        <v>33</v>
      </c>
      <c r="F12" s="29">
        <v>58</v>
      </c>
      <c r="G12" s="29">
        <v>137</v>
      </c>
      <c r="H12" s="29">
        <v>284</v>
      </c>
      <c r="I12" s="30">
        <v>63.380281690140897</v>
      </c>
      <c r="J12" s="31">
        <v>1602.9225352112701</v>
      </c>
    </row>
    <row r="13" spans="2:10" s="10" customFormat="1" ht="13" x14ac:dyDescent="0.2">
      <c r="B13" s="18" t="s">
        <v>13</v>
      </c>
      <c r="C13" s="29">
        <v>0</v>
      </c>
      <c r="D13" s="29">
        <v>22</v>
      </c>
      <c r="E13" s="29">
        <v>18</v>
      </c>
      <c r="F13" s="29">
        <v>50</v>
      </c>
      <c r="G13" s="29">
        <v>250</v>
      </c>
      <c r="H13" s="29">
        <v>340</v>
      </c>
      <c r="I13" s="30">
        <v>68.529411764705898</v>
      </c>
      <c r="J13" s="31">
        <v>1394.6411764705899</v>
      </c>
    </row>
    <row r="14" spans="2:10" s="10" customFormat="1" ht="13" x14ac:dyDescent="0.2">
      <c r="B14" s="18" t="s">
        <v>14</v>
      </c>
      <c r="C14" s="29">
        <v>39</v>
      </c>
      <c r="D14" s="29">
        <v>185</v>
      </c>
      <c r="E14" s="29">
        <v>170</v>
      </c>
      <c r="F14" s="29">
        <v>472</v>
      </c>
      <c r="G14" s="29">
        <v>2257</v>
      </c>
      <c r="H14" s="29">
        <v>3123</v>
      </c>
      <c r="I14" s="30">
        <v>64.489273134806297</v>
      </c>
      <c r="J14" s="31">
        <v>1374.34390009606</v>
      </c>
    </row>
    <row r="15" spans="2:10" s="10" customFormat="1" ht="13" x14ac:dyDescent="0.2">
      <c r="B15" s="18" t="s">
        <v>15</v>
      </c>
      <c r="C15" s="29">
        <v>4</v>
      </c>
      <c r="D15" s="29">
        <v>24</v>
      </c>
      <c r="E15" s="29">
        <v>37</v>
      </c>
      <c r="F15" s="29">
        <v>109</v>
      </c>
      <c r="G15" s="29">
        <v>635</v>
      </c>
      <c r="H15" s="29">
        <v>809</v>
      </c>
      <c r="I15" s="30">
        <v>63.164400494437601</v>
      </c>
      <c r="J15" s="31">
        <v>1327.50679851669</v>
      </c>
    </row>
    <row r="16" spans="2:10" s="10" customFormat="1" ht="13" x14ac:dyDescent="0.2">
      <c r="B16" s="18" t="s">
        <v>16</v>
      </c>
      <c r="C16" s="29">
        <v>0</v>
      </c>
      <c r="D16" s="29">
        <v>81</v>
      </c>
      <c r="E16" s="29">
        <v>43</v>
      </c>
      <c r="F16" s="29">
        <v>157</v>
      </c>
      <c r="G16" s="29">
        <v>858</v>
      </c>
      <c r="H16" s="29">
        <v>1139</v>
      </c>
      <c r="I16" s="30">
        <v>66.549604916593495</v>
      </c>
      <c r="J16" s="31">
        <v>1203.12993854258</v>
      </c>
    </row>
    <row r="17" spans="2:10" s="10" customFormat="1" ht="13" x14ac:dyDescent="0.2">
      <c r="B17" s="18" t="s">
        <v>17</v>
      </c>
      <c r="C17" s="29">
        <v>19</v>
      </c>
      <c r="D17" s="29">
        <v>167</v>
      </c>
      <c r="E17" s="29">
        <v>184</v>
      </c>
      <c r="F17" s="29">
        <v>362</v>
      </c>
      <c r="G17" s="29">
        <v>2217</v>
      </c>
      <c r="H17" s="29">
        <v>2949</v>
      </c>
      <c r="I17" s="30">
        <v>62.563580874872798</v>
      </c>
      <c r="J17" s="31">
        <v>1332.43438453713</v>
      </c>
    </row>
    <row r="18" spans="2:10" s="10" customFormat="1" ht="13" x14ac:dyDescent="0.2">
      <c r="B18" s="18" t="s">
        <v>18</v>
      </c>
      <c r="C18" s="29">
        <v>3</v>
      </c>
      <c r="D18" s="29">
        <v>142</v>
      </c>
      <c r="E18" s="29">
        <v>164</v>
      </c>
      <c r="F18" s="29">
        <v>242</v>
      </c>
      <c r="G18" s="29">
        <v>2071</v>
      </c>
      <c r="H18" s="29">
        <v>2622</v>
      </c>
      <c r="I18" s="30">
        <v>67.009916094584298</v>
      </c>
      <c r="J18" s="31">
        <v>1249.45423340961</v>
      </c>
    </row>
    <row r="19" spans="2:10" s="10" customFormat="1" ht="13" x14ac:dyDescent="0.2">
      <c r="B19" s="18" t="s">
        <v>19</v>
      </c>
      <c r="C19" s="29">
        <v>8</v>
      </c>
      <c r="D19" s="29">
        <v>34</v>
      </c>
      <c r="E19" s="29">
        <v>47</v>
      </c>
      <c r="F19" s="29">
        <v>79</v>
      </c>
      <c r="G19" s="29">
        <v>560</v>
      </c>
      <c r="H19" s="29">
        <v>728</v>
      </c>
      <c r="I19" s="30">
        <v>68.131868131868103</v>
      </c>
      <c r="J19" s="31">
        <v>1059.81043956044</v>
      </c>
    </row>
    <row r="20" spans="2:10" s="10" customFormat="1" ht="13" x14ac:dyDescent="0.2">
      <c r="B20" s="18" t="s">
        <v>20</v>
      </c>
      <c r="C20" s="29">
        <v>1</v>
      </c>
      <c r="D20" s="29">
        <v>29</v>
      </c>
      <c r="E20" s="29">
        <v>68</v>
      </c>
      <c r="F20" s="29">
        <v>136</v>
      </c>
      <c r="G20" s="29">
        <v>860</v>
      </c>
      <c r="H20" s="29">
        <v>1094</v>
      </c>
      <c r="I20" s="30">
        <v>71.115173674588704</v>
      </c>
      <c r="J20" s="31">
        <v>1223.74223034735</v>
      </c>
    </row>
    <row r="21" spans="2:10" s="10" customFormat="1" ht="13" x14ac:dyDescent="0.2">
      <c r="B21" s="18" t="s">
        <v>21</v>
      </c>
      <c r="C21" s="29">
        <v>3</v>
      </c>
      <c r="D21" s="29">
        <v>155</v>
      </c>
      <c r="E21" s="29">
        <v>257</v>
      </c>
      <c r="F21" s="29">
        <v>618</v>
      </c>
      <c r="G21" s="29">
        <v>3429</v>
      </c>
      <c r="H21" s="29">
        <v>4462</v>
      </c>
      <c r="I21" s="30">
        <v>64.903630658897399</v>
      </c>
      <c r="J21" s="31">
        <v>1132.8825638727001</v>
      </c>
    </row>
    <row r="22" spans="2:10" s="10" customFormat="1" ht="13" x14ac:dyDescent="0.2">
      <c r="B22" s="18" t="s">
        <v>22</v>
      </c>
      <c r="C22" s="29">
        <v>2</v>
      </c>
      <c r="D22" s="29">
        <v>32</v>
      </c>
      <c r="E22" s="29">
        <v>40</v>
      </c>
      <c r="F22" s="29">
        <v>101</v>
      </c>
      <c r="G22" s="29">
        <v>903</v>
      </c>
      <c r="H22" s="29">
        <v>1078</v>
      </c>
      <c r="I22" s="30">
        <v>66.883116883116898</v>
      </c>
      <c r="J22" s="31">
        <v>1064.1243042671599</v>
      </c>
    </row>
    <row r="23" spans="2:10" s="10" customFormat="1" ht="13" x14ac:dyDescent="0.2">
      <c r="B23" s="18" t="s">
        <v>23</v>
      </c>
      <c r="C23" s="29">
        <v>0</v>
      </c>
      <c r="D23" s="29">
        <v>0</v>
      </c>
      <c r="E23" s="29">
        <v>3</v>
      </c>
      <c r="F23" s="29">
        <v>32</v>
      </c>
      <c r="G23" s="29">
        <v>223</v>
      </c>
      <c r="H23" s="29">
        <v>258</v>
      </c>
      <c r="I23" s="30">
        <v>72.480620155038807</v>
      </c>
      <c r="J23" s="31">
        <v>1044.5465116279099</v>
      </c>
    </row>
    <row r="24" spans="2:10" s="10" customFormat="1" ht="13" x14ac:dyDescent="0.2">
      <c r="B24" s="18" t="s">
        <v>24</v>
      </c>
      <c r="C24" s="29">
        <v>29</v>
      </c>
      <c r="D24" s="29">
        <v>18</v>
      </c>
      <c r="E24" s="29">
        <v>63</v>
      </c>
      <c r="F24" s="29">
        <v>533</v>
      </c>
      <c r="G24" s="29">
        <v>3394</v>
      </c>
      <c r="H24" s="29">
        <v>4037</v>
      </c>
      <c r="I24" s="30">
        <v>75.600693584344796</v>
      </c>
      <c r="J24" s="31">
        <v>1228.5788952192199</v>
      </c>
    </row>
    <row r="25" spans="2:10" s="10" customFormat="1" ht="13" x14ac:dyDescent="0.2">
      <c r="B25" s="18" t="s">
        <v>25</v>
      </c>
      <c r="C25" s="29">
        <v>0</v>
      </c>
      <c r="D25" s="29">
        <v>84</v>
      </c>
      <c r="E25" s="29">
        <v>100</v>
      </c>
      <c r="F25" s="29">
        <v>531</v>
      </c>
      <c r="G25" s="29">
        <v>2545</v>
      </c>
      <c r="H25" s="29">
        <v>3260</v>
      </c>
      <c r="I25" s="30">
        <v>73.466257668711705</v>
      </c>
      <c r="J25" s="31">
        <v>1068.81840490798</v>
      </c>
    </row>
    <row r="26" spans="2:10" s="10" customFormat="1" ht="13" x14ac:dyDescent="0.2">
      <c r="B26" s="18" t="s">
        <v>26</v>
      </c>
      <c r="C26" s="29">
        <v>0</v>
      </c>
      <c r="D26" s="29">
        <v>2</v>
      </c>
      <c r="E26" s="29">
        <v>13</v>
      </c>
      <c r="F26" s="29">
        <v>66</v>
      </c>
      <c r="G26" s="29">
        <v>394</v>
      </c>
      <c r="H26" s="29">
        <v>475</v>
      </c>
      <c r="I26" s="30">
        <v>65.263157894736906</v>
      </c>
      <c r="J26" s="31">
        <v>1038.79157894737</v>
      </c>
    </row>
    <row r="27" spans="2:10" s="10" customFormat="1" ht="13" x14ac:dyDescent="0.2">
      <c r="B27" s="18" t="s">
        <v>27</v>
      </c>
      <c r="C27" s="29">
        <v>5</v>
      </c>
      <c r="D27" s="29">
        <v>12</v>
      </c>
      <c r="E27" s="29">
        <v>14</v>
      </c>
      <c r="F27" s="29">
        <v>169</v>
      </c>
      <c r="G27" s="29">
        <v>1296</v>
      </c>
      <c r="H27" s="29">
        <v>1496</v>
      </c>
      <c r="I27" s="30">
        <v>71.256684491978604</v>
      </c>
      <c r="J27" s="31">
        <v>1112.61096256684</v>
      </c>
    </row>
    <row r="28" spans="2:10" s="10" customFormat="1" ht="13" x14ac:dyDescent="0.2">
      <c r="B28" s="18" t="s">
        <v>28</v>
      </c>
      <c r="C28" s="29">
        <v>4</v>
      </c>
      <c r="D28" s="29">
        <v>89</v>
      </c>
      <c r="E28" s="29">
        <v>118</v>
      </c>
      <c r="F28" s="29">
        <v>477</v>
      </c>
      <c r="G28" s="29">
        <v>3312</v>
      </c>
      <c r="H28" s="29">
        <v>4000</v>
      </c>
      <c r="I28" s="30">
        <v>71.25</v>
      </c>
      <c r="J28" s="31">
        <v>1065.64975</v>
      </c>
    </row>
    <row r="29" spans="2:10" s="10" customFormat="1" ht="13" x14ac:dyDescent="0.2">
      <c r="B29" s="18" t="s">
        <v>29</v>
      </c>
      <c r="C29" s="29">
        <v>4</v>
      </c>
      <c r="D29" s="29">
        <v>9</v>
      </c>
      <c r="E29" s="29">
        <v>42</v>
      </c>
      <c r="F29" s="29">
        <v>228</v>
      </c>
      <c r="G29" s="29">
        <v>864</v>
      </c>
      <c r="H29" s="29">
        <v>1147</v>
      </c>
      <c r="I29" s="30">
        <v>60.680034873583303</v>
      </c>
      <c r="J29" s="31">
        <v>1262.28683522232</v>
      </c>
    </row>
    <row r="30" spans="2:10" s="10" customFormat="1" ht="13" x14ac:dyDescent="0.2">
      <c r="B30" s="21" t="s">
        <v>30</v>
      </c>
      <c r="C30" s="23">
        <v>150</v>
      </c>
      <c r="D30" s="23">
        <v>1683</v>
      </c>
      <c r="E30" s="23">
        <v>1833</v>
      </c>
      <c r="F30" s="23">
        <v>5750</v>
      </c>
      <c r="G30" s="23">
        <v>33012</v>
      </c>
      <c r="H30" s="23">
        <v>42428</v>
      </c>
      <c r="I30" s="32">
        <v>66.760158385971494</v>
      </c>
      <c r="J30" s="23">
        <v>1236.91441972282</v>
      </c>
    </row>
    <row r="31" spans="2:10" s="10" customFormat="1" ht="8" x14ac:dyDescent="0.2"/>
    <row r="32" spans="2:10" s="10" customFormat="1" ht="10.5" x14ac:dyDescent="0.2">
      <c r="I32" s="530" t="s">
        <v>64</v>
      </c>
      <c r="J32" s="530"/>
    </row>
    <row r="33" s="10" customFormat="1" ht="8" x14ac:dyDescent="0.2"/>
  </sheetData>
  <mergeCells count="5">
    <mergeCell ref="B1:H1"/>
    <mergeCell ref="B3:J3"/>
    <mergeCell ref="B5:J5"/>
    <mergeCell ref="C7:I7"/>
    <mergeCell ref="I32:J32"/>
  </mergeCells>
  <printOptions gridLines="1" gridLinesSet="0"/>
  <pageMargins left="0.7" right="0.7" top="0.75" bottom="0.75" header="0.5" footer="0.5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S34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4.81640625" customWidth="1"/>
    <col min="3" max="15" width="6.1796875" customWidth="1"/>
    <col min="16" max="16" width="7.1796875" customWidth="1"/>
    <col min="17" max="17" width="12.1796875" customWidth="1"/>
    <col min="18" max="18" width="13.81640625" customWidth="1"/>
    <col min="19" max="19" width="2.36328125" customWidth="1"/>
    <col min="20" max="20" width="4.6328125" customWidth="1"/>
  </cols>
  <sheetData>
    <row r="1" spans="1:19" s="10" customFormat="1" ht="1.25" customHeight="1" x14ac:dyDescent="0.2"/>
    <row r="2" spans="1:19" s="10" customFormat="1" ht="49.75" customHeight="1" x14ac:dyDescent="0.2">
      <c r="B2" s="525" t="s">
        <v>0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19" s="10" customFormat="1" ht="4.75" customHeight="1" x14ac:dyDescent="0.2"/>
    <row r="4" spans="1:19" s="10" customFormat="1" ht="12.25" customHeight="1" x14ac:dyDescent="0.2">
      <c r="B4" s="526" t="s">
        <v>437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</row>
    <row r="5" spans="1:19" s="10" customFormat="1" ht="12.25" customHeight="1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</row>
    <row r="6" spans="1:19" s="10" customFormat="1" ht="6" customHeight="1" x14ac:dyDescent="0.2"/>
    <row r="7" spans="1:19" s="10" customFormat="1" ht="18.25" customHeight="1" x14ac:dyDescent="0.2">
      <c r="A7" s="105"/>
      <c r="B7" s="106" t="s">
        <v>3</v>
      </c>
      <c r="C7" s="89" t="s">
        <v>266</v>
      </c>
      <c r="D7" s="89" t="s">
        <v>267</v>
      </c>
      <c r="E7" s="89" t="s">
        <v>268</v>
      </c>
      <c r="F7" s="89" t="s">
        <v>269</v>
      </c>
      <c r="G7" s="89" t="s">
        <v>270</v>
      </c>
      <c r="H7" s="89" t="s">
        <v>271</v>
      </c>
      <c r="I7" s="89" t="s">
        <v>272</v>
      </c>
      <c r="J7" s="89" t="s">
        <v>273</v>
      </c>
      <c r="K7" s="89" t="s">
        <v>274</v>
      </c>
      <c r="L7" s="89" t="s">
        <v>275</v>
      </c>
      <c r="M7" s="89" t="s">
        <v>276</v>
      </c>
      <c r="N7" s="89" t="s">
        <v>277</v>
      </c>
      <c r="O7" s="89" t="s">
        <v>278</v>
      </c>
    </row>
    <row r="8" spans="1:19" s="10" customFormat="1" ht="8.75" customHeight="1" x14ac:dyDescent="0.2">
      <c r="A8" s="84" t="s">
        <v>186</v>
      </c>
      <c r="B8" s="68" t="s">
        <v>9</v>
      </c>
      <c r="C8" s="85">
        <v>44</v>
      </c>
      <c r="D8" s="85">
        <v>325</v>
      </c>
      <c r="E8" s="85">
        <v>28</v>
      </c>
      <c r="F8" s="85">
        <v>179</v>
      </c>
      <c r="G8" s="85">
        <v>629</v>
      </c>
      <c r="H8" s="85" t="s">
        <v>109</v>
      </c>
      <c r="I8" s="85">
        <v>1197</v>
      </c>
      <c r="J8" s="85">
        <v>1275</v>
      </c>
      <c r="K8" s="85">
        <v>20</v>
      </c>
      <c r="L8" s="85">
        <v>104</v>
      </c>
      <c r="M8" s="85">
        <v>208</v>
      </c>
      <c r="N8" s="85">
        <v>8</v>
      </c>
      <c r="O8" s="85">
        <v>1154</v>
      </c>
    </row>
    <row r="9" spans="1:19" s="10" customFormat="1" ht="8.75" customHeight="1" x14ac:dyDescent="0.2">
      <c r="A9" s="84" t="s">
        <v>187</v>
      </c>
      <c r="B9" s="68" t="s">
        <v>10</v>
      </c>
      <c r="C9" s="85">
        <v>2</v>
      </c>
      <c r="D9" s="85">
        <v>18</v>
      </c>
      <c r="E9" s="85">
        <v>1</v>
      </c>
      <c r="F9" s="85">
        <v>5</v>
      </c>
      <c r="G9" s="85">
        <v>23</v>
      </c>
      <c r="H9" s="85" t="s">
        <v>109</v>
      </c>
      <c r="I9" s="85">
        <v>54</v>
      </c>
      <c r="J9" s="85">
        <v>29</v>
      </c>
      <c r="K9" s="85" t="s">
        <v>109</v>
      </c>
      <c r="L9" s="85">
        <v>4</v>
      </c>
      <c r="M9" s="85">
        <v>3</v>
      </c>
      <c r="N9" s="85">
        <v>1</v>
      </c>
      <c r="O9" s="85">
        <v>60</v>
      </c>
    </row>
    <row r="10" spans="1:19" s="10" customFormat="1" ht="8.75" customHeight="1" x14ac:dyDescent="0.2">
      <c r="A10" s="84" t="s">
        <v>188</v>
      </c>
      <c r="B10" s="68" t="s">
        <v>11</v>
      </c>
      <c r="C10" s="85">
        <v>144</v>
      </c>
      <c r="D10" s="85">
        <v>697</v>
      </c>
      <c r="E10" s="85">
        <v>66</v>
      </c>
      <c r="F10" s="85">
        <v>293</v>
      </c>
      <c r="G10" s="85">
        <v>1252</v>
      </c>
      <c r="H10" s="85">
        <v>2</v>
      </c>
      <c r="I10" s="85">
        <v>3000</v>
      </c>
      <c r="J10" s="85">
        <v>2296</v>
      </c>
      <c r="K10" s="85">
        <v>53</v>
      </c>
      <c r="L10" s="85">
        <v>190</v>
      </c>
      <c r="M10" s="85">
        <v>599</v>
      </c>
      <c r="N10" s="85">
        <v>18</v>
      </c>
      <c r="O10" s="85">
        <v>3256</v>
      </c>
    </row>
    <row r="11" spans="1:19" s="10" customFormat="1" ht="8.75" customHeight="1" x14ac:dyDescent="0.2">
      <c r="A11" s="84" t="s">
        <v>189</v>
      </c>
      <c r="B11" s="68" t="s">
        <v>12</v>
      </c>
      <c r="C11" s="85">
        <v>3</v>
      </c>
      <c r="D11" s="85">
        <v>32</v>
      </c>
      <c r="E11" s="85" t="s">
        <v>109</v>
      </c>
      <c r="F11" s="85">
        <v>25</v>
      </c>
      <c r="G11" s="85">
        <v>93</v>
      </c>
      <c r="H11" s="85" t="s">
        <v>109</v>
      </c>
      <c r="I11" s="85">
        <v>194</v>
      </c>
      <c r="J11" s="85">
        <v>125</v>
      </c>
      <c r="K11" s="85">
        <v>1</v>
      </c>
      <c r="L11" s="85">
        <v>16</v>
      </c>
      <c r="M11" s="85">
        <v>47</v>
      </c>
      <c r="N11" s="85">
        <v>1</v>
      </c>
      <c r="O11" s="85">
        <v>406</v>
      </c>
    </row>
    <row r="12" spans="1:19" s="10" customFormat="1" ht="8.75" customHeight="1" x14ac:dyDescent="0.2">
      <c r="A12" s="84" t="s">
        <v>190</v>
      </c>
      <c r="B12" s="68" t="s">
        <v>13</v>
      </c>
      <c r="C12" s="85">
        <v>4</v>
      </c>
      <c r="D12" s="85">
        <v>41</v>
      </c>
      <c r="E12" s="85">
        <v>4</v>
      </c>
      <c r="F12" s="85">
        <v>16</v>
      </c>
      <c r="G12" s="85">
        <v>64</v>
      </c>
      <c r="H12" s="85" t="s">
        <v>109</v>
      </c>
      <c r="I12" s="85">
        <v>144</v>
      </c>
      <c r="J12" s="85">
        <v>134</v>
      </c>
      <c r="K12" s="85">
        <v>2</v>
      </c>
      <c r="L12" s="85">
        <v>15</v>
      </c>
      <c r="M12" s="85">
        <v>5</v>
      </c>
      <c r="N12" s="85">
        <v>1</v>
      </c>
      <c r="O12" s="85">
        <v>360</v>
      </c>
    </row>
    <row r="13" spans="1:19" s="10" customFormat="1" ht="8.75" customHeight="1" x14ac:dyDescent="0.2">
      <c r="A13" s="84" t="s">
        <v>191</v>
      </c>
      <c r="B13" s="68" t="s">
        <v>14</v>
      </c>
      <c r="C13" s="85">
        <v>61</v>
      </c>
      <c r="D13" s="85">
        <v>354</v>
      </c>
      <c r="E13" s="85">
        <v>33</v>
      </c>
      <c r="F13" s="85">
        <v>188</v>
      </c>
      <c r="G13" s="85">
        <v>711</v>
      </c>
      <c r="H13" s="85" t="s">
        <v>109</v>
      </c>
      <c r="I13" s="85">
        <v>1545</v>
      </c>
      <c r="J13" s="85">
        <v>1057</v>
      </c>
      <c r="K13" s="85">
        <v>16</v>
      </c>
      <c r="L13" s="85">
        <v>98</v>
      </c>
      <c r="M13" s="85">
        <v>181</v>
      </c>
      <c r="N13" s="85">
        <v>12</v>
      </c>
      <c r="O13" s="85">
        <v>2217</v>
      </c>
    </row>
    <row r="14" spans="1:19" s="10" customFormat="1" ht="8.75" customHeight="1" x14ac:dyDescent="0.2">
      <c r="A14" s="84" t="s">
        <v>192</v>
      </c>
      <c r="B14" s="68" t="s">
        <v>15</v>
      </c>
      <c r="C14" s="85">
        <v>14</v>
      </c>
      <c r="D14" s="85">
        <v>148</v>
      </c>
      <c r="E14" s="85">
        <v>12</v>
      </c>
      <c r="F14" s="85">
        <v>68</v>
      </c>
      <c r="G14" s="85">
        <v>173</v>
      </c>
      <c r="H14" s="85">
        <v>1</v>
      </c>
      <c r="I14" s="85">
        <v>472</v>
      </c>
      <c r="J14" s="85">
        <v>466</v>
      </c>
      <c r="K14" s="85">
        <v>4</v>
      </c>
      <c r="L14" s="85">
        <v>41</v>
      </c>
      <c r="M14" s="85">
        <v>53</v>
      </c>
      <c r="N14" s="85">
        <v>5</v>
      </c>
      <c r="O14" s="85">
        <v>822</v>
      </c>
    </row>
    <row r="15" spans="1:19" s="10" customFormat="1" ht="8.75" customHeight="1" x14ac:dyDescent="0.2">
      <c r="A15" s="84" t="s">
        <v>193</v>
      </c>
      <c r="B15" s="68" t="s">
        <v>16</v>
      </c>
      <c r="C15" s="85">
        <v>23</v>
      </c>
      <c r="D15" s="85">
        <v>154</v>
      </c>
      <c r="E15" s="85">
        <v>13</v>
      </c>
      <c r="F15" s="85">
        <v>85</v>
      </c>
      <c r="G15" s="85">
        <v>273</v>
      </c>
      <c r="H15" s="85">
        <v>2</v>
      </c>
      <c r="I15" s="85">
        <v>425</v>
      </c>
      <c r="J15" s="85">
        <v>484</v>
      </c>
      <c r="K15" s="85">
        <v>8</v>
      </c>
      <c r="L15" s="85">
        <v>47</v>
      </c>
      <c r="M15" s="85">
        <v>94</v>
      </c>
      <c r="N15" s="85">
        <v>1</v>
      </c>
      <c r="O15" s="85">
        <v>507</v>
      </c>
    </row>
    <row r="16" spans="1:19" s="10" customFormat="1" ht="8.75" customHeight="1" x14ac:dyDescent="0.2">
      <c r="A16" s="84" t="s">
        <v>194</v>
      </c>
      <c r="B16" s="68" t="s">
        <v>17</v>
      </c>
      <c r="C16" s="85">
        <v>51</v>
      </c>
      <c r="D16" s="85">
        <v>410</v>
      </c>
      <c r="E16" s="85">
        <v>26</v>
      </c>
      <c r="F16" s="85">
        <v>135</v>
      </c>
      <c r="G16" s="85">
        <v>712</v>
      </c>
      <c r="H16" s="85">
        <v>1</v>
      </c>
      <c r="I16" s="85">
        <v>1262</v>
      </c>
      <c r="J16" s="85">
        <v>1172</v>
      </c>
      <c r="K16" s="85">
        <v>11</v>
      </c>
      <c r="L16" s="85">
        <v>95</v>
      </c>
      <c r="M16" s="85">
        <v>172</v>
      </c>
      <c r="N16" s="85">
        <v>12</v>
      </c>
      <c r="O16" s="85">
        <v>1809</v>
      </c>
    </row>
    <row r="17" spans="1:16" s="10" customFormat="1" ht="8.75" customHeight="1" x14ac:dyDescent="0.2">
      <c r="A17" s="84" t="s">
        <v>195</v>
      </c>
      <c r="B17" s="68" t="s">
        <v>18</v>
      </c>
      <c r="C17" s="85">
        <v>42</v>
      </c>
      <c r="D17" s="85">
        <v>526</v>
      </c>
      <c r="E17" s="85">
        <v>21</v>
      </c>
      <c r="F17" s="85">
        <v>201</v>
      </c>
      <c r="G17" s="85">
        <v>627</v>
      </c>
      <c r="H17" s="85">
        <v>4</v>
      </c>
      <c r="I17" s="85">
        <v>1442</v>
      </c>
      <c r="J17" s="85">
        <v>1276</v>
      </c>
      <c r="K17" s="85">
        <v>21</v>
      </c>
      <c r="L17" s="85">
        <v>101</v>
      </c>
      <c r="M17" s="85">
        <v>197</v>
      </c>
      <c r="N17" s="85">
        <v>7</v>
      </c>
      <c r="O17" s="85">
        <v>1793</v>
      </c>
    </row>
    <row r="18" spans="1:16" s="10" customFormat="1" ht="8.75" customHeight="1" x14ac:dyDescent="0.2">
      <c r="A18" s="84" t="s">
        <v>196</v>
      </c>
      <c r="B18" s="68" t="s">
        <v>19</v>
      </c>
      <c r="C18" s="85">
        <v>11</v>
      </c>
      <c r="D18" s="85">
        <v>154</v>
      </c>
      <c r="E18" s="85">
        <v>8</v>
      </c>
      <c r="F18" s="85">
        <v>46</v>
      </c>
      <c r="G18" s="85">
        <v>164</v>
      </c>
      <c r="H18" s="85">
        <v>0</v>
      </c>
      <c r="I18" s="85">
        <v>321</v>
      </c>
      <c r="J18" s="85">
        <v>434</v>
      </c>
      <c r="K18" s="85">
        <v>5</v>
      </c>
      <c r="L18" s="85">
        <v>36</v>
      </c>
      <c r="M18" s="85">
        <v>33</v>
      </c>
      <c r="N18" s="85">
        <v>2</v>
      </c>
      <c r="O18" s="85">
        <v>339</v>
      </c>
    </row>
    <row r="19" spans="1:16" s="10" customFormat="1" ht="8.75" customHeight="1" x14ac:dyDescent="0.2">
      <c r="A19" s="84" t="s">
        <v>197</v>
      </c>
      <c r="B19" s="68" t="s">
        <v>20</v>
      </c>
      <c r="C19" s="85">
        <v>14</v>
      </c>
      <c r="D19" s="85">
        <v>121</v>
      </c>
      <c r="E19" s="85">
        <v>10</v>
      </c>
      <c r="F19" s="85">
        <v>34</v>
      </c>
      <c r="G19" s="85">
        <v>167</v>
      </c>
      <c r="H19" s="85" t="s">
        <v>109</v>
      </c>
      <c r="I19" s="85">
        <v>474</v>
      </c>
      <c r="J19" s="85">
        <v>415</v>
      </c>
      <c r="K19" s="85">
        <v>10</v>
      </c>
      <c r="L19" s="85">
        <v>46</v>
      </c>
      <c r="M19" s="85">
        <v>52</v>
      </c>
      <c r="N19" s="85">
        <v>2</v>
      </c>
      <c r="O19" s="85">
        <v>476</v>
      </c>
    </row>
    <row r="20" spans="1:16" s="10" customFormat="1" ht="8.75" customHeight="1" x14ac:dyDescent="0.2">
      <c r="A20" s="84" t="s">
        <v>198</v>
      </c>
      <c r="B20" s="68" t="s">
        <v>21</v>
      </c>
      <c r="C20" s="85">
        <v>63</v>
      </c>
      <c r="D20" s="85">
        <v>552</v>
      </c>
      <c r="E20" s="85">
        <v>41</v>
      </c>
      <c r="F20" s="85">
        <v>147</v>
      </c>
      <c r="G20" s="85">
        <v>735</v>
      </c>
      <c r="H20" s="85">
        <v>3</v>
      </c>
      <c r="I20" s="85">
        <v>1244</v>
      </c>
      <c r="J20" s="85">
        <v>1118</v>
      </c>
      <c r="K20" s="85">
        <v>31</v>
      </c>
      <c r="L20" s="85">
        <v>129</v>
      </c>
      <c r="M20" s="85">
        <v>227</v>
      </c>
      <c r="N20" s="85">
        <v>6</v>
      </c>
      <c r="O20" s="85">
        <v>1488</v>
      </c>
    </row>
    <row r="21" spans="1:16" s="10" customFormat="1" ht="8.75" customHeight="1" x14ac:dyDescent="0.2">
      <c r="A21" s="84" t="s">
        <v>199</v>
      </c>
      <c r="B21" s="68" t="s">
        <v>22</v>
      </c>
      <c r="C21" s="85">
        <v>12</v>
      </c>
      <c r="D21" s="85">
        <v>145</v>
      </c>
      <c r="E21" s="85">
        <v>8</v>
      </c>
      <c r="F21" s="85">
        <v>101</v>
      </c>
      <c r="G21" s="85">
        <v>128</v>
      </c>
      <c r="H21" s="85" t="s">
        <v>109</v>
      </c>
      <c r="I21" s="85">
        <v>392</v>
      </c>
      <c r="J21" s="85">
        <v>473</v>
      </c>
      <c r="K21" s="85">
        <v>12</v>
      </c>
      <c r="L21" s="85">
        <v>36</v>
      </c>
      <c r="M21" s="85">
        <v>48</v>
      </c>
      <c r="N21" s="85" t="s">
        <v>109</v>
      </c>
      <c r="O21" s="85">
        <v>344</v>
      </c>
    </row>
    <row r="22" spans="1:16" s="10" customFormat="1" ht="8.75" customHeight="1" x14ac:dyDescent="0.2">
      <c r="A22" s="84" t="s">
        <v>200</v>
      </c>
      <c r="B22" s="68" t="s">
        <v>23</v>
      </c>
      <c r="C22" s="85">
        <v>5</v>
      </c>
      <c r="D22" s="85">
        <v>46</v>
      </c>
      <c r="E22" s="85">
        <v>2</v>
      </c>
      <c r="F22" s="85">
        <v>51</v>
      </c>
      <c r="G22" s="85">
        <v>46</v>
      </c>
      <c r="H22" s="85" t="s">
        <v>109</v>
      </c>
      <c r="I22" s="85">
        <v>87</v>
      </c>
      <c r="J22" s="85">
        <v>119</v>
      </c>
      <c r="K22" s="85">
        <v>5</v>
      </c>
      <c r="L22" s="85">
        <v>20</v>
      </c>
      <c r="M22" s="85">
        <v>21</v>
      </c>
      <c r="N22" s="85" t="s">
        <v>109</v>
      </c>
      <c r="O22" s="85">
        <v>105</v>
      </c>
    </row>
    <row r="23" spans="1:16" s="10" customFormat="1" ht="8.75" customHeight="1" x14ac:dyDescent="0.2">
      <c r="A23" s="84" t="s">
        <v>201</v>
      </c>
      <c r="B23" s="68" t="s">
        <v>24</v>
      </c>
      <c r="C23" s="85">
        <v>46</v>
      </c>
      <c r="D23" s="85">
        <v>355</v>
      </c>
      <c r="E23" s="85">
        <v>17</v>
      </c>
      <c r="F23" s="85">
        <v>185</v>
      </c>
      <c r="G23" s="85">
        <v>625</v>
      </c>
      <c r="H23" s="85">
        <v>8</v>
      </c>
      <c r="I23" s="85">
        <v>945</v>
      </c>
      <c r="J23" s="85">
        <v>493</v>
      </c>
      <c r="K23" s="85">
        <v>13</v>
      </c>
      <c r="L23" s="85">
        <v>136</v>
      </c>
      <c r="M23" s="85">
        <v>180</v>
      </c>
      <c r="N23" s="85">
        <v>4</v>
      </c>
      <c r="O23" s="85">
        <v>996</v>
      </c>
    </row>
    <row r="24" spans="1:16" s="10" customFormat="1" ht="8.75" customHeight="1" x14ac:dyDescent="0.2">
      <c r="A24" s="84" t="s">
        <v>202</v>
      </c>
      <c r="B24" s="68" t="s">
        <v>25</v>
      </c>
      <c r="C24" s="85">
        <v>35</v>
      </c>
      <c r="D24" s="85">
        <v>396</v>
      </c>
      <c r="E24" s="85">
        <v>19</v>
      </c>
      <c r="F24" s="85">
        <v>333</v>
      </c>
      <c r="G24" s="85">
        <v>420</v>
      </c>
      <c r="H24" s="85">
        <v>2</v>
      </c>
      <c r="I24" s="85">
        <v>1012</v>
      </c>
      <c r="J24" s="85">
        <v>1211</v>
      </c>
      <c r="K24" s="85">
        <v>21</v>
      </c>
      <c r="L24" s="85">
        <v>157</v>
      </c>
      <c r="M24" s="85">
        <v>205</v>
      </c>
      <c r="N24" s="85">
        <v>6</v>
      </c>
      <c r="O24" s="85">
        <v>860</v>
      </c>
    </row>
    <row r="25" spans="1:16" s="10" customFormat="1" ht="8.75" customHeight="1" x14ac:dyDescent="0.2">
      <c r="A25" s="84" t="s">
        <v>203</v>
      </c>
      <c r="B25" s="68" t="s">
        <v>26</v>
      </c>
      <c r="C25" s="85">
        <v>8</v>
      </c>
      <c r="D25" s="85">
        <v>54</v>
      </c>
      <c r="E25" s="85">
        <v>4</v>
      </c>
      <c r="F25" s="85">
        <v>21</v>
      </c>
      <c r="G25" s="85">
        <v>77</v>
      </c>
      <c r="H25" s="85" t="s">
        <v>109</v>
      </c>
      <c r="I25" s="85">
        <v>176</v>
      </c>
      <c r="J25" s="85">
        <v>146</v>
      </c>
      <c r="K25" s="85">
        <v>4</v>
      </c>
      <c r="L25" s="85">
        <v>21</v>
      </c>
      <c r="M25" s="85">
        <v>33</v>
      </c>
      <c r="N25" s="85">
        <v>2</v>
      </c>
      <c r="O25" s="85">
        <v>182</v>
      </c>
    </row>
    <row r="26" spans="1:16" s="10" customFormat="1" ht="8.75" customHeight="1" x14ac:dyDescent="0.2">
      <c r="A26" s="84" t="s">
        <v>204</v>
      </c>
      <c r="B26" s="68" t="s">
        <v>27</v>
      </c>
      <c r="C26" s="85">
        <v>15</v>
      </c>
      <c r="D26" s="85">
        <v>149</v>
      </c>
      <c r="E26" s="85">
        <v>15</v>
      </c>
      <c r="F26" s="85">
        <v>84</v>
      </c>
      <c r="G26" s="85">
        <v>191</v>
      </c>
      <c r="H26" s="85">
        <v>6</v>
      </c>
      <c r="I26" s="85">
        <v>349</v>
      </c>
      <c r="J26" s="85">
        <v>430</v>
      </c>
      <c r="K26" s="85">
        <v>21</v>
      </c>
      <c r="L26" s="85">
        <v>52</v>
      </c>
      <c r="M26" s="85">
        <v>57</v>
      </c>
      <c r="N26" s="85">
        <v>3</v>
      </c>
      <c r="O26" s="85">
        <v>255</v>
      </c>
    </row>
    <row r="27" spans="1:16" s="10" customFormat="1" ht="8.75" customHeight="1" x14ac:dyDescent="0.2">
      <c r="A27" s="84" t="s">
        <v>205</v>
      </c>
      <c r="B27" s="68" t="s">
        <v>28</v>
      </c>
      <c r="C27" s="85">
        <v>54</v>
      </c>
      <c r="D27" s="85">
        <v>325</v>
      </c>
      <c r="E27" s="85">
        <v>22</v>
      </c>
      <c r="F27" s="85">
        <v>248</v>
      </c>
      <c r="G27" s="85">
        <v>729</v>
      </c>
      <c r="H27" s="85">
        <v>14</v>
      </c>
      <c r="I27" s="85">
        <v>1116</v>
      </c>
      <c r="J27" s="85">
        <v>674</v>
      </c>
      <c r="K27" s="85">
        <v>34</v>
      </c>
      <c r="L27" s="85">
        <v>150</v>
      </c>
      <c r="M27" s="85">
        <v>222</v>
      </c>
      <c r="N27" s="85">
        <v>6</v>
      </c>
      <c r="O27" s="85">
        <v>1305</v>
      </c>
    </row>
    <row r="28" spans="1:16" s="10" customFormat="1" ht="8.75" customHeight="1" x14ac:dyDescent="0.2">
      <c r="A28" s="84" t="s">
        <v>206</v>
      </c>
      <c r="B28" s="68" t="s">
        <v>29</v>
      </c>
      <c r="C28" s="85">
        <v>20</v>
      </c>
      <c r="D28" s="85">
        <v>176</v>
      </c>
      <c r="E28" s="85">
        <v>9</v>
      </c>
      <c r="F28" s="85">
        <v>98</v>
      </c>
      <c r="G28" s="85">
        <v>232</v>
      </c>
      <c r="H28" s="85">
        <v>3</v>
      </c>
      <c r="I28" s="85">
        <v>531</v>
      </c>
      <c r="J28" s="85">
        <v>622</v>
      </c>
      <c r="K28" s="85">
        <v>10</v>
      </c>
      <c r="L28" s="85">
        <v>62</v>
      </c>
      <c r="M28" s="85">
        <v>84</v>
      </c>
      <c r="N28" s="85">
        <v>2</v>
      </c>
      <c r="O28" s="85">
        <v>489</v>
      </c>
    </row>
    <row r="29" spans="1:16" s="10" customFormat="1" ht="18.25" customHeight="1" x14ac:dyDescent="0.2">
      <c r="A29" s="86"/>
      <c r="B29" s="47" t="s">
        <v>30</v>
      </c>
      <c r="C29" s="48">
        <v>671</v>
      </c>
      <c r="D29" s="48">
        <v>5178</v>
      </c>
      <c r="E29" s="48">
        <v>359</v>
      </c>
      <c r="F29" s="48">
        <v>2543</v>
      </c>
      <c r="G29" s="48">
        <v>8071</v>
      </c>
      <c r="H29" s="48">
        <v>46</v>
      </c>
      <c r="I29" s="48">
        <v>16382</v>
      </c>
      <c r="J29" s="48">
        <v>14449</v>
      </c>
      <c r="K29" s="48">
        <v>302</v>
      </c>
      <c r="L29" s="48">
        <v>1556</v>
      </c>
      <c r="M29" s="48">
        <v>2721</v>
      </c>
      <c r="N29" s="48">
        <v>99</v>
      </c>
      <c r="O29" s="48">
        <v>19223</v>
      </c>
    </row>
    <row r="30" spans="1:16" s="10" customFormat="1" ht="6" customHeight="1" x14ac:dyDescent="0.2"/>
    <row r="31" spans="1:16" s="10" customFormat="1" ht="8" customHeight="1" x14ac:dyDescent="0.2">
      <c r="O31" s="530" t="s">
        <v>438</v>
      </c>
      <c r="P31" s="530"/>
    </row>
    <row r="32" spans="1:16" s="10" customFormat="1" ht="31.75" customHeight="1" x14ac:dyDescent="0.2"/>
    <row r="33" spans="2:18" s="10" customFormat="1" ht="36.25" customHeight="1" x14ac:dyDescent="0.2">
      <c r="B33" s="548" t="s">
        <v>439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</row>
    <row r="34" spans="2:18" s="10" customFormat="1" ht="19.25" customHeight="1" x14ac:dyDescent="0.2"/>
  </sheetData>
  <mergeCells count="5">
    <mergeCell ref="B2:P2"/>
    <mergeCell ref="B4:S4"/>
    <mergeCell ref="B5:S5"/>
    <mergeCell ref="O31:P31"/>
    <mergeCell ref="B33:R33"/>
  </mergeCells>
  <printOptions gridLines="1" gridLinesSet="0"/>
  <pageMargins left="0.7" right="0.7" top="0.75" bottom="0.75" header="0.5" footer="0.5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S34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4.81640625" customWidth="1"/>
    <col min="3" max="14" width="6.1796875" customWidth="1"/>
    <col min="15" max="15" width="0.36328125" customWidth="1"/>
    <col min="16" max="16" width="19.36328125" customWidth="1"/>
    <col min="17" max="17" width="3" customWidth="1"/>
    <col min="18" max="18" width="18.453125" customWidth="1"/>
    <col min="19" max="19" width="1" customWidth="1"/>
    <col min="20" max="20" width="4.6328125" customWidth="1"/>
  </cols>
  <sheetData>
    <row r="1" spans="1:19" s="10" customFormat="1" ht="1.25" customHeight="1" x14ac:dyDescent="0.2"/>
    <row r="2" spans="1:19" s="10" customFormat="1" ht="52.75" customHeight="1" x14ac:dyDescent="0.2">
      <c r="B2" s="525" t="s">
        <v>0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1:19" s="10" customFormat="1" ht="4.75" customHeight="1" x14ac:dyDescent="0.2"/>
    <row r="4" spans="1:19" s="10" customFormat="1" ht="12.25" customHeight="1" x14ac:dyDescent="0.2">
      <c r="B4" s="526" t="s">
        <v>437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</row>
    <row r="5" spans="1:19" s="10" customFormat="1" ht="12.25" customHeight="1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</row>
    <row r="6" spans="1:19" s="10" customFormat="1" ht="6" customHeight="1" x14ac:dyDescent="0.2"/>
    <row r="7" spans="1:19" s="10" customFormat="1" ht="18.25" customHeight="1" x14ac:dyDescent="0.2">
      <c r="A7" s="105"/>
      <c r="B7" s="106" t="s">
        <v>3</v>
      </c>
      <c r="C7" s="89" t="s">
        <v>282</v>
      </c>
      <c r="D7" s="89" t="s">
        <v>283</v>
      </c>
      <c r="E7" s="89" t="s">
        <v>284</v>
      </c>
      <c r="F7" s="89" t="s">
        <v>285</v>
      </c>
      <c r="G7" s="89" t="s">
        <v>286</v>
      </c>
      <c r="H7" s="89" t="s">
        <v>287</v>
      </c>
      <c r="I7" s="89" t="s">
        <v>288</v>
      </c>
      <c r="J7" s="89" t="s">
        <v>289</v>
      </c>
      <c r="K7" s="89" t="s">
        <v>290</v>
      </c>
      <c r="L7" s="89" t="s">
        <v>291</v>
      </c>
      <c r="M7" s="89" t="s">
        <v>292</v>
      </c>
      <c r="N7" s="89" t="s">
        <v>293</v>
      </c>
    </row>
    <row r="8" spans="1:19" s="10" customFormat="1" ht="8.75" customHeight="1" x14ac:dyDescent="0.2">
      <c r="A8" s="84" t="s">
        <v>186</v>
      </c>
      <c r="B8" s="68" t="s">
        <v>9</v>
      </c>
      <c r="C8" s="85">
        <v>56</v>
      </c>
      <c r="D8" s="85">
        <v>3810</v>
      </c>
      <c r="E8" s="85">
        <v>48</v>
      </c>
      <c r="F8" s="85" t="s">
        <v>109</v>
      </c>
      <c r="G8" s="85">
        <v>189</v>
      </c>
      <c r="H8" s="85">
        <v>38</v>
      </c>
      <c r="I8" s="85">
        <v>6</v>
      </c>
      <c r="J8" s="85">
        <v>87</v>
      </c>
      <c r="K8" s="85">
        <v>521</v>
      </c>
      <c r="L8" s="85">
        <v>41</v>
      </c>
      <c r="M8" s="85">
        <v>81</v>
      </c>
      <c r="N8" s="85">
        <v>1065</v>
      </c>
    </row>
    <row r="9" spans="1:19" s="10" customFormat="1" ht="8.75" customHeight="1" x14ac:dyDescent="0.2">
      <c r="A9" s="84" t="s">
        <v>187</v>
      </c>
      <c r="B9" s="68" t="s">
        <v>10</v>
      </c>
      <c r="C9" s="85">
        <v>4</v>
      </c>
      <c r="D9" s="85">
        <v>93</v>
      </c>
      <c r="E9" s="85">
        <v>1</v>
      </c>
      <c r="F9" s="85" t="s">
        <v>109</v>
      </c>
      <c r="G9" s="85">
        <v>8</v>
      </c>
      <c r="H9" s="85">
        <v>1</v>
      </c>
      <c r="I9" s="85">
        <v>1</v>
      </c>
      <c r="J9" s="85">
        <v>2</v>
      </c>
      <c r="K9" s="85">
        <v>9</v>
      </c>
      <c r="L9" s="85">
        <v>2</v>
      </c>
      <c r="M9" s="85">
        <v>1</v>
      </c>
      <c r="N9" s="85">
        <v>33</v>
      </c>
    </row>
    <row r="10" spans="1:19" s="10" customFormat="1" ht="8.75" customHeight="1" x14ac:dyDescent="0.2">
      <c r="A10" s="84" t="s">
        <v>188</v>
      </c>
      <c r="B10" s="68" t="s">
        <v>11</v>
      </c>
      <c r="C10" s="85">
        <v>149</v>
      </c>
      <c r="D10" s="85">
        <v>10333</v>
      </c>
      <c r="E10" s="85">
        <v>105</v>
      </c>
      <c r="F10" s="85">
        <v>5</v>
      </c>
      <c r="G10" s="85">
        <v>411</v>
      </c>
      <c r="H10" s="85">
        <v>37</v>
      </c>
      <c r="I10" s="85">
        <v>28</v>
      </c>
      <c r="J10" s="85">
        <v>182</v>
      </c>
      <c r="K10" s="85">
        <v>1148</v>
      </c>
      <c r="L10" s="85">
        <v>129</v>
      </c>
      <c r="M10" s="85">
        <v>207</v>
      </c>
      <c r="N10" s="85">
        <v>2489</v>
      </c>
    </row>
    <row r="11" spans="1:19" s="10" customFormat="1" ht="8.75" customHeight="1" x14ac:dyDescent="0.2">
      <c r="A11" s="84" t="s">
        <v>189</v>
      </c>
      <c r="B11" s="68" t="s">
        <v>12</v>
      </c>
      <c r="C11" s="85">
        <v>10</v>
      </c>
      <c r="D11" s="85">
        <v>690</v>
      </c>
      <c r="E11" s="85">
        <v>9</v>
      </c>
      <c r="F11" s="85" t="s">
        <v>109</v>
      </c>
      <c r="G11" s="85">
        <v>31</v>
      </c>
      <c r="H11" s="85" t="s">
        <v>109</v>
      </c>
      <c r="I11" s="85">
        <v>1</v>
      </c>
      <c r="J11" s="85">
        <v>9</v>
      </c>
      <c r="K11" s="85">
        <v>66</v>
      </c>
      <c r="L11" s="85">
        <v>6</v>
      </c>
      <c r="M11" s="85">
        <v>9</v>
      </c>
      <c r="N11" s="85">
        <v>146</v>
      </c>
    </row>
    <row r="12" spans="1:19" s="10" customFormat="1" ht="8.75" customHeight="1" x14ac:dyDescent="0.2">
      <c r="A12" s="84" t="s">
        <v>190</v>
      </c>
      <c r="B12" s="68" t="s">
        <v>13</v>
      </c>
      <c r="C12" s="85">
        <v>3</v>
      </c>
      <c r="D12" s="85">
        <v>556</v>
      </c>
      <c r="E12" s="85">
        <v>2</v>
      </c>
      <c r="F12" s="85" t="s">
        <v>109</v>
      </c>
      <c r="G12" s="85">
        <v>19</v>
      </c>
      <c r="H12" s="85">
        <v>9</v>
      </c>
      <c r="I12" s="85">
        <v>1</v>
      </c>
      <c r="J12" s="85">
        <v>12</v>
      </c>
      <c r="K12" s="85">
        <v>84</v>
      </c>
      <c r="L12" s="85">
        <v>7</v>
      </c>
      <c r="M12" s="85">
        <v>8</v>
      </c>
      <c r="N12" s="85">
        <v>207</v>
      </c>
    </row>
    <row r="13" spans="1:19" s="10" customFormat="1" ht="8.75" customHeight="1" x14ac:dyDescent="0.2">
      <c r="A13" s="84" t="s">
        <v>191</v>
      </c>
      <c r="B13" s="68" t="s">
        <v>14</v>
      </c>
      <c r="C13" s="85">
        <v>71</v>
      </c>
      <c r="D13" s="85">
        <v>5042</v>
      </c>
      <c r="E13" s="85">
        <v>53</v>
      </c>
      <c r="F13" s="85">
        <v>1</v>
      </c>
      <c r="G13" s="85">
        <v>229</v>
      </c>
      <c r="H13" s="85">
        <v>13</v>
      </c>
      <c r="I13" s="85">
        <v>11</v>
      </c>
      <c r="J13" s="85">
        <v>82</v>
      </c>
      <c r="K13" s="85">
        <v>747</v>
      </c>
      <c r="L13" s="85">
        <v>68</v>
      </c>
      <c r="M13" s="85">
        <v>79</v>
      </c>
      <c r="N13" s="85">
        <v>1960</v>
      </c>
    </row>
    <row r="14" spans="1:19" s="10" customFormat="1" ht="8.75" customHeight="1" x14ac:dyDescent="0.2">
      <c r="A14" s="84" t="s">
        <v>192</v>
      </c>
      <c r="B14" s="68" t="s">
        <v>15</v>
      </c>
      <c r="C14" s="85">
        <v>19</v>
      </c>
      <c r="D14" s="85">
        <v>1631</v>
      </c>
      <c r="E14" s="85">
        <v>14</v>
      </c>
      <c r="F14" s="85" t="s">
        <v>109</v>
      </c>
      <c r="G14" s="85">
        <v>60</v>
      </c>
      <c r="H14" s="85">
        <v>1</v>
      </c>
      <c r="I14" s="85">
        <v>2</v>
      </c>
      <c r="J14" s="85">
        <v>24</v>
      </c>
      <c r="K14" s="85">
        <v>272</v>
      </c>
      <c r="L14" s="85">
        <v>15</v>
      </c>
      <c r="M14" s="85">
        <v>26</v>
      </c>
      <c r="N14" s="85">
        <v>418</v>
      </c>
    </row>
    <row r="15" spans="1:19" s="10" customFormat="1" ht="8.75" customHeight="1" x14ac:dyDescent="0.2">
      <c r="A15" s="84" t="s">
        <v>193</v>
      </c>
      <c r="B15" s="68" t="s">
        <v>16</v>
      </c>
      <c r="C15" s="85">
        <v>23</v>
      </c>
      <c r="D15" s="85">
        <v>1697</v>
      </c>
      <c r="E15" s="85">
        <v>16</v>
      </c>
      <c r="F15" s="85" t="s">
        <v>109</v>
      </c>
      <c r="G15" s="85">
        <v>89</v>
      </c>
      <c r="H15" s="85">
        <v>2</v>
      </c>
      <c r="I15" s="85">
        <v>4</v>
      </c>
      <c r="J15" s="85">
        <v>35</v>
      </c>
      <c r="K15" s="85">
        <v>228</v>
      </c>
      <c r="L15" s="85">
        <v>26</v>
      </c>
      <c r="M15" s="85">
        <v>32</v>
      </c>
      <c r="N15" s="85">
        <v>492</v>
      </c>
    </row>
    <row r="16" spans="1:19" s="10" customFormat="1" ht="8.75" customHeight="1" x14ac:dyDescent="0.2">
      <c r="A16" s="84" t="s">
        <v>194</v>
      </c>
      <c r="B16" s="68" t="s">
        <v>17</v>
      </c>
      <c r="C16" s="85">
        <v>72</v>
      </c>
      <c r="D16" s="85">
        <v>4608</v>
      </c>
      <c r="E16" s="85">
        <v>46</v>
      </c>
      <c r="F16" s="85" t="s">
        <v>109</v>
      </c>
      <c r="G16" s="85">
        <v>200</v>
      </c>
      <c r="H16" s="85">
        <v>5</v>
      </c>
      <c r="I16" s="85">
        <v>11</v>
      </c>
      <c r="J16" s="85">
        <v>79</v>
      </c>
      <c r="K16" s="85">
        <v>622</v>
      </c>
      <c r="L16" s="85">
        <v>55</v>
      </c>
      <c r="M16" s="85">
        <v>87</v>
      </c>
      <c r="N16" s="85">
        <v>1336</v>
      </c>
    </row>
    <row r="17" spans="1:17" s="10" customFormat="1" ht="8.75" customHeight="1" x14ac:dyDescent="0.2">
      <c r="A17" s="84" t="s">
        <v>195</v>
      </c>
      <c r="B17" s="68" t="s">
        <v>18</v>
      </c>
      <c r="C17" s="85">
        <v>46</v>
      </c>
      <c r="D17" s="85">
        <v>4595</v>
      </c>
      <c r="E17" s="85">
        <v>40</v>
      </c>
      <c r="F17" s="85" t="s">
        <v>109</v>
      </c>
      <c r="G17" s="85">
        <v>181</v>
      </c>
      <c r="H17" s="85">
        <v>9</v>
      </c>
      <c r="I17" s="85">
        <v>9</v>
      </c>
      <c r="J17" s="85">
        <v>88</v>
      </c>
      <c r="K17" s="85">
        <v>561</v>
      </c>
      <c r="L17" s="85">
        <v>51</v>
      </c>
      <c r="M17" s="85">
        <v>97</v>
      </c>
      <c r="N17" s="85">
        <v>1841</v>
      </c>
    </row>
    <row r="18" spans="1:17" s="10" customFormat="1" ht="8.75" customHeight="1" x14ac:dyDescent="0.2">
      <c r="A18" s="84" t="s">
        <v>196</v>
      </c>
      <c r="B18" s="68" t="s">
        <v>19</v>
      </c>
      <c r="C18" s="85">
        <v>18</v>
      </c>
      <c r="D18" s="85">
        <v>784</v>
      </c>
      <c r="E18" s="85">
        <v>11</v>
      </c>
      <c r="F18" s="85" t="s">
        <v>109</v>
      </c>
      <c r="G18" s="85">
        <v>39</v>
      </c>
      <c r="H18" s="85">
        <v>3</v>
      </c>
      <c r="I18" s="85">
        <v>3</v>
      </c>
      <c r="J18" s="85">
        <v>21</v>
      </c>
      <c r="K18" s="85">
        <v>126</v>
      </c>
      <c r="L18" s="85">
        <v>12</v>
      </c>
      <c r="M18" s="85">
        <v>25</v>
      </c>
      <c r="N18" s="85">
        <v>237</v>
      </c>
    </row>
    <row r="19" spans="1:17" s="10" customFormat="1" ht="8.75" customHeight="1" x14ac:dyDescent="0.2">
      <c r="A19" s="84" t="s">
        <v>197</v>
      </c>
      <c r="B19" s="68" t="s">
        <v>20</v>
      </c>
      <c r="C19" s="85">
        <v>19</v>
      </c>
      <c r="D19" s="85">
        <v>1182</v>
      </c>
      <c r="E19" s="85">
        <v>10</v>
      </c>
      <c r="F19" s="85" t="s">
        <v>109</v>
      </c>
      <c r="G19" s="85">
        <v>61</v>
      </c>
      <c r="H19" s="85">
        <v>10</v>
      </c>
      <c r="I19" s="85">
        <v>4</v>
      </c>
      <c r="J19" s="85">
        <v>34</v>
      </c>
      <c r="K19" s="85">
        <v>165</v>
      </c>
      <c r="L19" s="85">
        <v>22</v>
      </c>
      <c r="M19" s="85">
        <v>24</v>
      </c>
      <c r="N19" s="85">
        <v>377</v>
      </c>
    </row>
    <row r="20" spans="1:17" s="10" customFormat="1" ht="8.75" customHeight="1" x14ac:dyDescent="0.2">
      <c r="A20" s="84" t="s">
        <v>198</v>
      </c>
      <c r="B20" s="68" t="s">
        <v>21</v>
      </c>
      <c r="C20" s="85">
        <v>90</v>
      </c>
      <c r="D20" s="85">
        <v>5084</v>
      </c>
      <c r="E20" s="85">
        <v>38</v>
      </c>
      <c r="F20" s="85" t="s">
        <v>109</v>
      </c>
      <c r="G20" s="85">
        <v>237</v>
      </c>
      <c r="H20" s="85">
        <v>47</v>
      </c>
      <c r="I20" s="85">
        <v>8</v>
      </c>
      <c r="J20" s="85">
        <v>116</v>
      </c>
      <c r="K20" s="85">
        <v>544</v>
      </c>
      <c r="L20" s="85">
        <v>75</v>
      </c>
      <c r="M20" s="85">
        <v>127</v>
      </c>
      <c r="N20" s="85">
        <v>1456</v>
      </c>
    </row>
    <row r="21" spans="1:17" s="10" customFormat="1" ht="8.75" customHeight="1" x14ac:dyDescent="0.2">
      <c r="A21" s="84" t="s">
        <v>199</v>
      </c>
      <c r="B21" s="68" t="s">
        <v>22</v>
      </c>
      <c r="C21" s="85">
        <v>21</v>
      </c>
      <c r="D21" s="85">
        <v>898</v>
      </c>
      <c r="E21" s="85">
        <v>15</v>
      </c>
      <c r="F21" s="85" t="s">
        <v>109</v>
      </c>
      <c r="G21" s="85">
        <v>64</v>
      </c>
      <c r="H21" s="85">
        <v>8</v>
      </c>
      <c r="I21" s="85">
        <v>3</v>
      </c>
      <c r="J21" s="85">
        <v>26</v>
      </c>
      <c r="K21" s="85">
        <v>147</v>
      </c>
      <c r="L21" s="85">
        <v>11</v>
      </c>
      <c r="M21" s="85">
        <v>32</v>
      </c>
      <c r="N21" s="85">
        <v>357</v>
      </c>
    </row>
    <row r="22" spans="1:17" s="10" customFormat="1" ht="8.75" customHeight="1" x14ac:dyDescent="0.2">
      <c r="A22" s="84" t="s">
        <v>200</v>
      </c>
      <c r="B22" s="68" t="s">
        <v>23</v>
      </c>
      <c r="C22" s="85">
        <v>6</v>
      </c>
      <c r="D22" s="85">
        <v>280</v>
      </c>
      <c r="E22" s="85">
        <v>2</v>
      </c>
      <c r="F22" s="85" t="s">
        <v>109</v>
      </c>
      <c r="G22" s="85">
        <v>26</v>
      </c>
      <c r="H22" s="85">
        <v>1</v>
      </c>
      <c r="I22" s="85">
        <v>3</v>
      </c>
      <c r="J22" s="85">
        <v>9</v>
      </c>
      <c r="K22" s="85">
        <v>44</v>
      </c>
      <c r="L22" s="85">
        <v>9</v>
      </c>
      <c r="M22" s="85">
        <v>9</v>
      </c>
      <c r="N22" s="85">
        <v>81</v>
      </c>
    </row>
    <row r="23" spans="1:17" s="10" customFormat="1" ht="8.75" customHeight="1" x14ac:dyDescent="0.2">
      <c r="A23" s="84" t="s">
        <v>201</v>
      </c>
      <c r="B23" s="68" t="s">
        <v>24</v>
      </c>
      <c r="C23" s="85">
        <v>47</v>
      </c>
      <c r="D23" s="85">
        <v>3122</v>
      </c>
      <c r="E23" s="85">
        <v>29</v>
      </c>
      <c r="F23" s="85" t="s">
        <v>109</v>
      </c>
      <c r="G23" s="85">
        <v>206</v>
      </c>
      <c r="H23" s="85">
        <v>3</v>
      </c>
      <c r="I23" s="85">
        <v>5</v>
      </c>
      <c r="J23" s="85">
        <v>89</v>
      </c>
      <c r="K23" s="85">
        <v>475</v>
      </c>
      <c r="L23" s="85">
        <v>25</v>
      </c>
      <c r="M23" s="85">
        <v>99</v>
      </c>
      <c r="N23" s="85">
        <v>1067</v>
      </c>
    </row>
    <row r="24" spans="1:17" s="10" customFormat="1" ht="8.75" customHeight="1" x14ac:dyDescent="0.2">
      <c r="A24" s="84" t="s">
        <v>202</v>
      </c>
      <c r="B24" s="68" t="s">
        <v>25</v>
      </c>
      <c r="C24" s="85">
        <v>56</v>
      </c>
      <c r="D24" s="85">
        <v>2477</v>
      </c>
      <c r="E24" s="85">
        <v>28</v>
      </c>
      <c r="F24" s="85">
        <v>3</v>
      </c>
      <c r="G24" s="85">
        <v>162</v>
      </c>
      <c r="H24" s="85">
        <v>18</v>
      </c>
      <c r="I24" s="85">
        <v>7</v>
      </c>
      <c r="J24" s="85">
        <v>71</v>
      </c>
      <c r="K24" s="85">
        <v>358</v>
      </c>
      <c r="L24" s="85">
        <v>40</v>
      </c>
      <c r="M24" s="85">
        <v>108</v>
      </c>
      <c r="N24" s="85">
        <v>955</v>
      </c>
    </row>
    <row r="25" spans="1:17" s="10" customFormat="1" ht="8.75" customHeight="1" x14ac:dyDescent="0.2">
      <c r="A25" s="84" t="s">
        <v>203</v>
      </c>
      <c r="B25" s="68" t="s">
        <v>26</v>
      </c>
      <c r="C25" s="85">
        <v>13</v>
      </c>
      <c r="D25" s="85">
        <v>374</v>
      </c>
      <c r="E25" s="85">
        <v>10</v>
      </c>
      <c r="F25" s="85">
        <v>1</v>
      </c>
      <c r="G25" s="85">
        <v>22</v>
      </c>
      <c r="H25" s="85">
        <v>2</v>
      </c>
      <c r="I25" s="85">
        <v>3</v>
      </c>
      <c r="J25" s="85">
        <v>13</v>
      </c>
      <c r="K25" s="85">
        <v>72</v>
      </c>
      <c r="L25" s="85">
        <v>10</v>
      </c>
      <c r="M25" s="85">
        <v>22</v>
      </c>
      <c r="N25" s="85">
        <v>174</v>
      </c>
    </row>
    <row r="26" spans="1:17" s="10" customFormat="1" ht="8.75" customHeight="1" x14ac:dyDescent="0.2">
      <c r="A26" s="84" t="s">
        <v>204</v>
      </c>
      <c r="B26" s="68" t="s">
        <v>27</v>
      </c>
      <c r="C26" s="85">
        <v>19</v>
      </c>
      <c r="D26" s="85">
        <v>949</v>
      </c>
      <c r="E26" s="85">
        <v>17</v>
      </c>
      <c r="F26" s="85" t="s">
        <v>109</v>
      </c>
      <c r="G26" s="85">
        <v>67</v>
      </c>
      <c r="H26" s="85">
        <v>7</v>
      </c>
      <c r="I26" s="85">
        <v>2</v>
      </c>
      <c r="J26" s="85">
        <v>34</v>
      </c>
      <c r="K26" s="85">
        <v>139</v>
      </c>
      <c r="L26" s="85">
        <v>30</v>
      </c>
      <c r="M26" s="85">
        <v>51</v>
      </c>
      <c r="N26" s="85">
        <v>261</v>
      </c>
    </row>
    <row r="27" spans="1:17" s="10" customFormat="1" ht="8.75" customHeight="1" x14ac:dyDescent="0.2">
      <c r="A27" s="84" t="s">
        <v>205</v>
      </c>
      <c r="B27" s="68" t="s">
        <v>28</v>
      </c>
      <c r="C27" s="85">
        <v>70</v>
      </c>
      <c r="D27" s="85">
        <v>4189</v>
      </c>
      <c r="E27" s="85">
        <v>31</v>
      </c>
      <c r="F27" s="85">
        <v>2</v>
      </c>
      <c r="G27" s="85">
        <v>289</v>
      </c>
      <c r="H27" s="85">
        <v>20</v>
      </c>
      <c r="I27" s="85">
        <v>13</v>
      </c>
      <c r="J27" s="85">
        <v>124</v>
      </c>
      <c r="K27" s="85">
        <v>510</v>
      </c>
      <c r="L27" s="85">
        <v>60</v>
      </c>
      <c r="M27" s="85">
        <v>113</v>
      </c>
      <c r="N27" s="85">
        <v>1142</v>
      </c>
    </row>
    <row r="28" spans="1:17" s="10" customFormat="1" ht="8.75" customHeight="1" x14ac:dyDescent="0.2">
      <c r="A28" s="84" t="s">
        <v>206</v>
      </c>
      <c r="B28" s="68" t="s">
        <v>29</v>
      </c>
      <c r="C28" s="85">
        <v>25</v>
      </c>
      <c r="D28" s="85">
        <v>1352</v>
      </c>
      <c r="E28" s="85">
        <v>15</v>
      </c>
      <c r="F28" s="85" t="s">
        <v>109</v>
      </c>
      <c r="G28" s="85">
        <v>70</v>
      </c>
      <c r="H28" s="85">
        <v>7</v>
      </c>
      <c r="I28" s="85">
        <v>3</v>
      </c>
      <c r="J28" s="85">
        <v>34</v>
      </c>
      <c r="K28" s="85">
        <v>178</v>
      </c>
      <c r="L28" s="85">
        <v>22</v>
      </c>
      <c r="M28" s="85">
        <v>44</v>
      </c>
      <c r="N28" s="85">
        <v>431</v>
      </c>
    </row>
    <row r="29" spans="1:17" s="10" customFormat="1" ht="18.25" customHeight="1" x14ac:dyDescent="0.2">
      <c r="A29" s="86"/>
      <c r="B29" s="47" t="s">
        <v>30</v>
      </c>
      <c r="C29" s="48">
        <v>837</v>
      </c>
      <c r="D29" s="48">
        <v>53746</v>
      </c>
      <c r="E29" s="48">
        <v>540</v>
      </c>
      <c r="F29" s="48">
        <v>12</v>
      </c>
      <c r="G29" s="48">
        <v>2660</v>
      </c>
      <c r="H29" s="48">
        <v>241</v>
      </c>
      <c r="I29" s="48">
        <v>128</v>
      </c>
      <c r="J29" s="48">
        <v>1171</v>
      </c>
      <c r="K29" s="48">
        <v>7016</v>
      </c>
      <c r="L29" s="48">
        <v>716</v>
      </c>
      <c r="M29" s="48">
        <v>1281</v>
      </c>
      <c r="N29" s="48">
        <v>16525</v>
      </c>
    </row>
    <row r="30" spans="1:17" s="10" customFormat="1" ht="6" customHeight="1" x14ac:dyDescent="0.2"/>
    <row r="31" spans="1:17" s="10" customFormat="1" ht="8" customHeight="1" x14ac:dyDescent="0.2">
      <c r="P31" s="530" t="s">
        <v>438</v>
      </c>
      <c r="Q31" s="530"/>
    </row>
    <row r="32" spans="1:17" s="10" customFormat="1" ht="31.75" customHeight="1" x14ac:dyDescent="0.2"/>
    <row r="33" spans="2:18" s="10" customFormat="1" ht="36.25" customHeight="1" x14ac:dyDescent="0.2">
      <c r="B33" s="548" t="s">
        <v>440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</row>
    <row r="34" spans="2:18" s="10" customFormat="1" ht="19.25" customHeight="1" x14ac:dyDescent="0.2"/>
  </sheetData>
  <mergeCells count="5">
    <mergeCell ref="B2:P2"/>
    <mergeCell ref="B4:S4"/>
    <mergeCell ref="B5:S5"/>
    <mergeCell ref="P31:Q31"/>
    <mergeCell ref="B33:R33"/>
  </mergeCells>
  <printOptions gridLines="1" gridLinesSet="0"/>
  <pageMargins left="0.7" right="0.7" top="0.75" bottom="0.75" header="0.5" footer="0.5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S34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5" customWidth="1"/>
    <col min="3" max="15" width="6.1796875" customWidth="1"/>
    <col min="16" max="16" width="14.453125" customWidth="1"/>
    <col min="17" max="17" width="3.453125" customWidth="1"/>
    <col min="18" max="18" width="14.81640625" customWidth="1"/>
    <col min="19" max="19" width="0.6328125" customWidth="1"/>
    <col min="20" max="20" width="4.6328125" customWidth="1"/>
  </cols>
  <sheetData>
    <row r="1" spans="2:19" s="10" customFormat="1" ht="1.25" customHeight="1" x14ac:dyDescent="0.2"/>
    <row r="2" spans="2:19" s="10" customFormat="1" ht="33.5" customHeight="1" x14ac:dyDescent="0.2">
      <c r="B2" s="525" t="s">
        <v>0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</row>
    <row r="3" spans="2:19" s="10" customFormat="1" ht="4.75" customHeight="1" x14ac:dyDescent="0.2"/>
    <row r="4" spans="2:19" s="10" customFormat="1" ht="12.25" customHeight="1" x14ac:dyDescent="0.2">
      <c r="B4" s="526" t="s">
        <v>441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</row>
    <row r="5" spans="2:19" s="10" customFormat="1" ht="12.25" customHeight="1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</row>
    <row r="6" spans="2:19" s="10" customFormat="1" ht="6" customHeight="1" x14ac:dyDescent="0.2"/>
    <row r="7" spans="2:19" s="10" customFormat="1" ht="18.25" customHeight="1" x14ac:dyDescent="0.2">
      <c r="B7" s="106" t="s">
        <v>3</v>
      </c>
      <c r="C7" s="89" t="s">
        <v>266</v>
      </c>
      <c r="D7" s="89" t="s">
        <v>267</v>
      </c>
      <c r="E7" s="89" t="s">
        <v>268</v>
      </c>
      <c r="F7" s="89" t="s">
        <v>269</v>
      </c>
      <c r="G7" s="89" t="s">
        <v>270</v>
      </c>
      <c r="H7" s="89" t="s">
        <v>271</v>
      </c>
      <c r="I7" s="89" t="s">
        <v>272</v>
      </c>
      <c r="J7" s="89" t="s">
        <v>273</v>
      </c>
      <c r="K7" s="89" t="s">
        <v>274</v>
      </c>
      <c r="L7" s="89" t="s">
        <v>275</v>
      </c>
      <c r="M7" s="89" t="s">
        <v>276</v>
      </c>
      <c r="N7" s="89" t="s">
        <v>277</v>
      </c>
      <c r="O7" s="89" t="s">
        <v>278</v>
      </c>
    </row>
    <row r="8" spans="2:19" s="10" customFormat="1" ht="8.75" customHeight="1" x14ac:dyDescent="0.2">
      <c r="B8" s="68" t="s">
        <v>390</v>
      </c>
      <c r="C8" s="85">
        <v>9</v>
      </c>
      <c r="D8" s="85">
        <v>29</v>
      </c>
      <c r="E8" s="85">
        <v>1</v>
      </c>
      <c r="F8" s="85">
        <v>32</v>
      </c>
      <c r="G8" s="85">
        <v>81</v>
      </c>
      <c r="H8" s="85">
        <v>1</v>
      </c>
      <c r="I8" s="85">
        <v>138</v>
      </c>
      <c r="J8" s="85">
        <v>4</v>
      </c>
      <c r="K8" s="85" t="s">
        <v>109</v>
      </c>
      <c r="L8" s="85">
        <v>31</v>
      </c>
      <c r="M8" s="85">
        <v>41</v>
      </c>
      <c r="N8" s="85" t="s">
        <v>109</v>
      </c>
      <c r="O8" s="85">
        <v>111</v>
      </c>
    </row>
    <row r="9" spans="2:19" s="10" customFormat="1" ht="8.75" customHeight="1" x14ac:dyDescent="0.2">
      <c r="B9" s="68" t="s">
        <v>391</v>
      </c>
      <c r="C9" s="85" t="s">
        <v>109</v>
      </c>
      <c r="D9" s="85">
        <v>1</v>
      </c>
      <c r="E9" s="85" t="s">
        <v>109</v>
      </c>
      <c r="F9" s="85">
        <v>1</v>
      </c>
      <c r="G9" s="85">
        <v>2</v>
      </c>
      <c r="H9" s="85" t="s">
        <v>109</v>
      </c>
      <c r="I9" s="85">
        <v>1</v>
      </c>
      <c r="J9" s="85" t="s">
        <v>109</v>
      </c>
      <c r="K9" s="85" t="s">
        <v>109</v>
      </c>
      <c r="L9" s="85">
        <v>1</v>
      </c>
      <c r="M9" s="85">
        <v>1</v>
      </c>
      <c r="N9" s="85" t="s">
        <v>109</v>
      </c>
      <c r="O9" s="85">
        <v>4</v>
      </c>
    </row>
    <row r="10" spans="2:19" s="10" customFormat="1" ht="8.75" customHeight="1" x14ac:dyDescent="0.2">
      <c r="B10" s="68" t="s">
        <v>392</v>
      </c>
      <c r="C10" s="85">
        <v>36</v>
      </c>
      <c r="D10" s="85">
        <v>86</v>
      </c>
      <c r="E10" s="85">
        <v>17</v>
      </c>
      <c r="F10" s="85">
        <v>118</v>
      </c>
      <c r="G10" s="85">
        <v>253</v>
      </c>
      <c r="H10" s="85">
        <v>6</v>
      </c>
      <c r="I10" s="85">
        <v>654</v>
      </c>
      <c r="J10" s="85">
        <v>202</v>
      </c>
      <c r="K10" s="85">
        <v>3</v>
      </c>
      <c r="L10" s="85">
        <v>60</v>
      </c>
      <c r="M10" s="85">
        <v>138</v>
      </c>
      <c r="N10" s="85">
        <v>1</v>
      </c>
      <c r="O10" s="85">
        <v>542</v>
      </c>
    </row>
    <row r="11" spans="2:19" s="10" customFormat="1" ht="8.75" customHeight="1" x14ac:dyDescent="0.2">
      <c r="B11" s="68" t="s">
        <v>393</v>
      </c>
      <c r="C11" s="85" t="s">
        <v>109</v>
      </c>
      <c r="D11" s="85">
        <v>1</v>
      </c>
      <c r="E11" s="85">
        <v>3</v>
      </c>
      <c r="F11" s="85">
        <v>1</v>
      </c>
      <c r="G11" s="85" t="s">
        <v>109</v>
      </c>
      <c r="H11" s="85" t="s">
        <v>109</v>
      </c>
      <c r="I11" s="85">
        <v>10</v>
      </c>
      <c r="J11" s="85" t="s">
        <v>109</v>
      </c>
      <c r="K11" s="85" t="s">
        <v>109</v>
      </c>
      <c r="L11" s="85">
        <v>1</v>
      </c>
      <c r="M11" s="85">
        <v>3</v>
      </c>
      <c r="N11" s="85" t="s">
        <v>109</v>
      </c>
      <c r="O11" s="85">
        <v>6</v>
      </c>
    </row>
    <row r="12" spans="2:19" s="10" customFormat="1" ht="8.75" customHeight="1" x14ac:dyDescent="0.2">
      <c r="B12" s="68" t="s">
        <v>394</v>
      </c>
      <c r="C12" s="85" t="s">
        <v>109</v>
      </c>
      <c r="D12" s="85">
        <v>2</v>
      </c>
      <c r="E12" s="85" t="s">
        <v>109</v>
      </c>
      <c r="F12" s="85">
        <v>2</v>
      </c>
      <c r="G12" s="85">
        <v>5</v>
      </c>
      <c r="H12" s="85" t="s">
        <v>109</v>
      </c>
      <c r="I12" s="85">
        <v>20</v>
      </c>
      <c r="J12" s="85" t="s">
        <v>109</v>
      </c>
      <c r="K12" s="85" t="s">
        <v>109</v>
      </c>
      <c r="L12" s="85">
        <v>3</v>
      </c>
      <c r="M12" s="85">
        <v>5</v>
      </c>
      <c r="N12" s="85" t="s">
        <v>109</v>
      </c>
      <c r="O12" s="85">
        <v>9</v>
      </c>
    </row>
    <row r="13" spans="2:19" s="10" customFormat="1" ht="8.75" customHeight="1" x14ac:dyDescent="0.2">
      <c r="B13" s="68" t="s">
        <v>395</v>
      </c>
      <c r="C13" s="85">
        <v>2</v>
      </c>
      <c r="D13" s="85">
        <v>19</v>
      </c>
      <c r="E13" s="85" t="s">
        <v>109</v>
      </c>
      <c r="F13" s="85">
        <v>19</v>
      </c>
      <c r="G13" s="85">
        <v>49</v>
      </c>
      <c r="H13" s="85" t="s">
        <v>109</v>
      </c>
      <c r="I13" s="85">
        <v>114</v>
      </c>
      <c r="J13" s="85">
        <v>1</v>
      </c>
      <c r="K13" s="85" t="s">
        <v>109</v>
      </c>
      <c r="L13" s="85">
        <v>14</v>
      </c>
      <c r="M13" s="85">
        <v>24</v>
      </c>
      <c r="N13" s="85" t="s">
        <v>109</v>
      </c>
      <c r="O13" s="85">
        <v>83</v>
      </c>
    </row>
    <row r="14" spans="2:19" s="10" customFormat="1" ht="8.75" customHeight="1" x14ac:dyDescent="0.2">
      <c r="B14" s="68" t="s">
        <v>15</v>
      </c>
      <c r="C14" s="85" t="s">
        <v>109</v>
      </c>
      <c r="D14" s="85">
        <v>9</v>
      </c>
      <c r="E14" s="85" t="s">
        <v>109</v>
      </c>
      <c r="F14" s="85">
        <v>10</v>
      </c>
      <c r="G14" s="85">
        <v>20</v>
      </c>
      <c r="H14" s="85">
        <v>1</v>
      </c>
      <c r="I14" s="85">
        <v>53</v>
      </c>
      <c r="J14" s="85">
        <v>23</v>
      </c>
      <c r="K14" s="85" t="s">
        <v>109</v>
      </c>
      <c r="L14" s="85">
        <v>7</v>
      </c>
      <c r="M14" s="85">
        <v>9</v>
      </c>
      <c r="N14" s="85" t="s">
        <v>109</v>
      </c>
      <c r="O14" s="85">
        <v>28</v>
      </c>
    </row>
    <row r="15" spans="2:19" s="10" customFormat="1" ht="8.75" customHeight="1" x14ac:dyDescent="0.2">
      <c r="B15" s="68" t="s">
        <v>396</v>
      </c>
      <c r="C15" s="85">
        <v>1</v>
      </c>
      <c r="D15" s="85">
        <v>4</v>
      </c>
      <c r="E15" s="85" t="s">
        <v>109</v>
      </c>
      <c r="F15" s="85">
        <v>4</v>
      </c>
      <c r="G15" s="85">
        <v>14</v>
      </c>
      <c r="H15" s="85" t="s">
        <v>109</v>
      </c>
      <c r="I15" s="85">
        <v>13</v>
      </c>
      <c r="J15" s="85">
        <v>2</v>
      </c>
      <c r="K15" s="85" t="s">
        <v>109</v>
      </c>
      <c r="L15" s="85">
        <v>4</v>
      </c>
      <c r="M15" s="85">
        <v>4</v>
      </c>
      <c r="N15" s="85" t="s">
        <v>109</v>
      </c>
      <c r="O15" s="85">
        <v>19</v>
      </c>
    </row>
    <row r="16" spans="2:19" s="10" customFormat="1" ht="8.75" customHeight="1" x14ac:dyDescent="0.2">
      <c r="B16" s="68" t="s">
        <v>397</v>
      </c>
      <c r="C16" s="85">
        <v>13</v>
      </c>
      <c r="D16" s="85">
        <v>25</v>
      </c>
      <c r="E16" s="85">
        <v>2</v>
      </c>
      <c r="F16" s="85">
        <v>23</v>
      </c>
      <c r="G16" s="85">
        <v>144</v>
      </c>
      <c r="H16" s="85">
        <v>1</v>
      </c>
      <c r="I16" s="85">
        <v>207</v>
      </c>
      <c r="J16" s="85">
        <v>77</v>
      </c>
      <c r="K16" s="85">
        <v>2</v>
      </c>
      <c r="L16" s="85">
        <v>20</v>
      </c>
      <c r="M16" s="85">
        <v>61</v>
      </c>
      <c r="N16" s="85" t="s">
        <v>109</v>
      </c>
      <c r="O16" s="85">
        <v>232</v>
      </c>
    </row>
    <row r="17" spans="2:16" s="10" customFormat="1" ht="8.75" customHeight="1" x14ac:dyDescent="0.2">
      <c r="B17" s="68" t="s">
        <v>398</v>
      </c>
      <c r="C17" s="85">
        <v>1</v>
      </c>
      <c r="D17" s="85">
        <v>11</v>
      </c>
      <c r="E17" s="85">
        <v>3</v>
      </c>
      <c r="F17" s="85">
        <v>20</v>
      </c>
      <c r="G17" s="85">
        <v>67</v>
      </c>
      <c r="H17" s="85" t="s">
        <v>109</v>
      </c>
      <c r="I17" s="85">
        <v>79</v>
      </c>
      <c r="J17" s="85">
        <v>24</v>
      </c>
      <c r="K17" s="85" t="s">
        <v>109</v>
      </c>
      <c r="L17" s="85">
        <v>19</v>
      </c>
      <c r="M17" s="85">
        <v>25</v>
      </c>
      <c r="N17" s="85" t="s">
        <v>109</v>
      </c>
      <c r="O17" s="85">
        <v>79</v>
      </c>
    </row>
    <row r="18" spans="2:16" s="10" customFormat="1" ht="8.75" customHeight="1" x14ac:dyDescent="0.2">
      <c r="B18" s="68" t="s">
        <v>399</v>
      </c>
      <c r="C18" s="85" t="s">
        <v>109</v>
      </c>
      <c r="D18" s="85">
        <v>2</v>
      </c>
      <c r="E18" s="85" t="s">
        <v>109</v>
      </c>
      <c r="F18" s="85">
        <v>8</v>
      </c>
      <c r="G18" s="85">
        <v>19</v>
      </c>
      <c r="H18" s="85" t="s">
        <v>109</v>
      </c>
      <c r="I18" s="85">
        <v>15</v>
      </c>
      <c r="J18" s="85" t="s">
        <v>109</v>
      </c>
      <c r="K18" s="85" t="s">
        <v>109</v>
      </c>
      <c r="L18" s="85">
        <v>3</v>
      </c>
      <c r="M18" s="85">
        <v>8</v>
      </c>
      <c r="N18" s="85" t="s">
        <v>109</v>
      </c>
      <c r="O18" s="85">
        <v>22</v>
      </c>
    </row>
    <row r="19" spans="2:16" s="10" customFormat="1" ht="8.75" customHeight="1" x14ac:dyDescent="0.2">
      <c r="B19" s="68" t="s">
        <v>400</v>
      </c>
      <c r="C19" s="85">
        <v>1</v>
      </c>
      <c r="D19" s="85">
        <v>16</v>
      </c>
      <c r="E19" s="85" t="s">
        <v>109</v>
      </c>
      <c r="F19" s="85">
        <v>10</v>
      </c>
      <c r="G19" s="85">
        <v>29</v>
      </c>
      <c r="H19" s="85" t="s">
        <v>109</v>
      </c>
      <c r="I19" s="85">
        <v>54</v>
      </c>
      <c r="J19" s="85" t="s">
        <v>109</v>
      </c>
      <c r="K19" s="85" t="s">
        <v>109</v>
      </c>
      <c r="L19" s="85">
        <v>11</v>
      </c>
      <c r="M19" s="85">
        <v>15</v>
      </c>
      <c r="N19" s="85" t="s">
        <v>109</v>
      </c>
      <c r="O19" s="85">
        <v>55</v>
      </c>
    </row>
    <row r="20" spans="2:16" s="10" customFormat="1" ht="8.75" customHeight="1" x14ac:dyDescent="0.2">
      <c r="B20" s="68" t="s">
        <v>401</v>
      </c>
      <c r="C20" s="85">
        <v>14</v>
      </c>
      <c r="D20" s="85">
        <v>71</v>
      </c>
      <c r="E20" s="85">
        <v>4</v>
      </c>
      <c r="F20" s="85">
        <v>73</v>
      </c>
      <c r="G20" s="85">
        <v>204</v>
      </c>
      <c r="H20" s="85">
        <v>1</v>
      </c>
      <c r="I20" s="85">
        <v>261</v>
      </c>
      <c r="J20" s="85">
        <v>561</v>
      </c>
      <c r="K20" s="85">
        <v>6</v>
      </c>
      <c r="L20" s="85">
        <v>70</v>
      </c>
      <c r="M20" s="85">
        <v>101</v>
      </c>
      <c r="N20" s="85">
        <v>1</v>
      </c>
      <c r="O20" s="85">
        <v>246</v>
      </c>
    </row>
    <row r="21" spans="2:16" s="10" customFormat="1" ht="8.75" customHeight="1" x14ac:dyDescent="0.2">
      <c r="B21" s="68" t="s">
        <v>402</v>
      </c>
      <c r="C21" s="85">
        <v>2</v>
      </c>
      <c r="D21" s="85">
        <v>19</v>
      </c>
      <c r="E21" s="85" t="s">
        <v>109</v>
      </c>
      <c r="F21" s="85">
        <v>20</v>
      </c>
      <c r="G21" s="85">
        <v>31</v>
      </c>
      <c r="H21" s="85" t="s">
        <v>109</v>
      </c>
      <c r="I21" s="85">
        <v>54</v>
      </c>
      <c r="J21" s="85">
        <v>9</v>
      </c>
      <c r="K21" s="85" t="s">
        <v>109</v>
      </c>
      <c r="L21" s="85">
        <v>11</v>
      </c>
      <c r="M21" s="85">
        <v>13</v>
      </c>
      <c r="N21" s="85" t="s">
        <v>109</v>
      </c>
      <c r="O21" s="85">
        <v>48</v>
      </c>
    </row>
    <row r="22" spans="2:16" s="10" customFormat="1" ht="8.75" customHeight="1" x14ac:dyDescent="0.2">
      <c r="B22" s="68" t="s">
        <v>403</v>
      </c>
      <c r="C22" s="85" t="s">
        <v>109</v>
      </c>
      <c r="D22" s="85">
        <v>3</v>
      </c>
      <c r="E22" s="85" t="s">
        <v>109</v>
      </c>
      <c r="F22" s="85">
        <v>7</v>
      </c>
      <c r="G22" s="85">
        <v>5</v>
      </c>
      <c r="H22" s="85" t="s">
        <v>109</v>
      </c>
      <c r="I22" s="85">
        <v>11</v>
      </c>
      <c r="J22" s="85" t="s">
        <v>109</v>
      </c>
      <c r="K22" s="85" t="s">
        <v>109</v>
      </c>
      <c r="L22" s="85">
        <v>3</v>
      </c>
      <c r="M22" s="85">
        <v>5</v>
      </c>
      <c r="N22" s="85" t="s">
        <v>109</v>
      </c>
      <c r="O22" s="85">
        <v>6</v>
      </c>
    </row>
    <row r="23" spans="2:16" s="10" customFormat="1" ht="8.75" customHeight="1" x14ac:dyDescent="0.2">
      <c r="B23" s="68" t="s">
        <v>404</v>
      </c>
      <c r="C23" s="85">
        <v>33</v>
      </c>
      <c r="D23" s="85">
        <v>78</v>
      </c>
      <c r="E23" s="85">
        <v>4</v>
      </c>
      <c r="F23" s="85">
        <v>87</v>
      </c>
      <c r="G23" s="85">
        <v>236</v>
      </c>
      <c r="H23" s="85">
        <v>2</v>
      </c>
      <c r="I23" s="85">
        <v>284</v>
      </c>
      <c r="J23" s="85">
        <v>54</v>
      </c>
      <c r="K23" s="85">
        <v>25</v>
      </c>
      <c r="L23" s="85">
        <v>83</v>
      </c>
      <c r="M23" s="85">
        <v>101</v>
      </c>
      <c r="N23" s="85" t="s">
        <v>109</v>
      </c>
      <c r="O23" s="85">
        <v>295</v>
      </c>
    </row>
    <row r="24" spans="2:16" s="10" customFormat="1" ht="8.75" customHeight="1" x14ac:dyDescent="0.2">
      <c r="B24" s="68" t="s">
        <v>405</v>
      </c>
      <c r="C24" s="85">
        <v>17</v>
      </c>
      <c r="D24" s="85">
        <v>42</v>
      </c>
      <c r="E24" s="85">
        <v>3</v>
      </c>
      <c r="F24" s="85">
        <v>41</v>
      </c>
      <c r="G24" s="85">
        <v>75</v>
      </c>
      <c r="H24" s="85" t="s">
        <v>109</v>
      </c>
      <c r="I24" s="85">
        <v>149</v>
      </c>
      <c r="J24" s="85">
        <v>57</v>
      </c>
      <c r="K24" s="85">
        <v>2</v>
      </c>
      <c r="L24" s="85">
        <v>28</v>
      </c>
      <c r="M24" s="85">
        <v>45</v>
      </c>
      <c r="N24" s="85" t="s">
        <v>109</v>
      </c>
      <c r="O24" s="85">
        <v>132</v>
      </c>
    </row>
    <row r="25" spans="2:16" s="10" customFormat="1" ht="8.75" customHeight="1" x14ac:dyDescent="0.2">
      <c r="B25" s="68" t="s">
        <v>406</v>
      </c>
      <c r="C25" s="85" t="s">
        <v>109</v>
      </c>
      <c r="D25" s="85" t="s">
        <v>109</v>
      </c>
      <c r="E25" s="85" t="s">
        <v>109</v>
      </c>
      <c r="F25" s="85">
        <v>1</v>
      </c>
      <c r="G25" s="85" t="s">
        <v>109</v>
      </c>
      <c r="H25" s="85" t="s">
        <v>109</v>
      </c>
      <c r="I25" s="85" t="s">
        <v>109</v>
      </c>
      <c r="J25" s="85" t="s">
        <v>109</v>
      </c>
      <c r="K25" s="85" t="s">
        <v>109</v>
      </c>
      <c r="L25" s="85">
        <v>1</v>
      </c>
      <c r="M25" s="85" t="s">
        <v>109</v>
      </c>
      <c r="N25" s="85" t="s">
        <v>109</v>
      </c>
      <c r="O25" s="85" t="s">
        <v>109</v>
      </c>
    </row>
    <row r="26" spans="2:16" s="10" customFormat="1" ht="8.75" customHeight="1" x14ac:dyDescent="0.2">
      <c r="B26" s="68" t="s">
        <v>407</v>
      </c>
      <c r="C26" s="85">
        <v>9</v>
      </c>
      <c r="D26" s="85">
        <v>24</v>
      </c>
      <c r="E26" s="85">
        <v>1</v>
      </c>
      <c r="F26" s="85">
        <v>27</v>
      </c>
      <c r="G26" s="85">
        <v>75</v>
      </c>
      <c r="H26" s="85">
        <v>1</v>
      </c>
      <c r="I26" s="85">
        <v>91</v>
      </c>
      <c r="J26" s="85">
        <v>4</v>
      </c>
      <c r="K26" s="85">
        <v>7</v>
      </c>
      <c r="L26" s="85">
        <v>32</v>
      </c>
      <c r="M26" s="85">
        <v>31</v>
      </c>
      <c r="N26" s="85" t="s">
        <v>109</v>
      </c>
      <c r="O26" s="85">
        <v>96</v>
      </c>
    </row>
    <row r="27" spans="2:16" s="10" customFormat="1" ht="8.75" customHeight="1" x14ac:dyDescent="0.2">
      <c r="B27" s="68" t="s">
        <v>408</v>
      </c>
      <c r="C27" s="85">
        <v>10</v>
      </c>
      <c r="D27" s="85">
        <v>50</v>
      </c>
      <c r="E27" s="85">
        <v>6</v>
      </c>
      <c r="F27" s="85">
        <v>94</v>
      </c>
      <c r="G27" s="85">
        <v>186</v>
      </c>
      <c r="H27" s="85" t="s">
        <v>109</v>
      </c>
      <c r="I27" s="85">
        <v>217</v>
      </c>
      <c r="J27" s="85">
        <v>28</v>
      </c>
      <c r="K27" s="85">
        <v>6</v>
      </c>
      <c r="L27" s="85">
        <v>69</v>
      </c>
      <c r="M27" s="85">
        <v>87</v>
      </c>
      <c r="N27" s="85">
        <v>1</v>
      </c>
      <c r="O27" s="85">
        <v>241</v>
      </c>
    </row>
    <row r="28" spans="2:16" s="10" customFormat="1" ht="8.75" customHeight="1" x14ac:dyDescent="0.2">
      <c r="B28" s="68" t="s">
        <v>411</v>
      </c>
      <c r="C28" s="85">
        <v>1</v>
      </c>
      <c r="D28" s="85">
        <v>8</v>
      </c>
      <c r="E28" s="85" t="s">
        <v>109</v>
      </c>
      <c r="F28" s="85">
        <v>17</v>
      </c>
      <c r="G28" s="85">
        <v>42</v>
      </c>
      <c r="H28" s="85" t="s">
        <v>109</v>
      </c>
      <c r="I28" s="85">
        <v>66</v>
      </c>
      <c r="J28" s="85">
        <v>112</v>
      </c>
      <c r="K28" s="85" t="s">
        <v>109</v>
      </c>
      <c r="L28" s="85">
        <v>8</v>
      </c>
      <c r="M28" s="85">
        <v>12</v>
      </c>
      <c r="N28" s="85" t="s">
        <v>109</v>
      </c>
      <c r="O28" s="85">
        <v>41</v>
      </c>
    </row>
    <row r="29" spans="2:16" s="10" customFormat="1" ht="18.25" customHeight="1" x14ac:dyDescent="0.2">
      <c r="B29" s="47" t="s">
        <v>30</v>
      </c>
      <c r="C29" s="48">
        <v>149</v>
      </c>
      <c r="D29" s="48">
        <v>500</v>
      </c>
      <c r="E29" s="48">
        <v>44</v>
      </c>
      <c r="F29" s="48">
        <v>615</v>
      </c>
      <c r="G29" s="48">
        <v>1537</v>
      </c>
      <c r="H29" s="48">
        <v>13</v>
      </c>
      <c r="I29" s="48">
        <v>2491</v>
      </c>
      <c r="J29" s="48">
        <v>1158</v>
      </c>
      <c r="K29" s="48">
        <v>51</v>
      </c>
      <c r="L29" s="48">
        <v>479</v>
      </c>
      <c r="M29" s="48">
        <v>729</v>
      </c>
      <c r="N29" s="48">
        <v>3</v>
      </c>
      <c r="O29" s="48">
        <v>2295</v>
      </c>
    </row>
    <row r="30" spans="2:16" s="10" customFormat="1" ht="6" customHeight="1" x14ac:dyDescent="0.2"/>
    <row r="31" spans="2:16" s="10" customFormat="1" ht="7.25" customHeight="1" x14ac:dyDescent="0.2">
      <c r="N31" s="530" t="s">
        <v>442</v>
      </c>
      <c r="O31" s="530"/>
      <c r="P31" s="530"/>
    </row>
    <row r="32" spans="2:16" s="10" customFormat="1" ht="32" customHeight="1" x14ac:dyDescent="0.2"/>
    <row r="33" spans="2:18" s="10" customFormat="1" ht="33.75" customHeight="1" x14ac:dyDescent="0.2">
      <c r="B33" s="548" t="s">
        <v>281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</row>
    <row r="34" spans="2:18" s="10" customFormat="1" ht="19.25" customHeight="1" x14ac:dyDescent="0.2"/>
  </sheetData>
  <mergeCells count="5">
    <mergeCell ref="B2:P2"/>
    <mergeCell ref="B4:S4"/>
    <mergeCell ref="B5:S5"/>
    <mergeCell ref="N31:P31"/>
    <mergeCell ref="B33:R33"/>
  </mergeCells>
  <printOptions gridLines="1" gridLinesSet="0"/>
  <pageMargins left="0.7" right="0.7" top="0.75" bottom="0.75" header="0.5" footer="0.5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1:Q33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25" customWidth="1"/>
    <col min="3" max="14" width="6.1796875" customWidth="1"/>
    <col min="15" max="15" width="21.1796875" customWidth="1"/>
    <col min="16" max="16" width="0.6328125" customWidth="1"/>
    <col min="17" max="17" width="19" customWidth="1"/>
    <col min="18" max="18" width="4.6328125" customWidth="1"/>
  </cols>
  <sheetData>
    <row r="1" spans="2:17" s="10" customFormat="1" ht="1.25" customHeight="1" x14ac:dyDescent="0.2"/>
    <row r="2" spans="2:17" s="10" customFormat="1" ht="43.75" customHeight="1" x14ac:dyDescent="0.2">
      <c r="B2" s="525" t="s">
        <v>0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</row>
    <row r="3" spans="2:17" s="10" customFormat="1" ht="4.75" customHeight="1" x14ac:dyDescent="0.2"/>
    <row r="4" spans="2:17" s="10" customFormat="1" ht="12.25" customHeight="1" x14ac:dyDescent="0.2">
      <c r="B4" s="526" t="s">
        <v>441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</row>
    <row r="5" spans="2:17" s="10" customFormat="1" ht="12.25" customHeight="1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</row>
    <row r="6" spans="2:17" s="10" customFormat="1" ht="6" customHeight="1" x14ac:dyDescent="0.2"/>
    <row r="7" spans="2:17" s="10" customFormat="1" ht="18.25" customHeight="1" x14ac:dyDescent="0.2">
      <c r="B7" s="106" t="s">
        <v>3</v>
      </c>
      <c r="C7" s="89" t="s">
        <v>282</v>
      </c>
      <c r="D7" s="89" t="s">
        <v>283</v>
      </c>
      <c r="E7" s="89" t="s">
        <v>284</v>
      </c>
      <c r="F7" s="89" t="s">
        <v>285</v>
      </c>
      <c r="G7" s="89" t="s">
        <v>286</v>
      </c>
      <c r="H7" s="89" t="s">
        <v>287</v>
      </c>
      <c r="I7" s="89" t="s">
        <v>288</v>
      </c>
      <c r="J7" s="89" t="s">
        <v>289</v>
      </c>
      <c r="K7" s="89" t="s">
        <v>290</v>
      </c>
      <c r="L7" s="89" t="s">
        <v>291</v>
      </c>
      <c r="M7" s="89" t="s">
        <v>292</v>
      </c>
      <c r="N7" s="89" t="s">
        <v>293</v>
      </c>
    </row>
    <row r="8" spans="2:17" s="10" customFormat="1" ht="8.75" customHeight="1" x14ac:dyDescent="0.2">
      <c r="B8" s="68" t="s">
        <v>390</v>
      </c>
      <c r="C8" s="85">
        <v>16</v>
      </c>
      <c r="D8" s="85">
        <v>325</v>
      </c>
      <c r="E8" s="85">
        <v>22</v>
      </c>
      <c r="F8" s="85" t="s">
        <v>109</v>
      </c>
      <c r="G8" s="85">
        <v>36</v>
      </c>
      <c r="H8" s="85">
        <v>10</v>
      </c>
      <c r="I8" s="85" t="s">
        <v>109</v>
      </c>
      <c r="J8" s="85">
        <v>15</v>
      </c>
      <c r="K8" s="85">
        <v>70</v>
      </c>
      <c r="L8" s="85">
        <v>19</v>
      </c>
      <c r="M8" s="85">
        <v>29</v>
      </c>
      <c r="N8" s="85">
        <v>57</v>
      </c>
    </row>
    <row r="9" spans="2:17" s="10" customFormat="1" ht="8.75" customHeight="1" x14ac:dyDescent="0.2">
      <c r="B9" s="68" t="s">
        <v>391</v>
      </c>
      <c r="C9" s="85" t="s">
        <v>109</v>
      </c>
      <c r="D9" s="85">
        <v>6</v>
      </c>
      <c r="E9" s="85" t="s">
        <v>109</v>
      </c>
      <c r="F9" s="85" t="s">
        <v>109</v>
      </c>
      <c r="G9" s="85">
        <v>1</v>
      </c>
      <c r="H9" s="85" t="s">
        <v>109</v>
      </c>
      <c r="I9" s="85" t="s">
        <v>109</v>
      </c>
      <c r="J9" s="85">
        <v>1</v>
      </c>
      <c r="K9" s="85">
        <v>2</v>
      </c>
      <c r="L9" s="85" t="s">
        <v>109</v>
      </c>
      <c r="M9" s="85">
        <v>1</v>
      </c>
      <c r="N9" s="85">
        <v>2</v>
      </c>
    </row>
    <row r="10" spans="2:17" s="10" customFormat="1" ht="8.75" customHeight="1" x14ac:dyDescent="0.2">
      <c r="B10" s="68" t="s">
        <v>392</v>
      </c>
      <c r="C10" s="85">
        <v>44</v>
      </c>
      <c r="D10" s="85">
        <v>1911</v>
      </c>
      <c r="E10" s="85">
        <v>44</v>
      </c>
      <c r="F10" s="85" t="s">
        <v>109</v>
      </c>
      <c r="G10" s="85">
        <v>97</v>
      </c>
      <c r="H10" s="85">
        <v>26</v>
      </c>
      <c r="I10" s="85">
        <v>4</v>
      </c>
      <c r="J10" s="85">
        <v>51</v>
      </c>
      <c r="K10" s="85">
        <v>255</v>
      </c>
      <c r="L10" s="85">
        <v>52</v>
      </c>
      <c r="M10" s="85">
        <v>60</v>
      </c>
      <c r="N10" s="85">
        <v>393</v>
      </c>
    </row>
    <row r="11" spans="2:17" s="10" customFormat="1" ht="8.75" customHeight="1" x14ac:dyDescent="0.2">
      <c r="B11" s="68" t="s">
        <v>393</v>
      </c>
      <c r="C11" s="85" t="s">
        <v>109</v>
      </c>
      <c r="D11" s="85">
        <v>9</v>
      </c>
      <c r="E11" s="85">
        <v>2</v>
      </c>
      <c r="F11" s="85" t="s">
        <v>109</v>
      </c>
      <c r="G11" s="85">
        <v>1</v>
      </c>
      <c r="H11" s="85">
        <v>1</v>
      </c>
      <c r="I11" s="85" t="s">
        <v>109</v>
      </c>
      <c r="J11" s="85">
        <v>2</v>
      </c>
      <c r="K11" s="85">
        <v>1</v>
      </c>
      <c r="L11" s="85">
        <v>3</v>
      </c>
      <c r="M11" s="85">
        <v>2</v>
      </c>
      <c r="N11" s="85" t="s">
        <v>109</v>
      </c>
    </row>
    <row r="12" spans="2:17" s="10" customFormat="1" ht="8.75" customHeight="1" x14ac:dyDescent="0.2">
      <c r="B12" s="68" t="s">
        <v>394</v>
      </c>
      <c r="C12" s="85">
        <v>1</v>
      </c>
      <c r="D12" s="85">
        <v>16</v>
      </c>
      <c r="E12" s="85">
        <v>1</v>
      </c>
      <c r="F12" s="85" t="s">
        <v>109</v>
      </c>
      <c r="G12" s="85">
        <v>2</v>
      </c>
      <c r="H12" s="85" t="s">
        <v>109</v>
      </c>
      <c r="I12" s="85" t="s">
        <v>109</v>
      </c>
      <c r="J12" s="85">
        <v>3</v>
      </c>
      <c r="K12" s="85">
        <v>4</v>
      </c>
      <c r="L12" s="85">
        <v>3</v>
      </c>
      <c r="M12" s="85">
        <v>3</v>
      </c>
      <c r="N12" s="85">
        <v>2</v>
      </c>
    </row>
    <row r="13" spans="2:17" s="10" customFormat="1" ht="8.75" customHeight="1" x14ac:dyDescent="0.2">
      <c r="B13" s="68" t="s">
        <v>395</v>
      </c>
      <c r="C13" s="85">
        <v>12</v>
      </c>
      <c r="D13" s="85">
        <v>225</v>
      </c>
      <c r="E13" s="85">
        <v>6</v>
      </c>
      <c r="F13" s="85" t="s">
        <v>109</v>
      </c>
      <c r="G13" s="85">
        <v>25</v>
      </c>
      <c r="H13" s="85">
        <v>9</v>
      </c>
      <c r="I13" s="85" t="s">
        <v>109</v>
      </c>
      <c r="J13" s="85">
        <v>13</v>
      </c>
      <c r="K13" s="85">
        <v>50</v>
      </c>
      <c r="L13" s="85">
        <v>16</v>
      </c>
      <c r="M13" s="85">
        <v>10</v>
      </c>
      <c r="N13" s="85">
        <v>49</v>
      </c>
    </row>
    <row r="14" spans="2:17" s="10" customFormat="1" ht="8.75" customHeight="1" x14ac:dyDescent="0.2">
      <c r="B14" s="68" t="s">
        <v>15</v>
      </c>
      <c r="C14" s="85">
        <v>4</v>
      </c>
      <c r="D14" s="85">
        <v>65</v>
      </c>
      <c r="E14" s="85">
        <v>2</v>
      </c>
      <c r="F14" s="85">
        <v>1</v>
      </c>
      <c r="G14" s="85">
        <v>5</v>
      </c>
      <c r="H14" s="85">
        <v>1</v>
      </c>
      <c r="I14" s="85" t="s">
        <v>109</v>
      </c>
      <c r="J14" s="85">
        <v>4</v>
      </c>
      <c r="K14" s="85">
        <v>24</v>
      </c>
      <c r="L14" s="85">
        <v>8</v>
      </c>
      <c r="M14" s="85">
        <v>5</v>
      </c>
      <c r="N14" s="85">
        <v>9</v>
      </c>
    </row>
    <row r="15" spans="2:17" s="10" customFormat="1" ht="8.75" customHeight="1" x14ac:dyDescent="0.2">
      <c r="B15" s="68" t="s">
        <v>396</v>
      </c>
      <c r="C15" s="85">
        <v>1</v>
      </c>
      <c r="D15" s="85">
        <v>48</v>
      </c>
      <c r="E15" s="85">
        <v>1</v>
      </c>
      <c r="F15" s="85" t="s">
        <v>109</v>
      </c>
      <c r="G15" s="85">
        <v>7</v>
      </c>
      <c r="H15" s="85" t="s">
        <v>109</v>
      </c>
      <c r="I15" s="85" t="s">
        <v>109</v>
      </c>
      <c r="J15" s="85">
        <v>1</v>
      </c>
      <c r="K15" s="85">
        <v>10</v>
      </c>
      <c r="L15" s="85" t="s">
        <v>109</v>
      </c>
      <c r="M15" s="85">
        <v>4</v>
      </c>
      <c r="N15" s="85">
        <v>19</v>
      </c>
    </row>
    <row r="16" spans="2:17" s="10" customFormat="1" ht="8.75" customHeight="1" x14ac:dyDescent="0.2">
      <c r="B16" s="68" t="s">
        <v>397</v>
      </c>
      <c r="C16" s="85">
        <v>16</v>
      </c>
      <c r="D16" s="85">
        <v>577</v>
      </c>
      <c r="E16" s="85">
        <v>23</v>
      </c>
      <c r="F16" s="85">
        <v>1</v>
      </c>
      <c r="G16" s="85">
        <v>72</v>
      </c>
      <c r="H16" s="85">
        <v>5</v>
      </c>
      <c r="I16" s="85">
        <v>1</v>
      </c>
      <c r="J16" s="85">
        <v>35</v>
      </c>
      <c r="K16" s="85">
        <v>129</v>
      </c>
      <c r="L16" s="85">
        <v>32</v>
      </c>
      <c r="M16" s="85">
        <v>39</v>
      </c>
      <c r="N16" s="85">
        <v>194</v>
      </c>
    </row>
    <row r="17" spans="2:17" s="10" customFormat="1" ht="8.75" customHeight="1" x14ac:dyDescent="0.2">
      <c r="B17" s="68" t="s">
        <v>398</v>
      </c>
      <c r="C17" s="85">
        <v>3</v>
      </c>
      <c r="D17" s="85">
        <v>302</v>
      </c>
      <c r="E17" s="85">
        <v>3</v>
      </c>
      <c r="F17" s="85" t="s">
        <v>109</v>
      </c>
      <c r="G17" s="85">
        <v>31</v>
      </c>
      <c r="H17" s="85">
        <v>5</v>
      </c>
      <c r="I17" s="85" t="s">
        <v>109</v>
      </c>
      <c r="J17" s="85">
        <v>12</v>
      </c>
      <c r="K17" s="85">
        <v>63</v>
      </c>
      <c r="L17" s="85">
        <v>10</v>
      </c>
      <c r="M17" s="85">
        <v>17</v>
      </c>
      <c r="N17" s="85">
        <v>99</v>
      </c>
    </row>
    <row r="18" spans="2:17" s="10" customFormat="1" ht="8.75" customHeight="1" x14ac:dyDescent="0.2">
      <c r="B18" s="68" t="s">
        <v>399</v>
      </c>
      <c r="C18" s="85">
        <v>2</v>
      </c>
      <c r="D18" s="85">
        <v>38</v>
      </c>
      <c r="E18" s="85">
        <v>2</v>
      </c>
      <c r="F18" s="85" t="s">
        <v>109</v>
      </c>
      <c r="G18" s="85">
        <v>15</v>
      </c>
      <c r="H18" s="85">
        <v>2</v>
      </c>
      <c r="I18" s="85" t="s">
        <v>109</v>
      </c>
      <c r="J18" s="85">
        <v>4</v>
      </c>
      <c r="K18" s="85">
        <v>19</v>
      </c>
      <c r="L18" s="85">
        <v>4</v>
      </c>
      <c r="M18" s="85">
        <v>6</v>
      </c>
      <c r="N18" s="85">
        <v>13</v>
      </c>
    </row>
    <row r="19" spans="2:17" s="10" customFormat="1" ht="8.75" customHeight="1" x14ac:dyDescent="0.2">
      <c r="B19" s="68" t="s">
        <v>400</v>
      </c>
      <c r="C19" s="85">
        <v>7</v>
      </c>
      <c r="D19" s="85">
        <v>157</v>
      </c>
      <c r="E19" s="85">
        <v>8</v>
      </c>
      <c r="F19" s="85" t="s">
        <v>109</v>
      </c>
      <c r="G19" s="85">
        <v>23</v>
      </c>
      <c r="H19" s="85">
        <v>5</v>
      </c>
      <c r="I19" s="85" t="s">
        <v>109</v>
      </c>
      <c r="J19" s="85">
        <v>9</v>
      </c>
      <c r="K19" s="85">
        <v>30</v>
      </c>
      <c r="L19" s="85">
        <v>12</v>
      </c>
      <c r="M19" s="85">
        <v>11</v>
      </c>
      <c r="N19" s="85">
        <v>32</v>
      </c>
    </row>
    <row r="20" spans="2:17" s="10" customFormat="1" ht="8.75" customHeight="1" x14ac:dyDescent="0.2">
      <c r="B20" s="68" t="s">
        <v>401</v>
      </c>
      <c r="C20" s="85">
        <v>41</v>
      </c>
      <c r="D20" s="85">
        <v>887</v>
      </c>
      <c r="E20" s="85">
        <v>38</v>
      </c>
      <c r="F20" s="85" t="s">
        <v>109</v>
      </c>
      <c r="G20" s="85">
        <v>80</v>
      </c>
      <c r="H20" s="85">
        <v>17</v>
      </c>
      <c r="I20" s="85">
        <v>1</v>
      </c>
      <c r="J20" s="85">
        <v>43</v>
      </c>
      <c r="K20" s="85">
        <v>171</v>
      </c>
      <c r="L20" s="85">
        <v>38</v>
      </c>
      <c r="M20" s="85">
        <v>72</v>
      </c>
      <c r="N20" s="85">
        <v>183</v>
      </c>
    </row>
    <row r="21" spans="2:17" s="10" customFormat="1" ht="8.75" customHeight="1" x14ac:dyDescent="0.2">
      <c r="B21" s="68" t="s">
        <v>402</v>
      </c>
      <c r="C21" s="85">
        <v>7</v>
      </c>
      <c r="D21" s="85">
        <v>130</v>
      </c>
      <c r="E21" s="85">
        <v>5</v>
      </c>
      <c r="F21" s="85" t="s">
        <v>109</v>
      </c>
      <c r="G21" s="85">
        <v>11</v>
      </c>
      <c r="H21" s="85">
        <v>4</v>
      </c>
      <c r="I21" s="85" t="s">
        <v>109</v>
      </c>
      <c r="J21" s="85">
        <v>9</v>
      </c>
      <c r="K21" s="85">
        <v>27</v>
      </c>
      <c r="L21" s="85">
        <v>14</v>
      </c>
      <c r="M21" s="85">
        <v>15</v>
      </c>
      <c r="N21" s="85">
        <v>39</v>
      </c>
    </row>
    <row r="22" spans="2:17" s="10" customFormat="1" ht="8.75" customHeight="1" x14ac:dyDescent="0.2">
      <c r="B22" s="68" t="s">
        <v>403</v>
      </c>
      <c r="C22" s="85">
        <v>2</v>
      </c>
      <c r="D22" s="85">
        <v>16</v>
      </c>
      <c r="E22" s="85">
        <v>1</v>
      </c>
      <c r="F22" s="85" t="s">
        <v>109</v>
      </c>
      <c r="G22" s="85">
        <v>4</v>
      </c>
      <c r="H22" s="85">
        <v>1</v>
      </c>
      <c r="I22" s="85" t="s">
        <v>109</v>
      </c>
      <c r="J22" s="85">
        <v>3</v>
      </c>
      <c r="K22" s="85">
        <v>4</v>
      </c>
      <c r="L22" s="85" t="s">
        <v>109</v>
      </c>
      <c r="M22" s="85">
        <v>4</v>
      </c>
      <c r="N22" s="85">
        <v>7</v>
      </c>
    </row>
    <row r="23" spans="2:17" s="10" customFormat="1" ht="8.75" customHeight="1" x14ac:dyDescent="0.2">
      <c r="B23" s="68" t="s">
        <v>404</v>
      </c>
      <c r="C23" s="85">
        <v>37</v>
      </c>
      <c r="D23" s="85">
        <v>688</v>
      </c>
      <c r="E23" s="85">
        <v>36</v>
      </c>
      <c r="F23" s="85">
        <v>5</v>
      </c>
      <c r="G23" s="85">
        <v>71</v>
      </c>
      <c r="H23" s="85">
        <v>19</v>
      </c>
      <c r="I23" s="85">
        <v>4</v>
      </c>
      <c r="J23" s="85">
        <v>50</v>
      </c>
      <c r="K23" s="85">
        <v>205</v>
      </c>
      <c r="L23" s="85">
        <v>27</v>
      </c>
      <c r="M23" s="85">
        <v>64</v>
      </c>
      <c r="N23" s="85">
        <v>245</v>
      </c>
    </row>
    <row r="24" spans="2:17" s="10" customFormat="1" ht="8.75" customHeight="1" x14ac:dyDescent="0.2">
      <c r="B24" s="68" t="s">
        <v>405</v>
      </c>
      <c r="C24" s="85">
        <v>14</v>
      </c>
      <c r="D24" s="85">
        <v>389</v>
      </c>
      <c r="E24" s="85">
        <v>10</v>
      </c>
      <c r="F24" s="85" t="s">
        <v>109</v>
      </c>
      <c r="G24" s="85">
        <v>37</v>
      </c>
      <c r="H24" s="85">
        <v>9</v>
      </c>
      <c r="I24" s="85" t="s">
        <v>109</v>
      </c>
      <c r="J24" s="85">
        <v>22</v>
      </c>
      <c r="K24" s="85">
        <v>70</v>
      </c>
      <c r="L24" s="85">
        <v>15</v>
      </c>
      <c r="M24" s="85">
        <v>29</v>
      </c>
      <c r="N24" s="85">
        <v>138</v>
      </c>
    </row>
    <row r="25" spans="2:17" s="10" customFormat="1" ht="8.75" customHeight="1" x14ac:dyDescent="0.2">
      <c r="B25" s="68" t="s">
        <v>407</v>
      </c>
      <c r="C25" s="85">
        <v>16</v>
      </c>
      <c r="D25" s="85">
        <v>235</v>
      </c>
      <c r="E25" s="85">
        <v>18</v>
      </c>
      <c r="F25" s="85">
        <v>1</v>
      </c>
      <c r="G25" s="85">
        <v>27</v>
      </c>
      <c r="H25" s="85">
        <v>9</v>
      </c>
      <c r="I25" s="85">
        <v>1</v>
      </c>
      <c r="J25" s="85">
        <v>16</v>
      </c>
      <c r="K25" s="85">
        <v>67</v>
      </c>
      <c r="L25" s="85">
        <v>15</v>
      </c>
      <c r="M25" s="85">
        <v>22</v>
      </c>
      <c r="N25" s="85">
        <v>92</v>
      </c>
    </row>
    <row r="26" spans="2:17" s="10" customFormat="1" ht="8.75" customHeight="1" x14ac:dyDescent="0.2">
      <c r="B26" s="68" t="s">
        <v>408</v>
      </c>
      <c r="C26" s="85">
        <v>27</v>
      </c>
      <c r="D26" s="85">
        <v>570</v>
      </c>
      <c r="E26" s="85">
        <v>20</v>
      </c>
      <c r="F26" s="85" t="s">
        <v>109</v>
      </c>
      <c r="G26" s="85">
        <v>72</v>
      </c>
      <c r="H26" s="85">
        <v>12</v>
      </c>
      <c r="I26" s="85">
        <v>4</v>
      </c>
      <c r="J26" s="85">
        <v>47</v>
      </c>
      <c r="K26" s="85">
        <v>151</v>
      </c>
      <c r="L26" s="85">
        <v>27</v>
      </c>
      <c r="M26" s="85">
        <v>59</v>
      </c>
      <c r="N26" s="85">
        <v>183</v>
      </c>
    </row>
    <row r="27" spans="2:17" s="10" customFormat="1" ht="8.75" customHeight="1" x14ac:dyDescent="0.2">
      <c r="B27" s="68" t="s">
        <v>411</v>
      </c>
      <c r="C27" s="85">
        <v>2</v>
      </c>
      <c r="D27" s="85">
        <v>160</v>
      </c>
      <c r="E27" s="85">
        <v>4</v>
      </c>
      <c r="F27" s="85" t="s">
        <v>109</v>
      </c>
      <c r="G27" s="85">
        <v>13</v>
      </c>
      <c r="H27" s="85" t="s">
        <v>109</v>
      </c>
      <c r="I27" s="85" t="s">
        <v>109</v>
      </c>
      <c r="J27" s="85">
        <v>5</v>
      </c>
      <c r="K27" s="85">
        <v>35</v>
      </c>
      <c r="L27" s="85">
        <v>3</v>
      </c>
      <c r="M27" s="85">
        <v>10</v>
      </c>
      <c r="N27" s="85">
        <v>45</v>
      </c>
    </row>
    <row r="28" spans="2:17" s="10" customFormat="1" ht="18.25" customHeight="1" x14ac:dyDescent="0.2">
      <c r="B28" s="47" t="s">
        <v>30</v>
      </c>
      <c r="C28" s="48">
        <v>252</v>
      </c>
      <c r="D28" s="48">
        <v>6754</v>
      </c>
      <c r="E28" s="48">
        <v>246</v>
      </c>
      <c r="F28" s="48">
        <v>8</v>
      </c>
      <c r="G28" s="48">
        <v>630</v>
      </c>
      <c r="H28" s="48">
        <v>135</v>
      </c>
      <c r="I28" s="48">
        <v>15</v>
      </c>
      <c r="J28" s="48">
        <v>345</v>
      </c>
      <c r="K28" s="48">
        <v>1387</v>
      </c>
      <c r="L28" s="48">
        <v>298</v>
      </c>
      <c r="M28" s="48">
        <v>462</v>
      </c>
      <c r="N28" s="48">
        <v>1801</v>
      </c>
    </row>
    <row r="29" spans="2:17" s="10" customFormat="1" ht="6" customHeight="1" x14ac:dyDescent="0.2"/>
    <row r="30" spans="2:17" s="10" customFormat="1" ht="7.25" customHeight="1" x14ac:dyDescent="0.2">
      <c r="N30" s="530" t="s">
        <v>442</v>
      </c>
      <c r="O30" s="530"/>
    </row>
    <row r="31" spans="2:17" s="10" customFormat="1" ht="32" customHeight="1" x14ac:dyDescent="0.2"/>
    <row r="32" spans="2:17" s="10" customFormat="1" ht="33.75" customHeight="1" x14ac:dyDescent="0.2">
      <c r="B32" s="548" t="s">
        <v>440</v>
      </c>
      <c r="C32" s="548"/>
      <c r="D32" s="548"/>
      <c r="E32" s="548"/>
      <c r="F32" s="548"/>
      <c r="G32" s="548"/>
      <c r="H32" s="548"/>
      <c r="I32" s="548"/>
      <c r="J32" s="548"/>
      <c r="K32" s="548"/>
      <c r="L32" s="548"/>
      <c r="M32" s="548"/>
      <c r="N32" s="548"/>
      <c r="O32" s="548"/>
      <c r="P32" s="548"/>
      <c r="Q32" s="548"/>
    </row>
    <row r="33" s="10" customFormat="1" ht="8" x14ac:dyDescent="0.2"/>
  </sheetData>
  <mergeCells count="5">
    <mergeCell ref="B2:O2"/>
    <mergeCell ref="B4:Q4"/>
    <mergeCell ref="B5:Q5"/>
    <mergeCell ref="N30:O30"/>
    <mergeCell ref="B32:Q32"/>
  </mergeCells>
  <printOptions gridLines="1" gridLinesSet="0"/>
  <pageMargins left="0.7" right="0.7" top="0.75" bottom="0.75" header="0.5" footer="0.5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M37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1.6328125" customWidth="1"/>
    <col min="3" max="3" width="3.81640625" customWidth="1"/>
    <col min="4" max="4" width="20.6328125" customWidth="1"/>
    <col min="5" max="13" width="12.1796875" customWidth="1"/>
    <col min="14" max="14" width="4.6328125" customWidth="1"/>
  </cols>
  <sheetData>
    <row r="1" spans="2:13" s="10" customFormat="1" ht="1.25" customHeight="1" x14ac:dyDescent="0.2"/>
    <row r="2" spans="2:13" s="10" customFormat="1" ht="43.75" customHeight="1" x14ac:dyDescent="0.2">
      <c r="B2" s="525" t="s">
        <v>0</v>
      </c>
      <c r="C2" s="525"/>
      <c r="D2" s="525"/>
      <c r="E2" s="525"/>
      <c r="F2" s="525"/>
      <c r="G2" s="525"/>
      <c r="H2" s="525"/>
      <c r="I2" s="525"/>
      <c r="J2" s="525"/>
      <c r="K2" s="525"/>
    </row>
    <row r="3" spans="2:13" s="10" customFormat="1" ht="4.75" customHeight="1" x14ac:dyDescent="0.2"/>
    <row r="4" spans="2:13" s="10" customFormat="1" ht="24.5" customHeight="1" x14ac:dyDescent="0.2">
      <c r="D4" s="544" t="s">
        <v>443</v>
      </c>
      <c r="E4" s="544"/>
      <c r="F4" s="544"/>
      <c r="G4" s="544"/>
      <c r="H4" s="544"/>
      <c r="I4" s="544"/>
      <c r="J4" s="544"/>
      <c r="K4" s="544"/>
    </row>
    <row r="5" spans="2:13" s="10" customFormat="1" ht="12.25" customHeight="1" x14ac:dyDescent="0.2">
      <c r="D5" s="544" t="s">
        <v>2</v>
      </c>
      <c r="E5" s="544"/>
      <c r="F5" s="544"/>
      <c r="G5" s="544"/>
      <c r="H5" s="544"/>
      <c r="I5" s="544"/>
      <c r="J5" s="544"/>
      <c r="K5" s="544"/>
    </row>
    <row r="6" spans="2:13" s="10" customFormat="1" ht="5.75" customHeight="1" x14ac:dyDescent="0.2"/>
    <row r="7" spans="2:13" s="10" customFormat="1" ht="12.25" customHeight="1" x14ac:dyDescent="0.2">
      <c r="B7" s="169"/>
      <c r="D7" s="92"/>
      <c r="E7" s="554" t="s">
        <v>444</v>
      </c>
      <c r="F7" s="554"/>
      <c r="G7" s="554"/>
      <c r="H7" s="554"/>
      <c r="I7" s="554"/>
      <c r="J7" s="554"/>
      <c r="K7" s="554"/>
      <c r="L7" s="554"/>
      <c r="M7" s="554"/>
    </row>
    <row r="8" spans="2:13" s="10" customFormat="1" ht="15.25" customHeight="1" x14ac:dyDescent="0.2">
      <c r="D8" s="170" t="s">
        <v>3</v>
      </c>
      <c r="E8" s="89" t="s">
        <v>268</v>
      </c>
      <c r="F8" s="89" t="s">
        <v>273</v>
      </c>
      <c r="G8" s="89" t="s">
        <v>274</v>
      </c>
      <c r="H8" s="89" t="s">
        <v>277</v>
      </c>
      <c r="I8" s="89" t="s">
        <v>282</v>
      </c>
      <c r="J8" s="89" t="s">
        <v>285</v>
      </c>
      <c r="K8" s="89" t="s">
        <v>288</v>
      </c>
      <c r="L8" s="89" t="s">
        <v>289</v>
      </c>
      <c r="M8" s="89" t="s">
        <v>291</v>
      </c>
    </row>
    <row r="9" spans="2:13" s="10" customFormat="1" ht="8.75" customHeight="1" x14ac:dyDescent="0.2">
      <c r="D9" s="68" t="s">
        <v>9</v>
      </c>
      <c r="E9" s="171">
        <v>6.4925714548067202</v>
      </c>
      <c r="F9" s="171">
        <v>295.64387874566302</v>
      </c>
      <c r="G9" s="171">
        <v>4.6375510391476604</v>
      </c>
      <c r="H9" s="171">
        <v>1.85502041565906</v>
      </c>
      <c r="I9" s="171">
        <v>69.100740241679802</v>
      </c>
      <c r="J9" s="171"/>
      <c r="K9" s="171">
        <v>1.3912653117442999</v>
      </c>
      <c r="L9" s="171">
        <v>20.173347020292301</v>
      </c>
      <c r="M9" s="171">
        <v>9.5069796302526903</v>
      </c>
    </row>
    <row r="10" spans="2:13" s="10" customFormat="1" ht="8.75" customHeight="1" x14ac:dyDescent="0.2">
      <c r="D10" s="68" t="s">
        <v>10</v>
      </c>
      <c r="E10" s="171">
        <v>7.9978245917110504</v>
      </c>
      <c r="F10" s="171">
        <v>231.93691315962101</v>
      </c>
      <c r="G10" s="171"/>
      <c r="H10" s="171">
        <v>7.9978245917110504</v>
      </c>
      <c r="I10" s="171">
        <v>168.137873055906</v>
      </c>
      <c r="J10" s="171"/>
      <c r="K10" s="171">
        <v>7.9978245917110504</v>
      </c>
      <c r="L10" s="171">
        <v>15.995649183422101</v>
      </c>
      <c r="M10" s="171">
        <v>15.995649183422101</v>
      </c>
    </row>
    <row r="11" spans="2:13" s="10" customFormat="1" ht="8.75" customHeight="1" x14ac:dyDescent="0.2">
      <c r="D11" s="68" t="s">
        <v>11</v>
      </c>
      <c r="E11" s="171">
        <v>6.5762629787781002</v>
      </c>
      <c r="F11" s="171">
        <v>228.774239382947</v>
      </c>
      <c r="G11" s="171">
        <v>5.2809384526551399</v>
      </c>
      <c r="H11" s="171">
        <v>1.79352626693948</v>
      </c>
      <c r="I11" s="171">
        <v>81.894635131919102</v>
      </c>
      <c r="J11" s="171">
        <v>0.49820174081652302</v>
      </c>
      <c r="K11" s="171">
        <v>2.7899297485725301</v>
      </c>
      <c r="L11" s="171">
        <v>18.134543365721399</v>
      </c>
      <c r="M11" s="171">
        <v>12.853604913066301</v>
      </c>
    </row>
    <row r="12" spans="2:13" s="10" customFormat="1" ht="8.75" customHeight="1" x14ac:dyDescent="0.2">
      <c r="D12" s="68" t="s">
        <v>12</v>
      </c>
      <c r="E12" s="171"/>
      <c r="F12" s="171">
        <v>234.67832173083701</v>
      </c>
      <c r="G12" s="171">
        <v>1.8774265738467</v>
      </c>
      <c r="H12" s="171">
        <v>1.8774265738467</v>
      </c>
      <c r="I12" s="171">
        <v>109.69964237916599</v>
      </c>
      <c r="J12" s="171"/>
      <c r="K12" s="171">
        <v>1.8774265738467</v>
      </c>
      <c r="L12" s="171">
        <v>16.8968391646203</v>
      </c>
      <c r="M12" s="171">
        <v>11.2645594430802</v>
      </c>
    </row>
    <row r="13" spans="2:13" s="10" customFormat="1" ht="8.75" customHeight="1" x14ac:dyDescent="0.2">
      <c r="D13" s="68" t="s">
        <v>13</v>
      </c>
      <c r="E13" s="171">
        <v>7.33373057707293</v>
      </c>
      <c r="F13" s="171">
        <v>245.67997433194299</v>
      </c>
      <c r="G13" s="171">
        <v>3.6668652885364601</v>
      </c>
      <c r="H13" s="171">
        <v>1.83343264426823</v>
      </c>
      <c r="I13" s="171">
        <v>30.623806947521</v>
      </c>
      <c r="J13" s="171"/>
      <c r="K13" s="171">
        <v>1.83343264426823</v>
      </c>
      <c r="L13" s="171">
        <v>22.0011917312188</v>
      </c>
      <c r="M13" s="171">
        <v>12.8340285098776</v>
      </c>
    </row>
    <row r="14" spans="2:13" s="10" customFormat="1" ht="8.75" customHeight="1" x14ac:dyDescent="0.2">
      <c r="D14" s="68" t="s">
        <v>14</v>
      </c>
      <c r="E14" s="171">
        <v>6.7135994739793103</v>
      </c>
      <c r="F14" s="171">
        <v>215.03862557564</v>
      </c>
      <c r="G14" s="171">
        <v>3.2550785328384499</v>
      </c>
      <c r="H14" s="171">
        <v>2.4413088996288401</v>
      </c>
      <c r="I14" s="171">
        <v>78.086850174430595</v>
      </c>
      <c r="J14" s="171">
        <v>0.20344240830240301</v>
      </c>
      <c r="K14" s="171">
        <v>2.2378664913264399</v>
      </c>
      <c r="L14" s="171">
        <v>16.682277480797101</v>
      </c>
      <c r="M14" s="171">
        <v>13.834083764563401</v>
      </c>
    </row>
    <row r="15" spans="2:13" s="10" customFormat="1" ht="8.75" customHeight="1" x14ac:dyDescent="0.2">
      <c r="D15" s="68" t="s">
        <v>15</v>
      </c>
      <c r="E15" s="171">
        <v>9.9484669412443605</v>
      </c>
      <c r="F15" s="171">
        <v>386.33213288498899</v>
      </c>
      <c r="G15" s="171">
        <v>3.3161556470814499</v>
      </c>
      <c r="H15" s="171">
        <v>4.1451945588518102</v>
      </c>
      <c r="I15" s="171">
        <v>83.104068162831496</v>
      </c>
      <c r="J15" s="171"/>
      <c r="K15" s="171">
        <v>1.6580778235407301</v>
      </c>
      <c r="L15" s="171">
        <v>19.8969338824887</v>
      </c>
      <c r="M15" s="171">
        <v>12.4355836765554</v>
      </c>
    </row>
    <row r="16" spans="2:13" s="10" customFormat="1" ht="8.75" customHeight="1" x14ac:dyDescent="0.2">
      <c r="D16" s="68" t="s">
        <v>16</v>
      </c>
      <c r="E16" s="171">
        <v>8.5255629166868907</v>
      </c>
      <c r="F16" s="171">
        <v>317.41326551357298</v>
      </c>
      <c r="G16" s="171">
        <v>5.2465002564227001</v>
      </c>
      <c r="H16" s="171">
        <v>0.65581253205283696</v>
      </c>
      <c r="I16" s="171">
        <v>77.834179357021995</v>
      </c>
      <c r="J16" s="171"/>
      <c r="K16" s="171">
        <v>2.6232501282113501</v>
      </c>
      <c r="L16" s="171">
        <v>22.953438621849301</v>
      </c>
      <c r="M16" s="171">
        <v>17.051125833373799</v>
      </c>
    </row>
    <row r="17" spans="4:13" s="10" customFormat="1" ht="8.75" customHeight="1" x14ac:dyDescent="0.2">
      <c r="D17" s="68" t="s">
        <v>17</v>
      </c>
      <c r="E17" s="171">
        <v>5.8242174995782996</v>
      </c>
      <c r="F17" s="171">
        <v>262.537804211761</v>
      </c>
      <c r="G17" s="171">
        <v>2.4640920190523601</v>
      </c>
      <c r="H17" s="171">
        <v>2.68810038442076</v>
      </c>
      <c r="I17" s="171">
        <v>87.156729588983396</v>
      </c>
      <c r="J17" s="171"/>
      <c r="K17" s="171">
        <v>2.4640920190523601</v>
      </c>
      <c r="L17" s="171">
        <v>17.696660864103301</v>
      </c>
      <c r="M17" s="171">
        <v>12.320460095261801</v>
      </c>
    </row>
    <row r="18" spans="4:13" s="10" customFormat="1" ht="8.75" customHeight="1" x14ac:dyDescent="0.2">
      <c r="D18" s="68" t="s">
        <v>18</v>
      </c>
      <c r="E18" s="171">
        <v>5.68711908150319</v>
      </c>
      <c r="F18" s="171">
        <v>345.56018799990801</v>
      </c>
      <c r="G18" s="171">
        <v>5.68711908150319</v>
      </c>
      <c r="H18" s="171">
        <v>1.89570636050106</v>
      </c>
      <c r="I18" s="171">
        <v>66.230600553169495</v>
      </c>
      <c r="J18" s="171"/>
      <c r="K18" s="171">
        <v>2.4373367492156501</v>
      </c>
      <c r="L18" s="171">
        <v>23.831737103441899</v>
      </c>
      <c r="M18" s="171">
        <v>13.811574912222</v>
      </c>
    </row>
    <row r="19" spans="4:13" s="10" customFormat="1" ht="8.75" customHeight="1" x14ac:dyDescent="0.2">
      <c r="D19" s="68" t="s">
        <v>19</v>
      </c>
      <c r="E19" s="171">
        <v>9.1936586739296597</v>
      </c>
      <c r="F19" s="171">
        <v>498.755983060684</v>
      </c>
      <c r="G19" s="171">
        <v>5.7460366712060402</v>
      </c>
      <c r="H19" s="171">
        <v>2.2984146684824101</v>
      </c>
      <c r="I19" s="171">
        <v>110.913930789707</v>
      </c>
      <c r="J19" s="171"/>
      <c r="K19" s="171">
        <v>3.44762200272362</v>
      </c>
      <c r="L19" s="171">
        <v>24.133354019065301</v>
      </c>
      <c r="M19" s="171">
        <v>13.790488010894499</v>
      </c>
    </row>
    <row r="20" spans="4:13" s="10" customFormat="1" ht="8.75" customHeight="1" x14ac:dyDescent="0.2">
      <c r="D20" s="68" t="s">
        <v>20</v>
      </c>
      <c r="E20" s="171">
        <v>6.6108184722134098</v>
      </c>
      <c r="F20" s="171">
        <v>274.34896659685597</v>
      </c>
      <c r="G20" s="171">
        <v>6.6108184722134098</v>
      </c>
      <c r="H20" s="171">
        <v>1.32216369444268</v>
      </c>
      <c r="I20" s="171">
        <v>67.894484823796006</v>
      </c>
      <c r="J20" s="171"/>
      <c r="K20" s="171">
        <v>2.64432738888536</v>
      </c>
      <c r="L20" s="171">
        <v>22.476782805525598</v>
      </c>
      <c r="M20" s="171">
        <v>14.5438006388695</v>
      </c>
    </row>
    <row r="21" spans="4:13" s="10" customFormat="1" ht="8.75" customHeight="1" x14ac:dyDescent="0.2">
      <c r="D21" s="68" t="s">
        <v>21</v>
      </c>
      <c r="E21" s="171">
        <v>7.1233733516340303</v>
      </c>
      <c r="F21" s="171">
        <v>194.242229442118</v>
      </c>
      <c r="G21" s="171">
        <v>5.3859652170891499</v>
      </c>
      <c r="H21" s="171">
        <v>1.04244488072693</v>
      </c>
      <c r="I21" s="171">
        <v>81.8186281016078</v>
      </c>
      <c r="J21" s="171"/>
      <c r="K21" s="171">
        <v>1.38992650763591</v>
      </c>
      <c r="L21" s="171">
        <v>20.153934360720701</v>
      </c>
      <c r="M21" s="171">
        <v>13.0305610090866</v>
      </c>
    </row>
    <row r="22" spans="4:13" s="10" customFormat="1" ht="8.75" customHeight="1" x14ac:dyDescent="0.2">
      <c r="D22" s="68" t="s">
        <v>22</v>
      </c>
      <c r="E22" s="171">
        <v>6.1826621151969103</v>
      </c>
      <c r="F22" s="171">
        <v>365.54989756101702</v>
      </c>
      <c r="G22" s="171">
        <v>9.2739931727953593</v>
      </c>
      <c r="H22" s="171"/>
      <c r="I22" s="171">
        <v>86.777218087677994</v>
      </c>
      <c r="J22" s="171"/>
      <c r="K22" s="171">
        <v>2.3184982931988398</v>
      </c>
      <c r="L22" s="171">
        <v>20.093651874389899</v>
      </c>
      <c r="M22" s="171">
        <v>8.5011604083957497</v>
      </c>
    </row>
    <row r="23" spans="4:13" s="10" customFormat="1" ht="8.75" customHeight="1" x14ac:dyDescent="0.2">
      <c r="D23" s="68" t="s">
        <v>23</v>
      </c>
      <c r="E23" s="171">
        <v>6.6552196888019299</v>
      </c>
      <c r="F23" s="171">
        <v>395.98557148371498</v>
      </c>
      <c r="G23" s="171">
        <v>16.638049222004799</v>
      </c>
      <c r="H23" s="171"/>
      <c r="I23" s="171">
        <v>107.447932522698</v>
      </c>
      <c r="J23" s="171"/>
      <c r="K23" s="171">
        <v>9.9828295332028905</v>
      </c>
      <c r="L23" s="171">
        <v>29.948488599608702</v>
      </c>
      <c r="M23" s="171">
        <v>29.948488599608702</v>
      </c>
    </row>
    <row r="24" spans="4:13" s="10" customFormat="1" ht="8.75" customHeight="1" x14ac:dyDescent="0.2">
      <c r="D24" s="68" t="s">
        <v>24</v>
      </c>
      <c r="E24" s="171">
        <v>2.9761159690855101</v>
      </c>
      <c r="F24" s="171">
        <v>86.307363103479702</v>
      </c>
      <c r="G24" s="171">
        <v>2.2758533881242098</v>
      </c>
      <c r="H24" s="171">
        <v>0.70026258096129601</v>
      </c>
      <c r="I24" s="171">
        <v>45.9229686170249</v>
      </c>
      <c r="J24" s="171"/>
      <c r="K24" s="171">
        <v>0.87532822620161999</v>
      </c>
      <c r="L24" s="171">
        <v>15.5808424263888</v>
      </c>
      <c r="M24" s="171">
        <v>4.3766411310080997</v>
      </c>
    </row>
    <row r="25" spans="4:13" s="10" customFormat="1" ht="8.75" customHeight="1" x14ac:dyDescent="0.2">
      <c r="D25" s="68" t="s">
        <v>25</v>
      </c>
      <c r="E25" s="171">
        <v>4.79414932109799</v>
      </c>
      <c r="F25" s="171">
        <v>305.56393830787698</v>
      </c>
      <c r="G25" s="171">
        <v>5.29879661805567</v>
      </c>
      <c r="H25" s="171">
        <v>1.51394189087305</v>
      </c>
      <c r="I25" s="171">
        <v>77.434913189931194</v>
      </c>
      <c r="J25" s="171">
        <v>0.75697094543652499</v>
      </c>
      <c r="K25" s="171">
        <v>1.76626553935189</v>
      </c>
      <c r="L25" s="171">
        <v>17.9149790419978</v>
      </c>
      <c r="M25" s="171">
        <v>10.092945939153701</v>
      </c>
    </row>
    <row r="26" spans="4:13" s="10" customFormat="1" ht="8.75" customHeight="1" x14ac:dyDescent="0.2">
      <c r="D26" s="68" t="s">
        <v>26</v>
      </c>
      <c r="E26" s="171">
        <v>7.2299522461654098</v>
      </c>
      <c r="F26" s="171">
        <v>263.89325698503802</v>
      </c>
      <c r="G26" s="171">
        <v>7.2299522461654098</v>
      </c>
      <c r="H26" s="171">
        <v>3.6149761230827102</v>
      </c>
      <c r="I26" s="171">
        <v>126.310471138057</v>
      </c>
      <c r="J26" s="171">
        <v>1.80748806154135</v>
      </c>
      <c r="K26" s="171">
        <v>5.4224641846240598</v>
      </c>
      <c r="L26" s="171">
        <v>23.497344800037599</v>
      </c>
      <c r="M26" s="171">
        <v>18.074880615413502</v>
      </c>
    </row>
    <row r="27" spans="4:13" s="10" customFormat="1" ht="8.75" customHeight="1" x14ac:dyDescent="0.2">
      <c r="D27" s="68" t="s">
        <v>27</v>
      </c>
      <c r="E27" s="171">
        <v>7.9192866306603102</v>
      </c>
      <c r="F27" s="171">
        <v>227.019550078929</v>
      </c>
      <c r="G27" s="171">
        <v>11.087001282924399</v>
      </c>
      <c r="H27" s="171">
        <v>1.5838573261320601</v>
      </c>
      <c r="I27" s="171">
        <v>55.451947968561697</v>
      </c>
      <c r="J27" s="171"/>
      <c r="K27" s="171">
        <v>1.0559048840880401</v>
      </c>
      <c r="L27" s="171">
        <v>17.950383029496699</v>
      </c>
      <c r="M27" s="171">
        <v>15.838573261320599</v>
      </c>
    </row>
    <row r="28" spans="4:13" s="10" customFormat="1" ht="8.75" customHeight="1" x14ac:dyDescent="0.2">
      <c r="D28" s="68" t="s">
        <v>28</v>
      </c>
      <c r="E28" s="171">
        <v>4.5125520738253497</v>
      </c>
      <c r="F28" s="171">
        <v>138.24818626173999</v>
      </c>
      <c r="G28" s="171">
        <v>6.9739441140937304</v>
      </c>
      <c r="H28" s="171">
        <v>1.2306960201341901</v>
      </c>
      <c r="I28" s="171">
        <v>79.398477137208502</v>
      </c>
      <c r="J28" s="171">
        <v>0.41023200671139598</v>
      </c>
      <c r="K28" s="171">
        <v>2.66650804362407</v>
      </c>
      <c r="L28" s="171">
        <v>25.4343844161065</v>
      </c>
      <c r="M28" s="171">
        <v>12.3069602013419</v>
      </c>
    </row>
    <row r="29" spans="4:13" s="10" customFormat="1" ht="8.75" customHeight="1" x14ac:dyDescent="0.2">
      <c r="D29" s="68" t="s">
        <v>29</v>
      </c>
      <c r="E29" s="171">
        <v>5.5844395177277999</v>
      </c>
      <c r="F29" s="171">
        <v>385.94682000296598</v>
      </c>
      <c r="G29" s="171">
        <v>6.2049327974753403</v>
      </c>
      <c r="H29" s="171">
        <v>1.24098655949507</v>
      </c>
      <c r="I29" s="171">
        <v>79.072636123543106</v>
      </c>
      <c r="J29" s="171"/>
      <c r="K29" s="171">
        <v>1.8614798392426</v>
      </c>
      <c r="L29" s="171">
        <v>21.096771511416101</v>
      </c>
      <c r="M29" s="171">
        <v>13.650852154445699</v>
      </c>
    </row>
    <row r="30" spans="4:13" s="10" customFormat="1" ht="8.75" customHeight="1" x14ac:dyDescent="0.2">
      <c r="D30" s="47" t="s">
        <v>30</v>
      </c>
      <c r="E30" s="49">
        <v>6.0136514578406102</v>
      </c>
      <c r="F30" s="49">
        <v>242.03690783938401</v>
      </c>
      <c r="G30" s="49">
        <v>5.0588377166235796</v>
      </c>
      <c r="H30" s="49">
        <v>1.6583607084295799</v>
      </c>
      <c r="I30" s="49">
        <v>75.906594079285696</v>
      </c>
      <c r="J30" s="49">
        <v>0.20101341920358601</v>
      </c>
      <c r="K30" s="49">
        <v>2.1441431381715801</v>
      </c>
      <c r="L30" s="49">
        <v>19.615559490616601</v>
      </c>
      <c r="M30" s="49">
        <v>11.9938006791473</v>
      </c>
    </row>
    <row r="31" spans="4:13" s="10" customFormat="1" ht="6" customHeight="1" x14ac:dyDescent="0.2"/>
    <row r="32" spans="4:13" s="10" customFormat="1" ht="7.25" customHeight="1" x14ac:dyDescent="0.2">
      <c r="K32" s="26" t="s">
        <v>445</v>
      </c>
    </row>
    <row r="33" spans="2:12" s="10" customFormat="1" ht="29.5" customHeight="1" x14ac:dyDescent="0.2"/>
    <row r="34" spans="2:12" s="10" customFormat="1" ht="26.5" customHeight="1" x14ac:dyDescent="0.2">
      <c r="B34" s="583" t="s">
        <v>446</v>
      </c>
      <c r="C34" s="583"/>
      <c r="D34" s="583"/>
      <c r="E34" s="583"/>
      <c r="F34" s="583"/>
      <c r="G34" s="583"/>
      <c r="H34" s="583"/>
      <c r="I34" s="583"/>
      <c r="J34" s="583"/>
      <c r="K34" s="583"/>
      <c r="L34" s="583"/>
    </row>
    <row r="35" spans="2:12" s="10" customFormat="1" ht="2.5" customHeight="1" x14ac:dyDescent="0.2"/>
    <row r="36" spans="2:12" s="10" customFormat="1" ht="8.75" customHeight="1" x14ac:dyDescent="0.2">
      <c r="B36" s="583" t="s">
        <v>447</v>
      </c>
      <c r="C36" s="583"/>
      <c r="D36" s="583"/>
      <c r="E36" s="583"/>
      <c r="F36" s="583"/>
      <c r="G36" s="583"/>
      <c r="H36" s="583"/>
      <c r="I36" s="583"/>
      <c r="J36" s="583"/>
      <c r="K36" s="583"/>
      <c r="L36" s="583"/>
    </row>
    <row r="37" spans="2:12" s="10" customFormat="1" ht="19.25" customHeight="1" x14ac:dyDescent="0.2"/>
  </sheetData>
  <mergeCells count="6">
    <mergeCell ref="B36:L36"/>
    <mergeCell ref="B2:K2"/>
    <mergeCell ref="D4:K4"/>
    <mergeCell ref="D5:K5"/>
    <mergeCell ref="E7:M7"/>
    <mergeCell ref="B34:L34"/>
  </mergeCells>
  <printOptions gridLines="1" gridLinesSet="0"/>
  <pageMargins left="0.7" right="0.7" top="0.75" bottom="0.75" header="0.5" footer="0.5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N37"/>
  <sheetViews>
    <sheetView workbookViewId="0">
      <selection activeCell="C3" sqref="C3"/>
    </sheetView>
  </sheetViews>
  <sheetFormatPr defaultColWidth="8.81640625" defaultRowHeight="14.5" x14ac:dyDescent="0.35"/>
  <cols>
    <col min="1" max="1" width="0.6328125" customWidth="1"/>
    <col min="2" max="2" width="0.36328125" customWidth="1"/>
    <col min="3" max="3" width="1.6328125" customWidth="1"/>
    <col min="4" max="4" width="3.81640625" customWidth="1"/>
    <col min="5" max="5" width="20.6328125" customWidth="1"/>
    <col min="6" max="14" width="12.1796875" customWidth="1"/>
    <col min="15" max="15" width="4.6328125" customWidth="1"/>
  </cols>
  <sheetData>
    <row r="1" spans="3:14" s="10" customFormat="1" ht="1.25" customHeight="1" x14ac:dyDescent="0.2"/>
    <row r="2" spans="3:14" s="10" customFormat="1" ht="45" customHeight="1" x14ac:dyDescent="0.2">
      <c r="C2" s="525" t="s">
        <v>0</v>
      </c>
      <c r="D2" s="525"/>
      <c r="E2" s="525"/>
      <c r="F2" s="525"/>
      <c r="G2" s="525"/>
      <c r="H2" s="525"/>
      <c r="I2" s="525"/>
      <c r="J2" s="525"/>
      <c r="K2" s="525"/>
      <c r="L2" s="525"/>
    </row>
    <row r="3" spans="3:14" s="10" customFormat="1" ht="4.75" customHeight="1" x14ac:dyDescent="0.2"/>
    <row r="4" spans="3:14" s="10" customFormat="1" ht="24.5" customHeight="1" x14ac:dyDescent="0.2">
      <c r="E4" s="544" t="s">
        <v>448</v>
      </c>
      <c r="F4" s="544"/>
      <c r="G4" s="544"/>
      <c r="H4" s="544"/>
      <c r="I4" s="544"/>
      <c r="J4" s="544"/>
      <c r="K4" s="544"/>
      <c r="L4" s="544"/>
    </row>
    <row r="5" spans="3:14" s="10" customFormat="1" ht="12.25" customHeight="1" x14ac:dyDescent="0.2">
      <c r="E5" s="544" t="s">
        <v>2</v>
      </c>
      <c r="F5" s="544"/>
      <c r="G5" s="544"/>
      <c r="H5" s="544"/>
      <c r="I5" s="544"/>
      <c r="J5" s="544"/>
      <c r="K5" s="544"/>
      <c r="L5" s="544"/>
    </row>
    <row r="6" spans="3:14" s="10" customFormat="1" ht="5.75" customHeight="1" x14ac:dyDescent="0.2"/>
    <row r="7" spans="3:14" s="10" customFormat="1" ht="12.25" customHeight="1" x14ac:dyDescent="0.2">
      <c r="C7" s="169"/>
      <c r="E7" s="92"/>
      <c r="F7" s="554" t="s">
        <v>449</v>
      </c>
      <c r="G7" s="554"/>
      <c r="H7" s="554"/>
      <c r="I7" s="554"/>
      <c r="J7" s="554"/>
      <c r="K7" s="554"/>
      <c r="L7" s="554"/>
      <c r="M7" s="554"/>
      <c r="N7" s="554"/>
    </row>
    <row r="8" spans="3:14" s="10" customFormat="1" ht="15.25" customHeight="1" x14ac:dyDescent="0.2">
      <c r="E8" s="170" t="s">
        <v>3</v>
      </c>
      <c r="F8" s="89" t="s">
        <v>268</v>
      </c>
      <c r="G8" s="89" t="s">
        <v>273</v>
      </c>
      <c r="H8" s="89" t="s">
        <v>274</v>
      </c>
      <c r="I8" s="89" t="s">
        <v>277</v>
      </c>
      <c r="J8" s="89" t="s">
        <v>282</v>
      </c>
      <c r="K8" s="89" t="s">
        <v>285</v>
      </c>
      <c r="L8" s="89" t="s">
        <v>288</v>
      </c>
      <c r="M8" s="89" t="s">
        <v>289</v>
      </c>
      <c r="N8" s="89" t="s">
        <v>291</v>
      </c>
    </row>
    <row r="9" spans="3:14" s="10" customFormat="1" ht="8.75" customHeight="1" x14ac:dyDescent="0.2">
      <c r="E9" s="68" t="s">
        <v>9</v>
      </c>
      <c r="F9" s="171">
        <v>0.23187755195738299</v>
      </c>
      <c r="G9" s="171">
        <v>0.92751020782953097</v>
      </c>
      <c r="H9" s="171"/>
      <c r="I9" s="171"/>
      <c r="J9" s="171">
        <v>19.743068640480001</v>
      </c>
      <c r="K9" s="171"/>
      <c r="L9" s="171"/>
      <c r="M9" s="171">
        <v>3.4781632793607402</v>
      </c>
      <c r="N9" s="171">
        <v>4.4056734871902696</v>
      </c>
    </row>
    <row r="10" spans="3:14" s="10" customFormat="1" ht="8.75" customHeight="1" x14ac:dyDescent="0.2">
      <c r="E10" s="68" t="s">
        <v>10</v>
      </c>
      <c r="F10" s="171"/>
      <c r="G10" s="171"/>
      <c r="H10" s="171"/>
      <c r="I10" s="171"/>
      <c r="J10" s="171"/>
      <c r="K10" s="171"/>
      <c r="L10" s="171"/>
      <c r="M10" s="171">
        <v>7.9978245917110504</v>
      </c>
      <c r="N10" s="171"/>
    </row>
    <row r="11" spans="3:14" s="10" customFormat="1" ht="8.75" customHeight="1" x14ac:dyDescent="0.2">
      <c r="E11" s="68" t="s">
        <v>11</v>
      </c>
      <c r="F11" s="171">
        <v>1.6938859187761801</v>
      </c>
      <c r="G11" s="171">
        <v>20.1273503289875</v>
      </c>
      <c r="H11" s="171">
        <v>0.29892104448991402</v>
      </c>
      <c r="I11" s="171">
        <v>9.9640348163304596E-2</v>
      </c>
      <c r="J11" s="171">
        <v>24.183650642982801</v>
      </c>
      <c r="K11" s="171"/>
      <c r="L11" s="171">
        <v>0.39856139265321799</v>
      </c>
      <c r="M11" s="171">
        <v>5.0816577563285303</v>
      </c>
      <c r="N11" s="171">
        <v>5.18129810449184</v>
      </c>
    </row>
    <row r="12" spans="3:14" s="10" customFormat="1" ht="8.75" customHeight="1" x14ac:dyDescent="0.2">
      <c r="E12" s="68" t="s">
        <v>12</v>
      </c>
      <c r="F12" s="171">
        <v>5.6322797215400904</v>
      </c>
      <c r="G12" s="171"/>
      <c r="H12" s="171"/>
      <c r="I12" s="171"/>
      <c r="J12" s="171"/>
      <c r="K12" s="171"/>
      <c r="L12" s="171"/>
      <c r="M12" s="171">
        <v>3.7548531476933902</v>
      </c>
      <c r="N12" s="171">
        <v>5.6322797215400904</v>
      </c>
    </row>
    <row r="13" spans="3:14" s="10" customFormat="1" ht="8.75" customHeight="1" x14ac:dyDescent="0.2">
      <c r="E13" s="68" t="s">
        <v>13</v>
      </c>
      <c r="F13" s="171"/>
      <c r="G13" s="171"/>
      <c r="H13" s="171"/>
      <c r="I13" s="171"/>
      <c r="J13" s="171">
        <v>10.207935649173701</v>
      </c>
      <c r="K13" s="171"/>
      <c r="L13" s="171"/>
      <c r="M13" s="171">
        <v>5.5002979328046901</v>
      </c>
      <c r="N13" s="171">
        <v>5.5002979328046901</v>
      </c>
    </row>
    <row r="14" spans="3:14" s="10" customFormat="1" ht="8.75" customHeight="1" x14ac:dyDescent="0.2">
      <c r="E14" s="68" t="s">
        <v>14</v>
      </c>
      <c r="F14" s="171"/>
      <c r="G14" s="171">
        <v>0.20344240830240301</v>
      </c>
      <c r="H14" s="171"/>
      <c r="I14" s="171"/>
      <c r="J14" s="171">
        <v>13.197777494269999</v>
      </c>
      <c r="K14" s="171"/>
      <c r="L14" s="171"/>
      <c r="M14" s="171">
        <v>2.6447513079312399</v>
      </c>
      <c r="N14" s="171">
        <v>3.2550785328384499</v>
      </c>
    </row>
    <row r="15" spans="3:14" s="10" customFormat="1" ht="8.75" customHeight="1" x14ac:dyDescent="0.2">
      <c r="E15" s="68" t="s">
        <v>15</v>
      </c>
      <c r="F15" s="171"/>
      <c r="G15" s="171">
        <v>19.067894970718299</v>
      </c>
      <c r="H15" s="171"/>
      <c r="I15" s="171"/>
      <c r="J15" s="171">
        <v>17.495593297438202</v>
      </c>
      <c r="K15" s="171">
        <v>0.82903891177036304</v>
      </c>
      <c r="L15" s="171"/>
      <c r="M15" s="171">
        <v>3.3161556470814499</v>
      </c>
      <c r="N15" s="171">
        <v>6.6323112941628999</v>
      </c>
    </row>
    <row r="16" spans="3:14" s="10" customFormat="1" ht="8.75" customHeight="1" x14ac:dyDescent="0.2">
      <c r="E16" s="68" t="s">
        <v>16</v>
      </c>
      <c r="F16" s="171"/>
      <c r="G16" s="171">
        <v>1.3116250641056699</v>
      </c>
      <c r="H16" s="171"/>
      <c r="I16" s="171"/>
      <c r="J16" s="171">
        <v>3.3840947546531299</v>
      </c>
      <c r="K16" s="171"/>
      <c r="L16" s="171"/>
      <c r="M16" s="171">
        <v>0.65581253205283696</v>
      </c>
      <c r="N16" s="171"/>
    </row>
    <row r="17" spans="5:14" s="10" customFormat="1" ht="8.75" customHeight="1" x14ac:dyDescent="0.2">
      <c r="E17" s="68" t="s">
        <v>17</v>
      </c>
      <c r="F17" s="171">
        <v>0.44801673073679299</v>
      </c>
      <c r="G17" s="171">
        <v>17.248644133366501</v>
      </c>
      <c r="H17" s="171">
        <v>0.44801673073679299</v>
      </c>
      <c r="I17" s="171"/>
      <c r="J17" s="171">
        <v>19.368162130885199</v>
      </c>
      <c r="K17" s="171">
        <v>0.224008365368396</v>
      </c>
      <c r="L17" s="171">
        <v>0.224008365368396</v>
      </c>
      <c r="M17" s="171">
        <v>7.84029278789387</v>
      </c>
      <c r="N17" s="171">
        <v>7.1682676917886798</v>
      </c>
    </row>
    <row r="18" spans="5:14" s="10" customFormat="1" ht="8.75" customHeight="1" x14ac:dyDescent="0.2">
      <c r="E18" s="68" t="s">
        <v>18</v>
      </c>
      <c r="F18" s="171">
        <v>0.81244558307188397</v>
      </c>
      <c r="G18" s="171">
        <v>6.49956466457507</v>
      </c>
      <c r="H18" s="171"/>
      <c r="I18" s="171"/>
      <c r="J18" s="171">
        <v>4.3193869925980097</v>
      </c>
      <c r="K18" s="171"/>
      <c r="L18" s="171"/>
      <c r="M18" s="171">
        <v>3.2497823322875301</v>
      </c>
      <c r="N18" s="171">
        <v>2.70815194357295</v>
      </c>
    </row>
    <row r="19" spans="5:14" s="10" customFormat="1" ht="8.75" customHeight="1" x14ac:dyDescent="0.2">
      <c r="E19" s="68" t="s">
        <v>19</v>
      </c>
      <c r="F19" s="171"/>
      <c r="G19" s="171"/>
      <c r="H19" s="171"/>
      <c r="I19" s="171"/>
      <c r="J19" s="171">
        <v>12.323770087745199</v>
      </c>
      <c r="K19" s="171"/>
      <c r="L19" s="171"/>
      <c r="M19" s="171">
        <v>4.5968293369648299</v>
      </c>
      <c r="N19" s="171">
        <v>4.5968293369648299</v>
      </c>
    </row>
    <row r="20" spans="5:14" s="10" customFormat="1" ht="8.75" customHeight="1" x14ac:dyDescent="0.2">
      <c r="E20" s="68" t="s">
        <v>20</v>
      </c>
      <c r="F20" s="171"/>
      <c r="G20" s="171"/>
      <c r="H20" s="171"/>
      <c r="I20" s="171"/>
      <c r="J20" s="171">
        <v>25.013757566661699</v>
      </c>
      <c r="K20" s="171"/>
      <c r="L20" s="171"/>
      <c r="M20" s="171">
        <v>5.9497366249920702</v>
      </c>
      <c r="N20" s="171">
        <v>7.9329821666560898</v>
      </c>
    </row>
    <row r="21" spans="5:14" s="10" customFormat="1" ht="8.75" customHeight="1" x14ac:dyDescent="0.2">
      <c r="E21" s="68" t="s">
        <v>21</v>
      </c>
      <c r="F21" s="171">
        <v>0.69496325381795399</v>
      </c>
      <c r="G21" s="171">
        <v>97.468596347968102</v>
      </c>
      <c r="H21" s="171">
        <v>1.04244488072693</v>
      </c>
      <c r="I21" s="171">
        <v>0.173740813454489</v>
      </c>
      <c r="J21" s="171">
        <v>37.272930579621303</v>
      </c>
      <c r="K21" s="171"/>
      <c r="L21" s="171">
        <v>0.173740813454489</v>
      </c>
      <c r="M21" s="171">
        <v>7.4708549785430103</v>
      </c>
      <c r="N21" s="171">
        <v>6.6021509112705701</v>
      </c>
    </row>
    <row r="22" spans="5:14" s="10" customFormat="1" ht="8.75" customHeight="1" x14ac:dyDescent="0.2">
      <c r="E22" s="68" t="s">
        <v>22</v>
      </c>
      <c r="F22" s="171"/>
      <c r="G22" s="171">
        <v>6.9554948795965199</v>
      </c>
      <c r="H22" s="171"/>
      <c r="I22" s="171"/>
      <c r="J22" s="171">
        <v>28.925739362559401</v>
      </c>
      <c r="K22" s="171"/>
      <c r="L22" s="171"/>
      <c r="M22" s="171">
        <v>6.9554948795965199</v>
      </c>
      <c r="N22" s="171">
        <v>10.8196587015946</v>
      </c>
    </row>
    <row r="23" spans="5:14" s="10" customFormat="1" ht="8.75" customHeight="1" x14ac:dyDescent="0.2">
      <c r="E23" s="68" t="s">
        <v>23</v>
      </c>
      <c r="F23" s="171"/>
      <c r="G23" s="171"/>
      <c r="H23" s="171"/>
      <c r="I23" s="171"/>
      <c r="J23" s="171">
        <v>35.815977507566103</v>
      </c>
      <c r="K23" s="171"/>
      <c r="L23" s="171"/>
      <c r="M23" s="171">
        <v>9.9828295332028905</v>
      </c>
      <c r="N23" s="171"/>
    </row>
    <row r="24" spans="5:14" s="10" customFormat="1" ht="8.75" customHeight="1" x14ac:dyDescent="0.2">
      <c r="E24" s="68" t="s">
        <v>24</v>
      </c>
      <c r="F24" s="171">
        <v>0.70026258096129601</v>
      </c>
      <c r="G24" s="171">
        <v>9.4535448429774895</v>
      </c>
      <c r="H24" s="171">
        <v>4.3766411310080997</v>
      </c>
      <c r="I24" s="171"/>
      <c r="J24" s="171">
        <v>36.152124230423901</v>
      </c>
      <c r="K24" s="171">
        <v>0.87532822620161999</v>
      </c>
      <c r="L24" s="171">
        <v>0.70026258096129601</v>
      </c>
      <c r="M24" s="171">
        <v>8.7532822620161994</v>
      </c>
      <c r="N24" s="171">
        <v>4.7267724214887501</v>
      </c>
    </row>
    <row r="25" spans="5:14" s="10" customFormat="1" ht="8.75" customHeight="1" x14ac:dyDescent="0.2">
      <c r="E25" s="68" t="s">
        <v>25</v>
      </c>
      <c r="F25" s="171">
        <v>0.75697094543652499</v>
      </c>
      <c r="G25" s="171">
        <v>14.382447963294</v>
      </c>
      <c r="H25" s="171">
        <v>0.50464729695768296</v>
      </c>
      <c r="I25" s="171"/>
      <c r="J25" s="171">
        <v>19.358728297482799</v>
      </c>
      <c r="K25" s="171"/>
      <c r="L25" s="171"/>
      <c r="M25" s="171">
        <v>5.5511202665345198</v>
      </c>
      <c r="N25" s="171">
        <v>3.7848547271826201</v>
      </c>
    </row>
    <row r="26" spans="5:14" s="10" customFormat="1" ht="8.75" customHeight="1" x14ac:dyDescent="0.2">
      <c r="E26" s="68" t="s">
        <v>26</v>
      </c>
      <c r="F26" s="171"/>
      <c r="G26" s="171"/>
      <c r="H26" s="171"/>
      <c r="I26" s="171"/>
      <c r="J26" s="171"/>
      <c r="K26" s="171"/>
      <c r="L26" s="171"/>
      <c r="M26" s="171"/>
      <c r="N26" s="171"/>
    </row>
    <row r="27" spans="5:14" s="10" customFormat="1" ht="8.75" customHeight="1" x14ac:dyDescent="0.2">
      <c r="E27" s="68" t="s">
        <v>27</v>
      </c>
      <c r="F27" s="171">
        <v>0.52795244204402103</v>
      </c>
      <c r="G27" s="171">
        <v>2.1118097681760801</v>
      </c>
      <c r="H27" s="171">
        <v>3.6956670943081402</v>
      </c>
      <c r="I27" s="171"/>
      <c r="J27" s="171">
        <v>46.696377236683503</v>
      </c>
      <c r="K27" s="171">
        <v>0.52795244204402103</v>
      </c>
      <c r="L27" s="171">
        <v>0.52795244204402103</v>
      </c>
      <c r="M27" s="171">
        <v>8.4472390727043294</v>
      </c>
      <c r="N27" s="171">
        <v>7.9192866306603102</v>
      </c>
    </row>
    <row r="28" spans="5:14" s="10" customFormat="1" ht="8.75" customHeight="1" x14ac:dyDescent="0.2">
      <c r="E28" s="68" t="s">
        <v>28</v>
      </c>
      <c r="F28" s="171">
        <v>1.2306960201341901</v>
      </c>
      <c r="G28" s="171">
        <v>5.7432480939595401</v>
      </c>
      <c r="H28" s="171">
        <v>1.2306960201341901</v>
      </c>
      <c r="I28" s="171">
        <v>0.20511600335569799</v>
      </c>
      <c r="J28" s="171">
        <v>30.625126895780401</v>
      </c>
      <c r="K28" s="171"/>
      <c r="L28" s="171">
        <v>0.82046401342279096</v>
      </c>
      <c r="M28" s="171">
        <v>9.6404521577177995</v>
      </c>
      <c r="N28" s="171">
        <v>5.53813209060384</v>
      </c>
    </row>
    <row r="29" spans="5:14" s="10" customFormat="1" ht="8.75" customHeight="1" x14ac:dyDescent="0.2">
      <c r="E29" s="68" t="s">
        <v>29</v>
      </c>
      <c r="F29" s="171"/>
      <c r="G29" s="171">
        <v>69.495247331723803</v>
      </c>
      <c r="H29" s="171"/>
      <c r="I29" s="171"/>
      <c r="J29" s="171">
        <v>6.3258108898834502</v>
      </c>
      <c r="K29" s="171"/>
      <c r="L29" s="171"/>
      <c r="M29" s="171">
        <v>3.1024663987376702</v>
      </c>
      <c r="N29" s="171">
        <v>1.8614798392426</v>
      </c>
    </row>
    <row r="30" spans="5:14" s="10" customFormat="1" ht="8.75" customHeight="1" x14ac:dyDescent="0.2">
      <c r="E30" s="47" t="s">
        <v>30</v>
      </c>
      <c r="F30" s="49">
        <v>0.73704920374648097</v>
      </c>
      <c r="G30" s="49">
        <v>19.397794953146001</v>
      </c>
      <c r="H30" s="49">
        <v>0.85430703161524002</v>
      </c>
      <c r="I30" s="49">
        <v>5.0253354800896502E-2</v>
      </c>
      <c r="J30" s="49">
        <v>22.8535982174193</v>
      </c>
      <c r="K30" s="49">
        <v>0.13400894613572401</v>
      </c>
      <c r="L30" s="49">
        <v>0.251266774004482</v>
      </c>
      <c r="M30" s="49">
        <v>5.7791358021030899</v>
      </c>
      <c r="N30" s="49">
        <v>4.9918332435557202</v>
      </c>
    </row>
    <row r="31" spans="5:14" s="10" customFormat="1" ht="6" customHeight="1" x14ac:dyDescent="0.2"/>
    <row r="32" spans="5:14" s="10" customFormat="1" ht="7.25" customHeight="1" x14ac:dyDescent="0.2">
      <c r="M32" s="530" t="s">
        <v>445</v>
      </c>
      <c r="N32" s="530"/>
    </row>
    <row r="33" spans="2:14" s="10" customFormat="1" ht="30.5" customHeight="1" x14ac:dyDescent="0.2"/>
    <row r="34" spans="2:14" s="10" customFormat="1" ht="27.5" customHeight="1" x14ac:dyDescent="0.2">
      <c r="B34" s="583" t="s">
        <v>446</v>
      </c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</row>
    <row r="35" spans="2:14" s="10" customFormat="1" ht="1.25" customHeight="1" x14ac:dyDescent="0.2"/>
    <row r="36" spans="2:14" s="10" customFormat="1" ht="8.75" customHeight="1" x14ac:dyDescent="0.2">
      <c r="B36" s="583" t="s">
        <v>447</v>
      </c>
      <c r="C36" s="583"/>
      <c r="D36" s="583"/>
      <c r="E36" s="583"/>
      <c r="F36" s="583"/>
      <c r="G36" s="583"/>
      <c r="H36" s="583"/>
      <c r="I36" s="583"/>
      <c r="J36" s="583"/>
      <c r="K36" s="583"/>
      <c r="L36" s="583"/>
      <c r="M36" s="583"/>
      <c r="N36" s="583"/>
    </row>
    <row r="37" spans="2:14" s="10" customFormat="1" ht="19.25" customHeight="1" x14ac:dyDescent="0.2"/>
  </sheetData>
  <mergeCells count="7">
    <mergeCell ref="B34:N34"/>
    <mergeCell ref="B36:N36"/>
    <mergeCell ref="C2:L2"/>
    <mergeCell ref="E4:L4"/>
    <mergeCell ref="E5:L5"/>
    <mergeCell ref="F7:N7"/>
    <mergeCell ref="M32:N32"/>
  </mergeCells>
  <printOptions gridLines="1" gridLinesSet="0"/>
  <pageMargins left="0.7" right="0.7" top="0.75" bottom="0.75" header="0.5" footer="0.5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R34"/>
  <sheetViews>
    <sheetView workbookViewId="0">
      <selection activeCell="C3" sqref="C3"/>
    </sheetView>
  </sheetViews>
  <sheetFormatPr defaultColWidth="8.81640625" defaultRowHeight="14.5" x14ac:dyDescent="0.35"/>
  <cols>
    <col min="1" max="1" width="0.6328125" customWidth="1"/>
    <col min="2" max="2" width="0.36328125" customWidth="1"/>
    <col min="3" max="3" width="0.1796875" customWidth="1"/>
    <col min="4" max="4" width="0.36328125" customWidth="1"/>
    <col min="5" max="5" width="20.6328125" customWidth="1"/>
    <col min="6" max="14" width="12.1796875" customWidth="1"/>
    <col min="15" max="15" width="0.81640625" customWidth="1"/>
    <col min="16" max="16" width="0.453125" customWidth="1"/>
    <col min="17" max="17" width="2.1796875" customWidth="1"/>
    <col min="18" max="18" width="0.81640625" customWidth="1"/>
    <col min="19" max="19" width="4.6328125" customWidth="1"/>
  </cols>
  <sheetData>
    <row r="1" spans="3:15" s="10" customFormat="1" ht="1.25" customHeight="1" x14ac:dyDescent="0.2"/>
    <row r="2" spans="3:15" s="10" customFormat="1" ht="42" customHeight="1" x14ac:dyDescent="0.2">
      <c r="C2" s="525" t="s">
        <v>0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</row>
    <row r="3" spans="3:15" s="10" customFormat="1" ht="25.75" customHeight="1" x14ac:dyDescent="0.2">
      <c r="E3" s="544" t="s">
        <v>450</v>
      </c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3:15" s="10" customFormat="1" ht="12.25" customHeight="1" x14ac:dyDescent="0.2">
      <c r="E4" s="544" t="s">
        <v>2</v>
      </c>
      <c r="F4" s="544"/>
      <c r="G4" s="544"/>
      <c r="H4" s="544"/>
      <c r="I4" s="544"/>
      <c r="J4" s="544"/>
      <c r="K4" s="544"/>
      <c r="L4" s="544"/>
      <c r="M4" s="544"/>
      <c r="N4" s="544"/>
    </row>
    <row r="5" spans="3:15" s="10" customFormat="1" ht="12.75" customHeight="1" x14ac:dyDescent="0.2">
      <c r="D5" s="584" t="s">
        <v>3</v>
      </c>
      <c r="E5" s="545" t="s">
        <v>3</v>
      </c>
      <c r="F5" s="545" t="s">
        <v>444</v>
      </c>
      <c r="G5" s="545"/>
      <c r="H5" s="545"/>
      <c r="I5" s="545"/>
      <c r="J5" s="545"/>
      <c r="K5" s="545"/>
      <c r="L5" s="545"/>
      <c r="M5" s="545"/>
      <c r="N5" s="545"/>
    </row>
    <row r="6" spans="3:15" s="10" customFormat="1" ht="13.25" customHeight="1" x14ac:dyDescent="0.2">
      <c r="D6" s="584"/>
      <c r="E6" s="545"/>
      <c r="F6" s="89" t="s">
        <v>268</v>
      </c>
      <c r="G6" s="89" t="s">
        <v>273</v>
      </c>
      <c r="H6" s="89" t="s">
        <v>274</v>
      </c>
      <c r="I6" s="89" t="s">
        <v>277</v>
      </c>
      <c r="J6" s="89" t="s">
        <v>282</v>
      </c>
      <c r="K6" s="89" t="s">
        <v>285</v>
      </c>
      <c r="L6" s="89" t="s">
        <v>288</v>
      </c>
      <c r="M6" s="89" t="s">
        <v>289</v>
      </c>
      <c r="N6" s="89" t="s">
        <v>291</v>
      </c>
    </row>
    <row r="7" spans="3:15" s="10" customFormat="1" ht="10" customHeight="1" x14ac:dyDescent="0.25">
      <c r="D7" s="172" t="s">
        <v>186</v>
      </c>
      <c r="E7" s="173" t="s">
        <v>9</v>
      </c>
      <c r="F7" s="174">
        <v>6.4925714548067202</v>
      </c>
      <c r="G7" s="174">
        <v>329.72987888339799</v>
      </c>
      <c r="H7" s="174">
        <v>4.6375510391476604</v>
      </c>
      <c r="I7" s="174">
        <v>1.85502041565906</v>
      </c>
      <c r="J7" s="174">
        <v>86.375925302099802</v>
      </c>
      <c r="K7" s="174"/>
      <c r="L7" s="174">
        <v>1.3912653117442999</v>
      </c>
      <c r="M7" s="174">
        <v>20.173347020292301</v>
      </c>
      <c r="N7" s="174">
        <v>9.5069796302526903</v>
      </c>
    </row>
    <row r="8" spans="3:15" s="10" customFormat="1" ht="10" customHeight="1" x14ac:dyDescent="0.25">
      <c r="D8" s="172" t="s">
        <v>187</v>
      </c>
      <c r="E8" s="173" t="s">
        <v>10</v>
      </c>
      <c r="F8" s="174">
        <v>7.9978245917110504</v>
      </c>
      <c r="G8" s="174">
        <v>391.89340499384201</v>
      </c>
      <c r="H8" s="174"/>
      <c r="I8" s="174">
        <v>7.9978245917110504</v>
      </c>
      <c r="J8" s="174">
        <v>168.137873055906</v>
      </c>
      <c r="K8" s="174"/>
      <c r="L8" s="174">
        <v>7.9978245917110504</v>
      </c>
      <c r="M8" s="174">
        <v>15.995649183422101</v>
      </c>
      <c r="N8" s="174">
        <v>23.9934737751332</v>
      </c>
    </row>
    <row r="9" spans="3:15" s="10" customFormat="1" ht="10" customHeight="1" x14ac:dyDescent="0.25">
      <c r="D9" s="172" t="s">
        <v>188</v>
      </c>
      <c r="E9" s="173" t="s">
        <v>11</v>
      </c>
      <c r="F9" s="174">
        <v>6.5762629787781002</v>
      </c>
      <c r="G9" s="174">
        <v>256.47425617234597</v>
      </c>
      <c r="H9" s="174">
        <v>5.2809384526551399</v>
      </c>
      <c r="I9" s="174">
        <v>1.79352626693948</v>
      </c>
      <c r="J9" s="174">
        <v>86.291662521552297</v>
      </c>
      <c r="K9" s="174">
        <v>0.49820174081652302</v>
      </c>
      <c r="L9" s="174">
        <v>2.7899297485725301</v>
      </c>
      <c r="M9" s="174">
        <v>18.134543365721399</v>
      </c>
      <c r="N9" s="174">
        <v>12.853604913066301</v>
      </c>
    </row>
    <row r="10" spans="3:15" s="10" customFormat="1" ht="10" customHeight="1" x14ac:dyDescent="0.25">
      <c r="D10" s="172" t="s">
        <v>189</v>
      </c>
      <c r="E10" s="173" t="s">
        <v>12</v>
      </c>
      <c r="F10" s="174"/>
      <c r="G10" s="174">
        <v>234.67832173083701</v>
      </c>
      <c r="H10" s="174">
        <v>1.8774265738467</v>
      </c>
      <c r="I10" s="174">
        <v>1.8774265738467</v>
      </c>
      <c r="J10" s="174">
        <v>109.69964237916599</v>
      </c>
      <c r="K10" s="174"/>
      <c r="L10" s="174">
        <v>1.8774265738467</v>
      </c>
      <c r="M10" s="174">
        <v>16.8968391646203</v>
      </c>
      <c r="N10" s="174">
        <v>11.2645594430802</v>
      </c>
    </row>
    <row r="11" spans="3:15" s="10" customFormat="1" ht="10" customHeight="1" x14ac:dyDescent="0.25">
      <c r="D11" s="172" t="s">
        <v>190</v>
      </c>
      <c r="E11" s="173" t="s">
        <v>13</v>
      </c>
      <c r="F11" s="174">
        <v>7.33373057707293</v>
      </c>
      <c r="G11" s="174">
        <v>245.67997433194299</v>
      </c>
      <c r="H11" s="174">
        <v>3.6668652885364601</v>
      </c>
      <c r="I11" s="174">
        <v>1.83343264426823</v>
      </c>
      <c r="J11" s="174">
        <v>81.663485193389306</v>
      </c>
      <c r="K11" s="174"/>
      <c r="L11" s="174">
        <v>1.83343264426823</v>
      </c>
      <c r="M11" s="174">
        <v>22.0011917312188</v>
      </c>
      <c r="N11" s="174">
        <v>12.8340285098776</v>
      </c>
    </row>
    <row r="12" spans="3:15" s="10" customFormat="1" ht="10" customHeight="1" x14ac:dyDescent="0.25">
      <c r="D12" s="172" t="s">
        <v>191</v>
      </c>
      <c r="E12" s="173" t="s">
        <v>14</v>
      </c>
      <c r="F12" s="174">
        <v>6.7135994739793103</v>
      </c>
      <c r="G12" s="174">
        <v>217.27649206696699</v>
      </c>
      <c r="H12" s="174">
        <v>3.2550785328384499</v>
      </c>
      <c r="I12" s="174">
        <v>2.4413088996288401</v>
      </c>
      <c r="J12" s="174">
        <v>87.985183295133098</v>
      </c>
      <c r="K12" s="174">
        <v>0.20344240830240301</v>
      </c>
      <c r="L12" s="174">
        <v>2.2378664913264399</v>
      </c>
      <c r="M12" s="174">
        <v>16.682277480797101</v>
      </c>
      <c r="N12" s="174">
        <v>14.444410989470599</v>
      </c>
    </row>
    <row r="13" spans="3:15" s="10" customFormat="1" ht="10" customHeight="1" x14ac:dyDescent="0.25">
      <c r="D13" s="172" t="s">
        <v>192</v>
      </c>
      <c r="E13" s="173" t="s">
        <v>15</v>
      </c>
      <c r="F13" s="174">
        <v>9.9484669412443605</v>
      </c>
      <c r="G13" s="174">
        <v>410.37426132632999</v>
      </c>
      <c r="H13" s="174">
        <v>3.3161556470814499</v>
      </c>
      <c r="I13" s="174">
        <v>4.1451945588518102</v>
      </c>
      <c r="J13" s="174">
        <v>87.477966487190997</v>
      </c>
      <c r="K13" s="174"/>
      <c r="L13" s="174">
        <v>1.6580778235407301</v>
      </c>
      <c r="M13" s="174">
        <v>19.8969338824887</v>
      </c>
      <c r="N13" s="174">
        <v>12.4355836765554</v>
      </c>
    </row>
    <row r="14" spans="3:15" s="10" customFormat="1" ht="10" customHeight="1" x14ac:dyDescent="0.25">
      <c r="D14" s="172" t="s">
        <v>193</v>
      </c>
      <c r="E14" s="173" t="s">
        <v>16</v>
      </c>
      <c r="F14" s="174">
        <v>9.8371879807925602</v>
      </c>
      <c r="G14" s="174">
        <v>317.41326551357298</v>
      </c>
      <c r="H14" s="174">
        <v>5.2465002564227001</v>
      </c>
      <c r="I14" s="174">
        <v>0.65581253205283696</v>
      </c>
      <c r="J14" s="174">
        <v>94.754653130287707</v>
      </c>
      <c r="K14" s="174"/>
      <c r="L14" s="174">
        <v>2.6232501282113501</v>
      </c>
      <c r="M14" s="174">
        <v>23.6092511539022</v>
      </c>
      <c r="N14" s="174">
        <v>18.362750897479501</v>
      </c>
    </row>
    <row r="15" spans="3:15" s="10" customFormat="1" ht="10" customHeight="1" x14ac:dyDescent="0.25">
      <c r="D15" s="172" t="s">
        <v>194</v>
      </c>
      <c r="E15" s="173" t="s">
        <v>17</v>
      </c>
      <c r="F15" s="174">
        <v>5.8242174995782996</v>
      </c>
      <c r="G15" s="174">
        <v>295.915050651652</v>
      </c>
      <c r="H15" s="174">
        <v>2.4640920190523601</v>
      </c>
      <c r="I15" s="174">
        <v>2.68810038442076</v>
      </c>
      <c r="J15" s="174">
        <v>110.15642211941</v>
      </c>
      <c r="K15" s="174"/>
      <c r="L15" s="174">
        <v>2.4640920190523601</v>
      </c>
      <c r="M15" s="174">
        <v>17.920669229471699</v>
      </c>
      <c r="N15" s="174">
        <v>12.768476825998601</v>
      </c>
    </row>
    <row r="16" spans="3:15" s="10" customFormat="1" ht="10" customHeight="1" x14ac:dyDescent="0.25">
      <c r="D16" s="172" t="s">
        <v>195</v>
      </c>
      <c r="E16" s="173" t="s">
        <v>18</v>
      </c>
      <c r="F16" s="174">
        <v>6.2287494702177799</v>
      </c>
      <c r="G16" s="174">
        <v>366.95458835413399</v>
      </c>
      <c r="H16" s="174">
        <v>6.2287494702177799</v>
      </c>
      <c r="I16" s="174">
        <v>1.89570636050106</v>
      </c>
      <c r="J16" s="174">
        <v>95.026513837156202</v>
      </c>
      <c r="K16" s="174"/>
      <c r="L16" s="174">
        <v>2.4373367492156501</v>
      </c>
      <c r="M16" s="174">
        <v>24.3733674921565</v>
      </c>
      <c r="N16" s="174">
        <v>14.353205300936599</v>
      </c>
    </row>
    <row r="17" spans="2:17" s="10" customFormat="1" ht="10" customHeight="1" x14ac:dyDescent="0.25">
      <c r="D17" s="172" t="s">
        <v>196</v>
      </c>
      <c r="E17" s="173" t="s">
        <v>19</v>
      </c>
      <c r="F17" s="174">
        <v>9.1936586739296597</v>
      </c>
      <c r="G17" s="174">
        <v>498.755983060684</v>
      </c>
      <c r="H17" s="174">
        <v>5.7460366712060402</v>
      </c>
      <c r="I17" s="174">
        <v>2.2984146684824101</v>
      </c>
      <c r="J17" s="174">
        <v>147.885241052943</v>
      </c>
      <c r="K17" s="174"/>
      <c r="L17" s="174">
        <v>3.44762200272362</v>
      </c>
      <c r="M17" s="174">
        <v>25.282561353306601</v>
      </c>
      <c r="N17" s="174">
        <v>13.790488010894499</v>
      </c>
    </row>
    <row r="18" spans="2:17" s="10" customFormat="1" ht="10" customHeight="1" x14ac:dyDescent="0.25">
      <c r="D18" s="172" t="s">
        <v>197</v>
      </c>
      <c r="E18" s="173" t="s">
        <v>20</v>
      </c>
      <c r="F18" s="174">
        <v>6.6108184722134098</v>
      </c>
      <c r="G18" s="174">
        <v>301.45332233293101</v>
      </c>
      <c r="H18" s="174">
        <v>6.6108184722134098</v>
      </c>
      <c r="I18" s="174">
        <v>1.32216369444268</v>
      </c>
      <c r="J18" s="174">
        <v>100.05503026664699</v>
      </c>
      <c r="K18" s="174"/>
      <c r="L18" s="174">
        <v>2.64432738888536</v>
      </c>
      <c r="M18" s="174">
        <v>24.460028347189599</v>
      </c>
      <c r="N18" s="174">
        <v>14.5438006388695</v>
      </c>
    </row>
    <row r="19" spans="2:17" s="10" customFormat="1" ht="10" customHeight="1" x14ac:dyDescent="0.25">
      <c r="D19" s="172" t="s">
        <v>198</v>
      </c>
      <c r="E19" s="173" t="s">
        <v>21</v>
      </c>
      <c r="F19" s="174">
        <v>7.2971141650885203</v>
      </c>
      <c r="G19" s="174">
        <v>207.446531264659</v>
      </c>
      <c r="H19" s="174">
        <v>5.3859652170891499</v>
      </c>
      <c r="I19" s="174">
        <v>1.04244488072693</v>
      </c>
      <c r="J19" s="174">
        <v>106.36421653209</v>
      </c>
      <c r="K19" s="174"/>
      <c r="L19" s="174">
        <v>1.38992650763591</v>
      </c>
      <c r="M19" s="174">
        <v>24.844936323991899</v>
      </c>
      <c r="N19" s="174">
        <v>13.8992650763591</v>
      </c>
    </row>
    <row r="20" spans="2:17" s="10" customFormat="1" ht="10" customHeight="1" x14ac:dyDescent="0.25">
      <c r="D20" s="172" t="s">
        <v>199</v>
      </c>
      <c r="E20" s="173" t="s">
        <v>22</v>
      </c>
      <c r="F20" s="174">
        <v>6.1826621151969103</v>
      </c>
      <c r="G20" s="174">
        <v>407.28286683859602</v>
      </c>
      <c r="H20" s="174">
        <v>9.2739931727953593</v>
      </c>
      <c r="I20" s="174"/>
      <c r="J20" s="174">
        <v>99.173963528774905</v>
      </c>
      <c r="K20" s="174"/>
      <c r="L20" s="174">
        <v>2.3184982931988398</v>
      </c>
      <c r="M20" s="174">
        <v>23.184982931988401</v>
      </c>
      <c r="N20" s="174">
        <v>9.2739931727953593</v>
      </c>
    </row>
    <row r="21" spans="2:17" s="10" customFormat="1" ht="10" customHeight="1" x14ac:dyDescent="0.25">
      <c r="D21" s="172" t="s">
        <v>200</v>
      </c>
      <c r="E21" s="173" t="s">
        <v>23</v>
      </c>
      <c r="F21" s="174">
        <v>6.6552196888019299</v>
      </c>
      <c r="G21" s="174">
        <v>472.52059790493701</v>
      </c>
      <c r="H21" s="174">
        <v>16.638049222004799</v>
      </c>
      <c r="I21" s="174"/>
      <c r="J21" s="174">
        <v>161.17189878404801</v>
      </c>
      <c r="K21" s="174"/>
      <c r="L21" s="174">
        <v>9.9828295332028905</v>
      </c>
      <c r="M21" s="174">
        <v>39.931318132811597</v>
      </c>
      <c r="N21" s="174">
        <v>29.948488599608702</v>
      </c>
    </row>
    <row r="22" spans="2:17" s="10" customFormat="1" ht="10" customHeight="1" x14ac:dyDescent="0.25">
      <c r="D22" s="172" t="s">
        <v>201</v>
      </c>
      <c r="E22" s="173" t="s">
        <v>24</v>
      </c>
      <c r="F22" s="174">
        <v>2.9761159690855101</v>
      </c>
      <c r="G22" s="174">
        <v>91.734398105929799</v>
      </c>
      <c r="H22" s="174">
        <v>2.2758533881242098</v>
      </c>
      <c r="I22" s="174">
        <v>0.70026258096129601</v>
      </c>
      <c r="J22" s="174">
        <v>77.189670654148301</v>
      </c>
      <c r="K22" s="174"/>
      <c r="L22" s="174">
        <v>0.87532822620161999</v>
      </c>
      <c r="M22" s="174">
        <v>16.806301943071102</v>
      </c>
      <c r="N22" s="174">
        <v>4.5517067762484196</v>
      </c>
    </row>
    <row r="23" spans="2:17" s="10" customFormat="1" ht="10" customHeight="1" x14ac:dyDescent="0.25">
      <c r="D23" s="172" t="s">
        <v>202</v>
      </c>
      <c r="E23" s="173" t="s">
        <v>25</v>
      </c>
      <c r="F23" s="174">
        <v>4.79414932109799</v>
      </c>
      <c r="G23" s="174">
        <v>332.56256869511299</v>
      </c>
      <c r="H23" s="174">
        <v>5.29879661805567</v>
      </c>
      <c r="I23" s="174">
        <v>1.51394189087305</v>
      </c>
      <c r="J23" s="174">
        <v>109.238538250082</v>
      </c>
      <c r="K23" s="174">
        <v>0.75697094543652499</v>
      </c>
      <c r="L23" s="174">
        <v>1.76626553935189</v>
      </c>
      <c r="M23" s="174">
        <v>20.185891878307299</v>
      </c>
      <c r="N23" s="174">
        <v>11.8592114785056</v>
      </c>
    </row>
    <row r="24" spans="2:17" s="10" customFormat="1" ht="10" customHeight="1" x14ac:dyDescent="0.25">
      <c r="D24" s="172" t="s">
        <v>203</v>
      </c>
      <c r="E24" s="173" t="s">
        <v>26</v>
      </c>
      <c r="F24" s="174">
        <v>7.2299522461654098</v>
      </c>
      <c r="G24" s="174">
        <v>350.65268393902301</v>
      </c>
      <c r="H24" s="174">
        <v>7.2299522461654098</v>
      </c>
      <c r="I24" s="174">
        <v>3.6149761230827102</v>
      </c>
      <c r="J24" s="174">
        <v>136.02666122560001</v>
      </c>
      <c r="K24" s="174">
        <v>1.80748806154135</v>
      </c>
      <c r="L24" s="174">
        <v>5.4224641846240598</v>
      </c>
      <c r="M24" s="174">
        <v>25.304832861578902</v>
      </c>
      <c r="N24" s="174">
        <v>19.882368676954901</v>
      </c>
    </row>
    <row r="25" spans="2:17" s="10" customFormat="1" ht="10" customHeight="1" x14ac:dyDescent="0.25">
      <c r="D25" s="172" t="s">
        <v>204</v>
      </c>
      <c r="E25" s="173" t="s">
        <v>27</v>
      </c>
      <c r="F25" s="174">
        <v>7.9192866306603102</v>
      </c>
      <c r="G25" s="174">
        <v>280.87069916741899</v>
      </c>
      <c r="H25" s="174">
        <v>12.1429061670125</v>
      </c>
      <c r="I25" s="174">
        <v>1.5838573261320601</v>
      </c>
      <c r="J25" s="174">
        <v>81.718660164196095</v>
      </c>
      <c r="K25" s="174"/>
      <c r="L25" s="174">
        <v>1.0559048840880401</v>
      </c>
      <c r="M25" s="174">
        <v>18.478335471540699</v>
      </c>
      <c r="N25" s="174">
        <v>15.838573261320599</v>
      </c>
    </row>
    <row r="26" spans="2:17" s="10" customFormat="1" ht="10" customHeight="1" x14ac:dyDescent="0.25">
      <c r="D26" s="172" t="s">
        <v>205</v>
      </c>
      <c r="E26" s="173" t="s">
        <v>28</v>
      </c>
      <c r="F26" s="174">
        <v>4.5125520738253497</v>
      </c>
      <c r="G26" s="174">
        <v>138.24818626173999</v>
      </c>
      <c r="H26" s="174">
        <v>6.9739441140937304</v>
      </c>
      <c r="I26" s="174">
        <v>1.2306960201341901</v>
      </c>
      <c r="J26" s="174">
        <v>98.680964441959105</v>
      </c>
      <c r="K26" s="174">
        <v>0.41023200671139598</v>
      </c>
      <c r="L26" s="174">
        <v>2.66650804362407</v>
      </c>
      <c r="M26" s="174">
        <v>25.8446164228179</v>
      </c>
      <c r="N26" s="174">
        <v>13.1274242147647</v>
      </c>
    </row>
    <row r="27" spans="2:17" s="10" customFormat="1" ht="10" customHeight="1" x14ac:dyDescent="0.25">
      <c r="D27" s="172" t="s">
        <v>206</v>
      </c>
      <c r="E27" s="173" t="s">
        <v>29</v>
      </c>
      <c r="F27" s="174">
        <v>5.5844395177277999</v>
      </c>
      <c r="G27" s="174">
        <v>509.42498267272498</v>
      </c>
      <c r="H27" s="174">
        <v>6.2049327974753403</v>
      </c>
      <c r="I27" s="174">
        <v>1.24098655949507</v>
      </c>
      <c r="J27" s="174">
        <v>101.212974238135</v>
      </c>
      <c r="K27" s="174"/>
      <c r="L27" s="174">
        <v>1.8614798392426</v>
      </c>
      <c r="M27" s="174">
        <v>21.7172647911637</v>
      </c>
      <c r="N27" s="174">
        <v>14.2713454341933</v>
      </c>
    </row>
    <row r="28" spans="2:17" s="10" customFormat="1" ht="19.25" customHeight="1" x14ac:dyDescent="0.2">
      <c r="D28" s="175" t="s">
        <v>451</v>
      </c>
      <c r="E28" s="47" t="s">
        <v>30</v>
      </c>
      <c r="F28" s="49">
        <v>6.0974070491754402</v>
      </c>
      <c r="G28" s="49">
        <v>265.387966703534</v>
      </c>
      <c r="H28" s="49">
        <v>5.1258421896914399</v>
      </c>
      <c r="I28" s="49">
        <v>1.6583607084295799</v>
      </c>
      <c r="J28" s="49">
        <v>95.676770314989696</v>
      </c>
      <c r="K28" s="49">
        <v>0.20101341920358601</v>
      </c>
      <c r="L28" s="49">
        <v>2.1441431381715801</v>
      </c>
      <c r="M28" s="49">
        <v>20.670879941435398</v>
      </c>
      <c r="N28" s="49">
        <v>12.4963342271563</v>
      </c>
    </row>
    <row r="29" spans="2:17" s="10" customFormat="1" ht="2.5" customHeight="1" x14ac:dyDescent="0.2"/>
    <row r="30" spans="2:17" s="10" customFormat="1" ht="7.25" customHeight="1" x14ac:dyDescent="0.2">
      <c r="M30" s="26" t="s">
        <v>452</v>
      </c>
    </row>
    <row r="31" spans="2:17" s="10" customFormat="1" ht="2.5" customHeight="1" x14ac:dyDescent="0.2"/>
    <row r="32" spans="2:17" s="10" customFormat="1" ht="22.25" customHeight="1" x14ac:dyDescent="0.2">
      <c r="B32" s="583" t="s">
        <v>446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</row>
    <row r="33" spans="2:18" s="10" customFormat="1" ht="18.25" customHeight="1" x14ac:dyDescent="0.2">
      <c r="B33" s="583" t="s">
        <v>447</v>
      </c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</row>
    <row r="34" spans="2:18" s="10" customFormat="1" ht="19.25" customHeight="1" x14ac:dyDescent="0.2"/>
  </sheetData>
  <mergeCells count="8">
    <mergeCell ref="B32:Q32"/>
    <mergeCell ref="B33:R33"/>
    <mergeCell ref="C2:M2"/>
    <mergeCell ref="E3:O3"/>
    <mergeCell ref="E4:N4"/>
    <mergeCell ref="D5:D6"/>
    <mergeCell ref="E5:E6"/>
    <mergeCell ref="F5:N5"/>
  </mergeCells>
  <printOptions gridLines="1" gridLinesSet="0"/>
  <pageMargins left="0.7" right="0.7" top="0.75" bottom="0.75" header="0.5" footer="0.5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R34"/>
  <sheetViews>
    <sheetView workbookViewId="0">
      <selection activeCell="C3" sqref="C3"/>
    </sheetView>
  </sheetViews>
  <sheetFormatPr defaultColWidth="8.81640625" defaultRowHeight="14.5" x14ac:dyDescent="0.35"/>
  <cols>
    <col min="1" max="1" width="0.6328125" customWidth="1"/>
    <col min="2" max="2" width="0.36328125" customWidth="1"/>
    <col min="3" max="3" width="0.1796875" customWidth="1"/>
    <col min="4" max="4" width="0.36328125" customWidth="1"/>
    <col min="5" max="5" width="20.6328125" customWidth="1"/>
    <col min="6" max="14" width="12.1796875" customWidth="1"/>
    <col min="15" max="15" width="0.81640625" customWidth="1"/>
    <col min="16" max="16" width="0.453125" customWidth="1"/>
    <col min="17" max="17" width="3.81640625" customWidth="1"/>
    <col min="18" max="18" width="16.453125" customWidth="1"/>
    <col min="19" max="19" width="4.6328125" customWidth="1"/>
  </cols>
  <sheetData>
    <row r="1" spans="3:15" s="10" customFormat="1" ht="1.25" customHeight="1" x14ac:dyDescent="0.2"/>
    <row r="2" spans="3:15" s="10" customFormat="1" ht="46.75" customHeight="1" x14ac:dyDescent="0.2">
      <c r="C2" s="525" t="s">
        <v>0</v>
      </c>
      <c r="D2" s="525"/>
      <c r="E2" s="525"/>
      <c r="F2" s="525"/>
      <c r="G2" s="525"/>
      <c r="H2" s="525"/>
      <c r="I2" s="525"/>
      <c r="J2" s="525"/>
      <c r="K2" s="525"/>
      <c r="L2" s="525"/>
      <c r="M2" s="525"/>
    </row>
    <row r="3" spans="3:15" s="10" customFormat="1" ht="25.75" customHeight="1" x14ac:dyDescent="0.2">
      <c r="E3" s="544" t="s">
        <v>453</v>
      </c>
      <c r="F3" s="544"/>
      <c r="G3" s="544"/>
      <c r="H3" s="544"/>
      <c r="I3" s="544"/>
      <c r="J3" s="544"/>
      <c r="K3" s="544"/>
      <c r="L3" s="544"/>
      <c r="M3" s="544"/>
      <c r="N3" s="544"/>
      <c r="O3" s="544"/>
    </row>
    <row r="4" spans="3:15" s="10" customFormat="1" ht="12.25" customHeight="1" x14ac:dyDescent="0.2">
      <c r="E4" s="544" t="s">
        <v>2</v>
      </c>
      <c r="F4" s="544"/>
      <c r="G4" s="544"/>
      <c r="H4" s="544"/>
      <c r="I4" s="544"/>
      <c r="J4" s="544"/>
      <c r="K4" s="544"/>
      <c r="L4" s="544"/>
      <c r="M4" s="544"/>
      <c r="N4" s="544"/>
    </row>
    <row r="5" spans="3:15" s="10" customFormat="1" ht="12.75" customHeight="1" x14ac:dyDescent="0.2">
      <c r="D5" s="584" t="s">
        <v>3</v>
      </c>
      <c r="E5" s="545" t="s">
        <v>3</v>
      </c>
      <c r="F5" s="545" t="s">
        <v>454</v>
      </c>
      <c r="G5" s="545"/>
      <c r="H5" s="545"/>
      <c r="I5" s="545"/>
      <c r="J5" s="545"/>
      <c r="K5" s="545"/>
      <c r="L5" s="545"/>
      <c r="M5" s="545"/>
      <c r="N5" s="545"/>
    </row>
    <row r="6" spans="3:15" s="10" customFormat="1" ht="13.25" customHeight="1" x14ac:dyDescent="0.2">
      <c r="D6" s="584"/>
      <c r="E6" s="545"/>
      <c r="F6" s="89" t="s">
        <v>268</v>
      </c>
      <c r="G6" s="89" t="s">
        <v>273</v>
      </c>
      <c r="H6" s="89" t="s">
        <v>274</v>
      </c>
      <c r="I6" s="89" t="s">
        <v>277</v>
      </c>
      <c r="J6" s="89" t="s">
        <v>282</v>
      </c>
      <c r="K6" s="89" t="s">
        <v>285</v>
      </c>
      <c r="L6" s="89" t="s">
        <v>288</v>
      </c>
      <c r="M6" s="89" t="s">
        <v>289</v>
      </c>
      <c r="N6" s="89" t="s">
        <v>291</v>
      </c>
    </row>
    <row r="7" spans="3:15" s="10" customFormat="1" ht="10" customHeight="1" x14ac:dyDescent="0.25">
      <c r="D7" s="172" t="s">
        <v>186</v>
      </c>
      <c r="E7" s="173" t="s">
        <v>9</v>
      </c>
      <c r="F7" s="174">
        <v>0.23187755195738299</v>
      </c>
      <c r="G7" s="174">
        <v>0.92751020782953097</v>
      </c>
      <c r="H7" s="174"/>
      <c r="I7" s="174"/>
      <c r="J7" s="174">
        <v>40.720079070989897</v>
      </c>
      <c r="K7" s="174"/>
      <c r="L7" s="174">
        <v>0.69563265587214795</v>
      </c>
      <c r="M7" s="174">
        <v>6.7244490067641003</v>
      </c>
      <c r="N7" s="174">
        <v>9.7388571822100793</v>
      </c>
    </row>
    <row r="8" spans="3:15" s="10" customFormat="1" ht="10" customHeight="1" x14ac:dyDescent="0.25">
      <c r="D8" s="172" t="s">
        <v>187</v>
      </c>
      <c r="E8" s="173" t="s">
        <v>10</v>
      </c>
      <c r="F8" s="174"/>
      <c r="G8" s="174"/>
      <c r="H8" s="174"/>
      <c r="I8" s="174"/>
      <c r="J8" s="174">
        <v>42.0344682639765</v>
      </c>
      <c r="K8" s="174"/>
      <c r="L8" s="174"/>
      <c r="M8" s="174">
        <v>23.9934737751332</v>
      </c>
      <c r="N8" s="174">
        <v>23.9934737751332</v>
      </c>
    </row>
    <row r="9" spans="3:15" s="10" customFormat="1" ht="10" customHeight="1" x14ac:dyDescent="0.25">
      <c r="D9" s="172" t="s">
        <v>188</v>
      </c>
      <c r="E9" s="173" t="s">
        <v>11</v>
      </c>
      <c r="F9" s="174">
        <v>1.6938859187761801</v>
      </c>
      <c r="G9" s="174">
        <v>33.4791569828703</v>
      </c>
      <c r="H9" s="174">
        <v>0.39856139265321799</v>
      </c>
      <c r="I9" s="174">
        <v>9.9640348163304596E-2</v>
      </c>
      <c r="J9" s="174">
        <v>70.902066657836002</v>
      </c>
      <c r="K9" s="174"/>
      <c r="L9" s="174">
        <v>0.59784208897982705</v>
      </c>
      <c r="M9" s="174">
        <v>11.259359342453401</v>
      </c>
      <c r="N9" s="174">
        <v>13.3518066538828</v>
      </c>
    </row>
    <row r="10" spans="3:15" s="10" customFormat="1" ht="10" customHeight="1" x14ac:dyDescent="0.25">
      <c r="D10" s="172" t="s">
        <v>189</v>
      </c>
      <c r="E10" s="173" t="s">
        <v>12</v>
      </c>
      <c r="F10" s="174">
        <v>5.6322797215400904</v>
      </c>
      <c r="G10" s="174">
        <v>16.8968391646203</v>
      </c>
      <c r="H10" s="174"/>
      <c r="I10" s="174"/>
      <c r="J10" s="174"/>
      <c r="K10" s="174"/>
      <c r="L10" s="174"/>
      <c r="M10" s="174">
        <v>5.6322797215400904</v>
      </c>
      <c r="N10" s="174">
        <v>7.5097062953867901</v>
      </c>
    </row>
    <row r="11" spans="3:15" s="10" customFormat="1" ht="10" customHeight="1" x14ac:dyDescent="0.25">
      <c r="D11" s="172" t="s">
        <v>190</v>
      </c>
      <c r="E11" s="173" t="s">
        <v>13</v>
      </c>
      <c r="F11" s="174"/>
      <c r="G11" s="174"/>
      <c r="H11" s="174"/>
      <c r="I11" s="174"/>
      <c r="J11" s="174">
        <v>20.415871298347302</v>
      </c>
      <c r="K11" s="174"/>
      <c r="L11" s="174"/>
      <c r="M11" s="174">
        <v>11.0005958656094</v>
      </c>
      <c r="N11" s="174">
        <v>9.1671632213411591</v>
      </c>
    </row>
    <row r="12" spans="3:15" s="10" customFormat="1" ht="10" customHeight="1" x14ac:dyDescent="0.25">
      <c r="D12" s="172" t="s">
        <v>191</v>
      </c>
      <c r="E12" s="173" t="s">
        <v>14</v>
      </c>
      <c r="F12" s="174">
        <v>0.20344240830240301</v>
      </c>
      <c r="G12" s="174">
        <v>0.20344240830240301</v>
      </c>
      <c r="H12" s="174">
        <v>0.20344240830240301</v>
      </c>
      <c r="I12" s="174"/>
      <c r="J12" s="174">
        <v>51.691295185890702</v>
      </c>
      <c r="K12" s="174"/>
      <c r="L12" s="174"/>
      <c r="M12" s="174">
        <v>10.3755628234226</v>
      </c>
      <c r="N12" s="174">
        <v>15.4616230309827</v>
      </c>
    </row>
    <row r="13" spans="3:15" s="10" customFormat="1" ht="10" customHeight="1" x14ac:dyDescent="0.25">
      <c r="D13" s="172" t="s">
        <v>192</v>
      </c>
      <c r="E13" s="173" t="s">
        <v>15</v>
      </c>
      <c r="F13" s="174"/>
      <c r="G13" s="174">
        <v>19.067894970718299</v>
      </c>
      <c r="H13" s="174"/>
      <c r="I13" s="174"/>
      <c r="J13" s="174">
        <v>65.608474865393305</v>
      </c>
      <c r="K13" s="174">
        <v>0.82903891177036304</v>
      </c>
      <c r="L13" s="174"/>
      <c r="M13" s="174">
        <v>12.4355836765554</v>
      </c>
      <c r="N13" s="174">
        <v>22.384050617799801</v>
      </c>
    </row>
    <row r="14" spans="3:15" s="10" customFormat="1" ht="10" customHeight="1" x14ac:dyDescent="0.25">
      <c r="D14" s="172" t="s">
        <v>193</v>
      </c>
      <c r="E14" s="173" t="s">
        <v>16</v>
      </c>
      <c r="F14" s="174"/>
      <c r="G14" s="174">
        <v>13.772063173109601</v>
      </c>
      <c r="H14" s="174"/>
      <c r="I14" s="174"/>
      <c r="J14" s="174">
        <v>118.44331641286</v>
      </c>
      <c r="K14" s="174"/>
      <c r="L14" s="174">
        <v>0.65581253205283696</v>
      </c>
      <c r="M14" s="174">
        <v>5.2465002564227001</v>
      </c>
      <c r="N14" s="174">
        <v>18.362750897479501</v>
      </c>
    </row>
    <row r="15" spans="3:15" s="10" customFormat="1" ht="10" customHeight="1" x14ac:dyDescent="0.25">
      <c r="D15" s="172" t="s">
        <v>194</v>
      </c>
      <c r="E15" s="173" t="s">
        <v>17</v>
      </c>
      <c r="F15" s="174">
        <v>0.44801673073679299</v>
      </c>
      <c r="G15" s="174">
        <v>17.248644133366501</v>
      </c>
      <c r="H15" s="174">
        <v>0.44801673073679299</v>
      </c>
      <c r="I15" s="174"/>
      <c r="J15" s="174">
        <v>26.631222929967102</v>
      </c>
      <c r="K15" s="174">
        <v>0.224008365368396</v>
      </c>
      <c r="L15" s="174">
        <v>0.224008365368396</v>
      </c>
      <c r="M15" s="174">
        <v>8.2883095186306601</v>
      </c>
      <c r="N15" s="174">
        <v>9.6323597108410404</v>
      </c>
    </row>
    <row r="16" spans="3:15" s="10" customFormat="1" ht="10" customHeight="1" x14ac:dyDescent="0.25">
      <c r="D16" s="172" t="s">
        <v>195</v>
      </c>
      <c r="E16" s="173" t="s">
        <v>18</v>
      </c>
      <c r="F16" s="174">
        <v>2.4373367492156501</v>
      </c>
      <c r="G16" s="174">
        <v>6.49956466457507</v>
      </c>
      <c r="H16" s="174">
        <v>1.08326077742918</v>
      </c>
      <c r="I16" s="174"/>
      <c r="J16" s="174">
        <v>56.152030903774097</v>
      </c>
      <c r="K16" s="174">
        <v>0.27081519435729501</v>
      </c>
      <c r="L16" s="174">
        <v>0.54163038871458902</v>
      </c>
      <c r="M16" s="174">
        <v>10.8326077742918</v>
      </c>
      <c r="N16" s="174">
        <v>14.6240204952939</v>
      </c>
    </row>
    <row r="17" spans="2:17" s="10" customFormat="1" ht="10" customHeight="1" x14ac:dyDescent="0.25">
      <c r="D17" s="172" t="s">
        <v>196</v>
      </c>
      <c r="E17" s="173" t="s">
        <v>19</v>
      </c>
      <c r="F17" s="174"/>
      <c r="G17" s="174"/>
      <c r="H17" s="174"/>
      <c r="I17" s="174"/>
      <c r="J17" s="174">
        <v>24.647540175490501</v>
      </c>
      <c r="K17" s="174"/>
      <c r="L17" s="174"/>
      <c r="M17" s="174">
        <v>13.790488010894499</v>
      </c>
      <c r="N17" s="174">
        <v>16.088902679376901</v>
      </c>
    </row>
    <row r="18" spans="2:17" s="10" customFormat="1" ht="10" customHeight="1" x14ac:dyDescent="0.25">
      <c r="D18" s="172" t="s">
        <v>197</v>
      </c>
      <c r="E18" s="173" t="s">
        <v>20</v>
      </c>
      <c r="F18" s="174"/>
      <c r="G18" s="174"/>
      <c r="H18" s="174"/>
      <c r="I18" s="174"/>
      <c r="J18" s="174">
        <v>42.880727257134303</v>
      </c>
      <c r="K18" s="174"/>
      <c r="L18" s="174"/>
      <c r="M18" s="174">
        <v>7.2719003194347502</v>
      </c>
      <c r="N18" s="174">
        <v>10.5773095555415</v>
      </c>
    </row>
    <row r="19" spans="2:17" s="10" customFormat="1" ht="10" customHeight="1" x14ac:dyDescent="0.25">
      <c r="D19" s="172" t="s">
        <v>198</v>
      </c>
      <c r="E19" s="173" t="s">
        <v>21</v>
      </c>
      <c r="F19" s="174">
        <v>0.69496325381795399</v>
      </c>
      <c r="G19" s="174">
        <v>182.08037250030401</v>
      </c>
      <c r="H19" s="174">
        <v>2.6061122018173299</v>
      </c>
      <c r="I19" s="174">
        <v>0.34748162690897699</v>
      </c>
      <c r="J19" s="174">
        <v>154.54629752525901</v>
      </c>
      <c r="K19" s="174">
        <v>0.173740813454489</v>
      </c>
      <c r="L19" s="174">
        <v>0.69496325381795399</v>
      </c>
      <c r="M19" s="174">
        <v>15.289191583995001</v>
      </c>
      <c r="N19" s="174">
        <v>20.153934360720701</v>
      </c>
    </row>
    <row r="20" spans="2:17" s="10" customFormat="1" ht="10" customHeight="1" x14ac:dyDescent="0.25">
      <c r="D20" s="172" t="s">
        <v>199</v>
      </c>
      <c r="E20" s="173" t="s">
        <v>22</v>
      </c>
      <c r="F20" s="174"/>
      <c r="G20" s="174">
        <v>18.547986345590701</v>
      </c>
      <c r="H20" s="174"/>
      <c r="I20" s="174"/>
      <c r="J20" s="174">
        <v>66.115975685849904</v>
      </c>
      <c r="K20" s="174"/>
      <c r="L20" s="174"/>
      <c r="M20" s="174">
        <v>10.8196587015946</v>
      </c>
      <c r="N20" s="174">
        <v>17.002320816791499</v>
      </c>
    </row>
    <row r="21" spans="2:17" s="10" customFormat="1" ht="10" customHeight="1" x14ac:dyDescent="0.25">
      <c r="D21" s="172" t="s">
        <v>200</v>
      </c>
      <c r="E21" s="173" t="s">
        <v>23</v>
      </c>
      <c r="F21" s="174"/>
      <c r="G21" s="174">
        <v>49.9141476660145</v>
      </c>
      <c r="H21" s="174"/>
      <c r="I21" s="174"/>
      <c r="J21" s="174">
        <v>107.447932522698</v>
      </c>
      <c r="K21" s="174"/>
      <c r="L21" s="174"/>
      <c r="M21" s="174">
        <v>16.638049222004799</v>
      </c>
      <c r="N21" s="174">
        <v>16.638049222004799</v>
      </c>
    </row>
    <row r="22" spans="2:17" s="10" customFormat="1" ht="10" customHeight="1" x14ac:dyDescent="0.25">
      <c r="D22" s="172" t="s">
        <v>201</v>
      </c>
      <c r="E22" s="173" t="s">
        <v>24</v>
      </c>
      <c r="F22" s="174">
        <v>4.3766411310080997</v>
      </c>
      <c r="G22" s="174">
        <v>350.83155306160899</v>
      </c>
      <c r="H22" s="174">
        <v>12.2545951668227</v>
      </c>
      <c r="I22" s="174">
        <v>0.87532822620161999</v>
      </c>
      <c r="J22" s="174">
        <v>170.012692326858</v>
      </c>
      <c r="K22" s="174">
        <v>1.75065645240324</v>
      </c>
      <c r="L22" s="174">
        <v>3.3262472595661601</v>
      </c>
      <c r="M22" s="174">
        <v>40.090032760034198</v>
      </c>
      <c r="N22" s="174">
        <v>28.885831464653499</v>
      </c>
    </row>
    <row r="23" spans="2:17" s="10" customFormat="1" ht="10" customHeight="1" x14ac:dyDescent="0.25">
      <c r="D23" s="172" t="s">
        <v>202</v>
      </c>
      <c r="E23" s="173" t="s">
        <v>25</v>
      </c>
      <c r="F23" s="174">
        <v>0.75697094543652499</v>
      </c>
      <c r="G23" s="174">
        <v>130.45132626356099</v>
      </c>
      <c r="H23" s="174">
        <v>2.5232364847884199</v>
      </c>
      <c r="I23" s="174"/>
      <c r="J23" s="174">
        <v>82.965978417783504</v>
      </c>
      <c r="K23" s="174">
        <v>0.25232364847884198</v>
      </c>
      <c r="L23" s="174">
        <v>0.25232364847884198</v>
      </c>
      <c r="M23" s="174">
        <v>11.6068878300267</v>
      </c>
      <c r="N23" s="174">
        <v>15.3917425572093</v>
      </c>
    </row>
    <row r="24" spans="2:17" s="10" customFormat="1" ht="10" customHeight="1" x14ac:dyDescent="0.25">
      <c r="D24" s="172" t="s">
        <v>203</v>
      </c>
      <c r="E24" s="173" t="s">
        <v>26</v>
      </c>
      <c r="F24" s="174"/>
      <c r="G24" s="174">
        <v>45.187201538533799</v>
      </c>
      <c r="H24" s="174">
        <v>5.4224641846240598</v>
      </c>
      <c r="I24" s="174"/>
      <c r="J24" s="174">
        <v>68.013330612800104</v>
      </c>
      <c r="K24" s="174"/>
      <c r="L24" s="174"/>
      <c r="M24" s="174">
        <v>9.0374403077067704</v>
      </c>
      <c r="N24" s="174">
        <v>19.882368676954901</v>
      </c>
    </row>
    <row r="25" spans="2:17" s="10" customFormat="1" ht="10" customHeight="1" x14ac:dyDescent="0.25">
      <c r="D25" s="172" t="s">
        <v>204</v>
      </c>
      <c r="E25" s="173" t="s">
        <v>27</v>
      </c>
      <c r="F25" s="174">
        <v>0.52795244204402103</v>
      </c>
      <c r="G25" s="174">
        <v>14.7826683772326</v>
      </c>
      <c r="H25" s="174">
        <v>7.9192866306603102</v>
      </c>
      <c r="I25" s="174"/>
      <c r="J25" s="174">
        <v>122.57799024629399</v>
      </c>
      <c r="K25" s="174">
        <v>0.52795244204402103</v>
      </c>
      <c r="L25" s="174">
        <v>3.1677146522641202</v>
      </c>
      <c r="M25" s="174">
        <v>15.838573261320599</v>
      </c>
      <c r="N25" s="174">
        <v>20.0621927976728</v>
      </c>
    </row>
    <row r="26" spans="2:17" s="10" customFormat="1" ht="10" customHeight="1" x14ac:dyDescent="0.25">
      <c r="D26" s="172" t="s">
        <v>205</v>
      </c>
      <c r="E26" s="173" t="s">
        <v>28</v>
      </c>
      <c r="F26" s="174">
        <v>2.0511600335569802</v>
      </c>
      <c r="G26" s="174">
        <v>315.67352916441899</v>
      </c>
      <c r="H26" s="174">
        <v>6.9739441140937304</v>
      </c>
      <c r="I26" s="174">
        <v>0.61534801006709305</v>
      </c>
      <c r="J26" s="174">
        <v>140.648730928769</v>
      </c>
      <c r="K26" s="174">
        <v>0.41023200671139598</v>
      </c>
      <c r="L26" s="174">
        <v>1.4358120234898799</v>
      </c>
      <c r="M26" s="174">
        <v>27.8957764563749</v>
      </c>
      <c r="N26" s="174">
        <v>24.819036406039402</v>
      </c>
    </row>
    <row r="27" spans="2:17" s="10" customFormat="1" ht="10" customHeight="1" x14ac:dyDescent="0.25">
      <c r="D27" s="172" t="s">
        <v>206</v>
      </c>
      <c r="E27" s="173" t="s">
        <v>29</v>
      </c>
      <c r="F27" s="174"/>
      <c r="G27" s="174">
        <v>69.495247331723803</v>
      </c>
      <c r="H27" s="174"/>
      <c r="I27" s="174"/>
      <c r="J27" s="174">
        <v>82.235541568484805</v>
      </c>
      <c r="K27" s="174"/>
      <c r="L27" s="174"/>
      <c r="M27" s="174">
        <v>11.1688790354556</v>
      </c>
      <c r="N27" s="174">
        <v>17.9943051126785</v>
      </c>
    </row>
    <row r="28" spans="2:17" s="10" customFormat="1" ht="19.25" customHeight="1" x14ac:dyDescent="0.2">
      <c r="D28" s="175" t="s">
        <v>451</v>
      </c>
      <c r="E28" s="47" t="s">
        <v>30</v>
      </c>
      <c r="F28" s="49">
        <v>1.27308498828938</v>
      </c>
      <c r="G28" s="49">
        <v>97.273743776268603</v>
      </c>
      <c r="H28" s="49">
        <v>2.64667668618055</v>
      </c>
      <c r="I28" s="49">
        <v>0.18426230093661999</v>
      </c>
      <c r="J28" s="49">
        <v>87.424082069810495</v>
      </c>
      <c r="K28" s="49">
        <v>0.30152012880537898</v>
      </c>
      <c r="L28" s="49">
        <v>0.83755591334827395</v>
      </c>
      <c r="M28" s="49">
        <v>15.059255322002</v>
      </c>
      <c r="N28" s="49">
        <v>16.985633922702998</v>
      </c>
    </row>
    <row r="29" spans="2:17" s="10" customFormat="1" ht="2.5" customHeight="1" x14ac:dyDescent="0.2"/>
    <row r="30" spans="2:17" s="10" customFormat="1" ht="7.25" customHeight="1" x14ac:dyDescent="0.2">
      <c r="M30" s="26" t="s">
        <v>452</v>
      </c>
    </row>
    <row r="31" spans="2:17" s="10" customFormat="1" ht="2.5" customHeight="1" x14ac:dyDescent="0.2"/>
    <row r="32" spans="2:17" s="10" customFormat="1" ht="33" customHeight="1" x14ac:dyDescent="0.2">
      <c r="B32" s="583" t="s">
        <v>446</v>
      </c>
      <c r="C32" s="583"/>
      <c r="D32" s="583"/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</row>
    <row r="33" spans="2:18" s="10" customFormat="1" ht="19" customHeight="1" x14ac:dyDescent="0.2">
      <c r="B33" s="583" t="s">
        <v>447</v>
      </c>
      <c r="C33" s="583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</row>
    <row r="34" spans="2:18" s="10" customFormat="1" ht="19.25" customHeight="1" x14ac:dyDescent="0.2"/>
  </sheetData>
  <mergeCells count="8">
    <mergeCell ref="B32:Q32"/>
    <mergeCell ref="B33:R33"/>
    <mergeCell ref="C2:M2"/>
    <mergeCell ref="E3:O3"/>
    <mergeCell ref="E4:N4"/>
    <mergeCell ref="D5:D6"/>
    <mergeCell ref="E5:E6"/>
    <mergeCell ref="F5:N5"/>
  </mergeCells>
  <printOptions gridLines="1" gridLinesSet="0"/>
  <pageMargins left="0.7" right="0.7" top="0.75" bottom="0.75" header="0.5" footer="0.5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M32"/>
  <sheetViews>
    <sheetView zoomScaleNormal="100" workbookViewId="0">
      <selection activeCell="B3" sqref="B3:M3"/>
    </sheetView>
  </sheetViews>
  <sheetFormatPr defaultColWidth="8.81640625" defaultRowHeight="14.5" x14ac:dyDescent="0.35"/>
  <cols>
    <col min="1" max="1" width="1" customWidth="1"/>
    <col min="2" max="2" width="21" customWidth="1"/>
    <col min="3" max="13" width="11.1796875" customWidth="1"/>
    <col min="14" max="14" width="4.6328125" customWidth="1"/>
  </cols>
  <sheetData>
    <row r="1" spans="2:13" s="388" customFormat="1" ht="36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  <c r="J1" s="540"/>
      <c r="K1" s="540"/>
    </row>
    <row r="2" spans="2:13" s="388" customFormat="1" ht="8" x14ac:dyDescent="0.2"/>
    <row r="3" spans="2:13" s="388" customFormat="1" ht="13" x14ac:dyDescent="0.2">
      <c r="B3" s="542" t="s">
        <v>455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</row>
    <row r="4" spans="2:13" s="388" customFormat="1" ht="13" x14ac:dyDescent="0.2">
      <c r="B4" s="542" t="s">
        <v>2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</row>
    <row r="5" spans="2:13" s="388" customFormat="1" ht="8" x14ac:dyDescent="0.2"/>
    <row r="6" spans="2:13" s="388" customFormat="1" ht="10.5" x14ac:dyDescent="0.2">
      <c r="B6" s="389"/>
      <c r="C6" s="585" t="s">
        <v>456</v>
      </c>
      <c r="D6" s="585"/>
      <c r="E6" s="585"/>
      <c r="F6" s="585"/>
      <c r="G6" s="585"/>
      <c r="H6" s="585"/>
      <c r="I6" s="585" t="s">
        <v>457</v>
      </c>
      <c r="J6" s="585"/>
      <c r="K6" s="585"/>
      <c r="L6" s="585"/>
      <c r="M6" s="585"/>
    </row>
    <row r="7" spans="2:13" s="388" customFormat="1" ht="21" x14ac:dyDescent="0.2">
      <c r="B7" s="390" t="s">
        <v>3</v>
      </c>
      <c r="C7" s="391" t="s">
        <v>458</v>
      </c>
      <c r="D7" s="391" t="s">
        <v>459</v>
      </c>
      <c r="E7" s="391" t="s">
        <v>460</v>
      </c>
      <c r="F7" s="391" t="s">
        <v>461</v>
      </c>
      <c r="G7" s="391" t="s">
        <v>61</v>
      </c>
      <c r="H7" s="391" t="s">
        <v>462</v>
      </c>
      <c r="I7" s="391" t="s">
        <v>458</v>
      </c>
      <c r="J7" s="391" t="s">
        <v>459</v>
      </c>
      <c r="K7" s="391" t="s">
        <v>460</v>
      </c>
      <c r="L7" s="391" t="s">
        <v>61</v>
      </c>
      <c r="M7" s="391" t="s">
        <v>462</v>
      </c>
    </row>
    <row r="8" spans="2:13" s="388" customFormat="1" ht="10.5" x14ac:dyDescent="0.2">
      <c r="B8" s="392" t="s">
        <v>9</v>
      </c>
      <c r="C8" s="393">
        <v>1077</v>
      </c>
      <c r="D8" s="393">
        <v>750</v>
      </c>
      <c r="E8" s="393">
        <v>11622</v>
      </c>
      <c r="F8" s="393">
        <v>0</v>
      </c>
      <c r="G8" s="393">
        <v>13449</v>
      </c>
      <c r="H8" s="394">
        <v>3.1185211962748398</v>
      </c>
      <c r="I8" s="393">
        <v>2</v>
      </c>
      <c r="J8" s="393">
        <v>113</v>
      </c>
      <c r="K8" s="393">
        <v>3041</v>
      </c>
      <c r="L8" s="393">
        <v>3156</v>
      </c>
      <c r="M8" s="394">
        <v>0.73180555397750002</v>
      </c>
    </row>
    <row r="9" spans="2:13" s="388" customFormat="1" ht="10.5" x14ac:dyDescent="0.2">
      <c r="B9" s="392" t="s">
        <v>10</v>
      </c>
      <c r="C9" s="393">
        <v>26</v>
      </c>
      <c r="D9" s="393">
        <v>14</v>
      </c>
      <c r="E9" s="393">
        <v>370</v>
      </c>
      <c r="F9" s="393">
        <v>0</v>
      </c>
      <c r="G9" s="393">
        <v>410</v>
      </c>
      <c r="H9" s="394">
        <v>3.27910808260153</v>
      </c>
      <c r="I9" s="393">
        <v>0</v>
      </c>
      <c r="J9" s="393">
        <v>2</v>
      </c>
      <c r="K9" s="393">
        <v>74</v>
      </c>
      <c r="L9" s="393">
        <v>76</v>
      </c>
      <c r="M9" s="394">
        <v>0.60783466897004002</v>
      </c>
    </row>
    <row r="10" spans="2:13" s="388" customFormat="1" ht="10.5" x14ac:dyDescent="0.2">
      <c r="B10" s="392" t="s">
        <v>11</v>
      </c>
      <c r="C10" s="393">
        <v>787</v>
      </c>
      <c r="D10" s="393">
        <v>1100</v>
      </c>
      <c r="E10" s="393">
        <v>27481</v>
      </c>
      <c r="F10" s="393">
        <v>639</v>
      </c>
      <c r="G10" s="393">
        <v>30007</v>
      </c>
      <c r="H10" s="394">
        <v>2.9899079273362799</v>
      </c>
      <c r="I10" s="393">
        <v>142</v>
      </c>
      <c r="J10" s="393">
        <v>367</v>
      </c>
      <c r="K10" s="393">
        <v>7466</v>
      </c>
      <c r="L10" s="393">
        <v>7975</v>
      </c>
      <c r="M10" s="394">
        <v>0.79463177660235396</v>
      </c>
    </row>
    <row r="11" spans="2:13" s="388" customFormat="1" ht="10.5" x14ac:dyDescent="0.2">
      <c r="B11" s="392" t="s">
        <v>12</v>
      </c>
      <c r="C11" s="393">
        <v>95</v>
      </c>
      <c r="D11" s="393">
        <v>87</v>
      </c>
      <c r="E11" s="393">
        <v>1532</v>
      </c>
      <c r="F11" s="393">
        <v>20</v>
      </c>
      <c r="G11" s="393">
        <v>1734</v>
      </c>
      <c r="H11" s="394">
        <v>3.2554576790501701</v>
      </c>
      <c r="I11" s="393">
        <v>0</v>
      </c>
      <c r="J11" s="393">
        <v>0</v>
      </c>
      <c r="K11" s="393">
        <v>255</v>
      </c>
      <c r="L11" s="393">
        <v>255</v>
      </c>
      <c r="M11" s="394">
        <v>0.47874377633090798</v>
      </c>
    </row>
    <row r="12" spans="2:13" s="388" customFormat="1" ht="10.5" x14ac:dyDescent="0.2">
      <c r="B12" s="392" t="s">
        <v>13</v>
      </c>
      <c r="C12" s="393">
        <v>122</v>
      </c>
      <c r="D12" s="393">
        <v>102</v>
      </c>
      <c r="E12" s="393">
        <v>1328</v>
      </c>
      <c r="F12" s="393">
        <v>0</v>
      </c>
      <c r="G12" s="393">
        <v>1552</v>
      </c>
      <c r="H12" s="394">
        <v>2.84548746390429</v>
      </c>
      <c r="I12" s="393">
        <v>13</v>
      </c>
      <c r="J12" s="393">
        <v>16</v>
      </c>
      <c r="K12" s="393">
        <v>559</v>
      </c>
      <c r="L12" s="393">
        <v>588</v>
      </c>
      <c r="M12" s="394">
        <v>1.07805839482972</v>
      </c>
    </row>
    <row r="13" spans="2:13" s="388" customFormat="1" ht="10.5" x14ac:dyDescent="0.2">
      <c r="B13" s="392" t="s">
        <v>14</v>
      </c>
      <c r="C13" s="393">
        <v>590</v>
      </c>
      <c r="D13" s="393">
        <v>662</v>
      </c>
      <c r="E13" s="393">
        <v>14429</v>
      </c>
      <c r="F13" s="393">
        <v>117</v>
      </c>
      <c r="G13" s="393">
        <v>15798</v>
      </c>
      <c r="H13" s="394">
        <v>3.2139831663613698</v>
      </c>
      <c r="I13" s="393">
        <v>38</v>
      </c>
      <c r="J13" s="393">
        <v>77</v>
      </c>
      <c r="K13" s="393">
        <v>1615</v>
      </c>
      <c r="L13" s="393">
        <v>1730</v>
      </c>
      <c r="M13" s="394">
        <v>0.351955366363158</v>
      </c>
    </row>
    <row r="14" spans="2:13" s="388" customFormat="1" ht="10.5" x14ac:dyDescent="0.2">
      <c r="B14" s="392" t="s">
        <v>15</v>
      </c>
      <c r="C14" s="393">
        <v>344</v>
      </c>
      <c r="D14" s="393">
        <v>31</v>
      </c>
      <c r="E14" s="393">
        <v>3422</v>
      </c>
      <c r="F14" s="393">
        <v>39</v>
      </c>
      <c r="G14" s="393">
        <v>3836</v>
      </c>
      <c r="H14" s="394">
        <v>3.18019326555111</v>
      </c>
      <c r="I14" s="393">
        <v>59</v>
      </c>
      <c r="J14" s="393">
        <v>33</v>
      </c>
      <c r="K14" s="393">
        <v>397</v>
      </c>
      <c r="L14" s="393">
        <v>489</v>
      </c>
      <c r="M14" s="394">
        <v>0.405400027855707</v>
      </c>
    </row>
    <row r="15" spans="2:13" s="388" customFormat="1" ht="10.5" x14ac:dyDescent="0.2">
      <c r="B15" s="392" t="s">
        <v>16</v>
      </c>
      <c r="C15" s="393">
        <v>388</v>
      </c>
      <c r="D15" s="393">
        <v>266</v>
      </c>
      <c r="E15" s="393">
        <v>4872</v>
      </c>
      <c r="F15" s="393">
        <v>47</v>
      </c>
      <c r="G15" s="393">
        <v>5573</v>
      </c>
      <c r="H15" s="394">
        <v>3.6548432411304601</v>
      </c>
      <c r="I15" s="393">
        <v>13</v>
      </c>
      <c r="J15" s="393">
        <v>24</v>
      </c>
      <c r="K15" s="393">
        <v>301</v>
      </c>
      <c r="L15" s="393">
        <v>338</v>
      </c>
      <c r="M15" s="394">
        <v>0.22166463583385901</v>
      </c>
    </row>
    <row r="16" spans="2:13" s="388" customFormat="1" ht="10.5" x14ac:dyDescent="0.2">
      <c r="B16" s="392" t="s">
        <v>17</v>
      </c>
      <c r="C16" s="393">
        <v>437</v>
      </c>
      <c r="D16" s="393">
        <v>282</v>
      </c>
      <c r="E16" s="393">
        <v>12571</v>
      </c>
      <c r="F16" s="393">
        <v>71</v>
      </c>
      <c r="G16" s="393">
        <v>13361</v>
      </c>
      <c r="H16" s="394">
        <v>2.9929757696871402</v>
      </c>
      <c r="I16" s="393">
        <v>76</v>
      </c>
      <c r="J16" s="393">
        <v>123</v>
      </c>
      <c r="K16" s="393">
        <v>3822</v>
      </c>
      <c r="L16" s="393">
        <v>4021</v>
      </c>
      <c r="M16" s="394">
        <v>0.90073763714632205</v>
      </c>
    </row>
    <row r="17" spans="2:13" s="388" customFormat="1" ht="10.5" x14ac:dyDescent="0.2">
      <c r="B17" s="392" t="s">
        <v>18</v>
      </c>
      <c r="C17" s="393">
        <v>877</v>
      </c>
      <c r="D17" s="393">
        <v>463</v>
      </c>
      <c r="E17" s="393">
        <v>8864</v>
      </c>
      <c r="F17" s="393">
        <v>219</v>
      </c>
      <c r="G17" s="393">
        <v>10423</v>
      </c>
      <c r="H17" s="394">
        <v>2.82270677078608</v>
      </c>
      <c r="I17" s="393">
        <v>62</v>
      </c>
      <c r="J17" s="393">
        <v>145</v>
      </c>
      <c r="K17" s="393">
        <v>1456</v>
      </c>
      <c r="L17" s="393">
        <v>1663</v>
      </c>
      <c r="M17" s="394">
        <v>0.45036566821618101</v>
      </c>
    </row>
    <row r="18" spans="2:13" s="388" customFormat="1" ht="10.5" x14ac:dyDescent="0.2">
      <c r="B18" s="392" t="s">
        <v>19</v>
      </c>
      <c r="C18" s="393">
        <v>179</v>
      </c>
      <c r="D18" s="393">
        <v>173</v>
      </c>
      <c r="E18" s="393">
        <v>2591</v>
      </c>
      <c r="F18" s="393">
        <v>9</v>
      </c>
      <c r="G18" s="393">
        <v>2952</v>
      </c>
      <c r="H18" s="394">
        <v>3.39246005068004</v>
      </c>
      <c r="I18" s="393">
        <v>0</v>
      </c>
      <c r="J18" s="393">
        <v>33</v>
      </c>
      <c r="K18" s="393">
        <v>249</v>
      </c>
      <c r="L18" s="393">
        <v>282</v>
      </c>
      <c r="M18" s="394">
        <v>0.32407646825601999</v>
      </c>
    </row>
    <row r="19" spans="2:13" s="388" customFormat="1" ht="10.5" x14ac:dyDescent="0.2">
      <c r="B19" s="392" t="s">
        <v>20</v>
      </c>
      <c r="C19" s="393">
        <v>366</v>
      </c>
      <c r="D19" s="393">
        <v>166</v>
      </c>
      <c r="E19" s="393">
        <v>3836</v>
      </c>
      <c r="F19" s="393">
        <v>8</v>
      </c>
      <c r="G19" s="393">
        <v>4376</v>
      </c>
      <c r="H19" s="394">
        <v>2.89289416344059</v>
      </c>
      <c r="I19" s="393">
        <v>2</v>
      </c>
      <c r="J19" s="393">
        <v>61</v>
      </c>
      <c r="K19" s="393">
        <v>839</v>
      </c>
      <c r="L19" s="393">
        <v>902</v>
      </c>
      <c r="M19" s="394">
        <v>0.59629582619364896</v>
      </c>
    </row>
    <row r="20" spans="2:13" s="388" customFormat="1" ht="10.5" x14ac:dyDescent="0.2">
      <c r="B20" s="392" t="s">
        <v>21</v>
      </c>
      <c r="C20" s="393">
        <v>1314</v>
      </c>
      <c r="D20" s="393">
        <v>656</v>
      </c>
      <c r="E20" s="393">
        <v>13368</v>
      </c>
      <c r="F20" s="393">
        <v>104</v>
      </c>
      <c r="G20" s="393">
        <v>15442</v>
      </c>
      <c r="H20" s="394">
        <v>2.6829056413642101</v>
      </c>
      <c r="I20" s="393">
        <v>270</v>
      </c>
      <c r="J20" s="393">
        <v>117</v>
      </c>
      <c r="K20" s="393">
        <v>5054</v>
      </c>
      <c r="L20" s="393">
        <v>5441</v>
      </c>
      <c r="M20" s="394">
        <v>0.94532376600587298</v>
      </c>
    </row>
    <row r="21" spans="2:13" s="388" customFormat="1" ht="10.5" x14ac:dyDescent="0.2">
      <c r="B21" s="392" t="s">
        <v>22</v>
      </c>
      <c r="C21" s="393">
        <v>185</v>
      </c>
      <c r="D21" s="393">
        <v>183</v>
      </c>
      <c r="E21" s="393">
        <v>3008</v>
      </c>
      <c r="F21" s="393">
        <v>6</v>
      </c>
      <c r="G21" s="393">
        <v>3382</v>
      </c>
      <c r="H21" s="394">
        <v>2.6137204091994901</v>
      </c>
      <c r="I21" s="393">
        <v>32</v>
      </c>
      <c r="J21" s="393">
        <v>30</v>
      </c>
      <c r="K21" s="393">
        <v>922</v>
      </c>
      <c r="L21" s="393">
        <v>984</v>
      </c>
      <c r="M21" s="394">
        <v>0.76046744016921897</v>
      </c>
    </row>
    <row r="22" spans="2:13" s="388" customFormat="1" ht="10.5" x14ac:dyDescent="0.2">
      <c r="B22" s="392" t="s">
        <v>23</v>
      </c>
      <c r="C22" s="393">
        <v>64</v>
      </c>
      <c r="D22" s="393">
        <v>51</v>
      </c>
      <c r="E22" s="393">
        <v>762</v>
      </c>
      <c r="F22" s="393">
        <v>147</v>
      </c>
      <c r="G22" s="393">
        <v>1024</v>
      </c>
      <c r="H22" s="394">
        <v>3.4074724806665899</v>
      </c>
      <c r="I22" s="393">
        <v>6</v>
      </c>
      <c r="J22" s="393">
        <v>8</v>
      </c>
      <c r="K22" s="393">
        <v>140</v>
      </c>
      <c r="L22" s="393">
        <v>154</v>
      </c>
      <c r="M22" s="394">
        <v>0.51245191603774798</v>
      </c>
    </row>
    <row r="23" spans="2:13" s="388" customFormat="1" ht="10.5" x14ac:dyDescent="0.2">
      <c r="B23" s="392" t="s">
        <v>24</v>
      </c>
      <c r="C23" s="393">
        <v>1446</v>
      </c>
      <c r="D23" s="393">
        <v>611</v>
      </c>
      <c r="E23" s="393">
        <v>9805</v>
      </c>
      <c r="F23" s="393">
        <v>54</v>
      </c>
      <c r="G23" s="393">
        <v>11916</v>
      </c>
      <c r="H23" s="394">
        <v>2.0860822286837002</v>
      </c>
      <c r="I23" s="393">
        <v>216</v>
      </c>
      <c r="J23" s="393">
        <v>276</v>
      </c>
      <c r="K23" s="393">
        <v>5024</v>
      </c>
      <c r="L23" s="393">
        <v>5516</v>
      </c>
      <c r="M23" s="394">
        <v>0.96566209914562695</v>
      </c>
    </row>
    <row r="24" spans="2:13" s="388" customFormat="1" ht="10.5" x14ac:dyDescent="0.2">
      <c r="B24" s="392" t="s">
        <v>25</v>
      </c>
      <c r="C24" s="393">
        <v>588</v>
      </c>
      <c r="D24" s="393">
        <v>220</v>
      </c>
      <c r="E24" s="393">
        <v>9325</v>
      </c>
      <c r="F24" s="393">
        <v>20</v>
      </c>
      <c r="G24" s="393">
        <v>10153</v>
      </c>
      <c r="H24" s="394">
        <v>2.5618420030056801</v>
      </c>
      <c r="I24" s="393">
        <v>0</v>
      </c>
      <c r="J24" s="393">
        <v>14</v>
      </c>
      <c r="K24" s="393">
        <v>2315</v>
      </c>
      <c r="L24" s="393">
        <v>2329</v>
      </c>
      <c r="M24" s="394">
        <v>0.58766177730722202</v>
      </c>
    </row>
    <row r="25" spans="2:13" s="388" customFormat="1" ht="10.5" x14ac:dyDescent="0.2">
      <c r="B25" s="392" t="s">
        <v>26</v>
      </c>
      <c r="C25" s="393">
        <v>145</v>
      </c>
      <c r="D25" s="393">
        <v>85</v>
      </c>
      <c r="E25" s="393">
        <v>1578</v>
      </c>
      <c r="F25" s="393">
        <v>10</v>
      </c>
      <c r="G25" s="393">
        <v>1818</v>
      </c>
      <c r="H25" s="394">
        <v>3.2860132958821802</v>
      </c>
      <c r="I25" s="393">
        <v>0</v>
      </c>
      <c r="J25" s="393">
        <v>0</v>
      </c>
      <c r="K25" s="393">
        <v>40</v>
      </c>
      <c r="L25" s="393">
        <v>40</v>
      </c>
      <c r="M25" s="394">
        <v>7.2299522461654206E-2</v>
      </c>
    </row>
    <row r="26" spans="2:13" s="388" customFormat="1" ht="10.5" x14ac:dyDescent="0.2">
      <c r="B26" s="392" t="s">
        <v>27</v>
      </c>
      <c r="C26" s="393">
        <v>408</v>
      </c>
      <c r="D26" s="393">
        <v>147</v>
      </c>
      <c r="E26" s="393">
        <v>3228</v>
      </c>
      <c r="F26" s="393">
        <v>0</v>
      </c>
      <c r="G26" s="393">
        <v>3783</v>
      </c>
      <c r="H26" s="394">
        <v>1.99724408825253</v>
      </c>
      <c r="I26" s="393">
        <v>134</v>
      </c>
      <c r="J26" s="393">
        <v>71</v>
      </c>
      <c r="K26" s="393">
        <v>1647</v>
      </c>
      <c r="L26" s="393">
        <v>1852</v>
      </c>
      <c r="M26" s="394">
        <v>0.97776792266552603</v>
      </c>
    </row>
    <row r="27" spans="2:13" s="388" customFormat="1" ht="10.5" x14ac:dyDescent="0.2">
      <c r="B27" s="392" t="s">
        <v>28</v>
      </c>
      <c r="C27" s="393">
        <v>1017</v>
      </c>
      <c r="D27" s="393">
        <v>396</v>
      </c>
      <c r="E27" s="393">
        <v>10280</v>
      </c>
      <c r="F27" s="393">
        <v>78</v>
      </c>
      <c r="G27" s="393">
        <v>11771</v>
      </c>
      <c r="H27" s="394">
        <v>2.4144204754999201</v>
      </c>
      <c r="I27" s="393">
        <v>194</v>
      </c>
      <c r="J27" s="393">
        <v>347</v>
      </c>
      <c r="K27" s="393">
        <v>3943</v>
      </c>
      <c r="L27" s="393">
        <v>4484</v>
      </c>
      <c r="M27" s="394">
        <v>0.91974015904694895</v>
      </c>
    </row>
    <row r="28" spans="2:13" s="388" customFormat="1" ht="10.5" x14ac:dyDescent="0.2">
      <c r="B28" s="392" t="s">
        <v>29</v>
      </c>
      <c r="C28" s="393">
        <v>494</v>
      </c>
      <c r="D28" s="393">
        <v>123</v>
      </c>
      <c r="E28" s="393">
        <v>4013</v>
      </c>
      <c r="F28" s="393">
        <v>1</v>
      </c>
      <c r="G28" s="393">
        <v>4631</v>
      </c>
      <c r="H28" s="394">
        <v>2.8735043785108298</v>
      </c>
      <c r="I28" s="393">
        <v>37</v>
      </c>
      <c r="J28" s="393">
        <v>58</v>
      </c>
      <c r="K28" s="393">
        <v>903</v>
      </c>
      <c r="L28" s="393">
        <v>998</v>
      </c>
      <c r="M28" s="394">
        <v>0.61925229318803898</v>
      </c>
    </row>
    <row r="29" spans="2:13" s="388" customFormat="1" ht="10.5" x14ac:dyDescent="0.2">
      <c r="B29" s="395" t="s">
        <v>30</v>
      </c>
      <c r="C29" s="396">
        <v>10949</v>
      </c>
      <c r="D29" s="396">
        <v>6568</v>
      </c>
      <c r="E29" s="396">
        <v>148285</v>
      </c>
      <c r="F29" s="396">
        <v>1589</v>
      </c>
      <c r="G29" s="396">
        <v>167391</v>
      </c>
      <c r="H29" s="397">
        <v>2.8039864378256198</v>
      </c>
      <c r="I29" s="396">
        <v>1296</v>
      </c>
      <c r="J29" s="396">
        <v>1915</v>
      </c>
      <c r="K29" s="396">
        <v>40062</v>
      </c>
      <c r="L29" s="396">
        <v>43273</v>
      </c>
      <c r="M29" s="397">
        <v>0.72487114076639803</v>
      </c>
    </row>
    <row r="30" spans="2:13" s="388" customFormat="1" ht="8" x14ac:dyDescent="0.2"/>
    <row r="31" spans="2:13" s="388" customFormat="1" ht="10.5" x14ac:dyDescent="0.2">
      <c r="L31" s="398" t="s">
        <v>463</v>
      </c>
    </row>
    <row r="32" spans="2:13" s="388" customFormat="1" ht="8" x14ac:dyDescent="0.2"/>
  </sheetData>
  <mergeCells count="5">
    <mergeCell ref="B1:K1"/>
    <mergeCell ref="B3:M3"/>
    <mergeCell ref="B4:M4"/>
    <mergeCell ref="C6:H6"/>
    <mergeCell ref="I6:M6"/>
  </mergeCells>
  <printOptions gridLines="1" gridLinesSet="0"/>
  <pageMargins left="0.7" right="0.7" top="0.75" bottom="0.75" header="0.5" footer="0.5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34"/>
  <sheetViews>
    <sheetView zoomScale="85" zoomScaleNormal="85" workbookViewId="0">
      <selection activeCell="C3" sqref="C3:I3"/>
    </sheetView>
  </sheetViews>
  <sheetFormatPr defaultColWidth="8.81640625" defaultRowHeight="9.5" customHeight="1" x14ac:dyDescent="0.35"/>
  <cols>
    <col min="1" max="1" width="3.453125" customWidth="1"/>
    <col min="2" max="2" width="0.453125" customWidth="1"/>
    <col min="3" max="3" width="25" customWidth="1"/>
    <col min="4" max="9" width="12.1796875" customWidth="1"/>
    <col min="10" max="10" width="20" customWidth="1"/>
    <col min="11" max="11" width="15.81640625" customWidth="1"/>
    <col min="12" max="12" width="4.6328125" customWidth="1"/>
  </cols>
  <sheetData>
    <row r="1" spans="2:10" s="388" customFormat="1" ht="48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  <c r="J1" s="540"/>
    </row>
    <row r="2" spans="2:10" s="388" customFormat="1" ht="46.25" customHeight="1" x14ac:dyDescent="0.2">
      <c r="C2" s="541" t="s">
        <v>673</v>
      </c>
      <c r="D2" s="541"/>
      <c r="E2" s="541"/>
      <c r="F2" s="541"/>
      <c r="G2" s="541"/>
      <c r="H2" s="541"/>
      <c r="I2" s="541"/>
    </row>
    <row r="3" spans="2:10" s="388" customFormat="1" ht="9.5" customHeight="1" x14ac:dyDescent="0.2">
      <c r="C3" s="542" t="s">
        <v>2</v>
      </c>
      <c r="D3" s="542"/>
      <c r="E3" s="542"/>
      <c r="F3" s="542"/>
      <c r="G3" s="542"/>
      <c r="H3" s="542"/>
      <c r="I3" s="542"/>
    </row>
    <row r="4" spans="2:10" s="388" customFormat="1" ht="9.5" customHeight="1" x14ac:dyDescent="0.2"/>
    <row r="5" spans="2:10" s="388" customFormat="1" ht="9.5" customHeight="1" x14ac:dyDescent="0.2">
      <c r="C5" s="399"/>
      <c r="D5" s="585" t="s">
        <v>464</v>
      </c>
      <c r="E5" s="585"/>
      <c r="F5" s="585"/>
      <c r="G5" s="585" t="s">
        <v>465</v>
      </c>
      <c r="H5" s="585"/>
      <c r="I5" s="585"/>
    </row>
    <row r="6" spans="2:10" s="388" customFormat="1" ht="9.5" customHeight="1" x14ac:dyDescent="0.2">
      <c r="C6" s="400" t="s">
        <v>3</v>
      </c>
      <c r="D6" s="391" t="s">
        <v>303</v>
      </c>
      <c r="E6" s="391" t="s">
        <v>466</v>
      </c>
      <c r="F6" s="391" t="s">
        <v>61</v>
      </c>
      <c r="G6" s="391" t="s">
        <v>303</v>
      </c>
      <c r="H6" s="391" t="s">
        <v>466</v>
      </c>
      <c r="I6" s="391" t="s">
        <v>61</v>
      </c>
    </row>
    <row r="7" spans="2:10" s="388" customFormat="1" ht="9.5" customHeight="1" x14ac:dyDescent="0.2">
      <c r="C7" s="401" t="s">
        <v>9</v>
      </c>
      <c r="D7" s="402">
        <v>2.6508241739768001</v>
      </c>
      <c r="E7" s="402">
        <v>0.20776228655381501</v>
      </c>
      <c r="F7" s="402">
        <v>2.8585864605306099</v>
      </c>
      <c r="G7" s="402">
        <v>0.467697022298041</v>
      </c>
      <c r="H7" s="402">
        <v>0.52404326742368501</v>
      </c>
      <c r="I7" s="402">
        <v>0.99174028972172601</v>
      </c>
    </row>
    <row r="8" spans="2:10" s="388" customFormat="1" ht="9.5" customHeight="1" x14ac:dyDescent="0.2">
      <c r="C8" s="392" t="s">
        <v>10</v>
      </c>
      <c r="D8" s="403">
        <v>3.0391733448501999</v>
      </c>
      <c r="E8" s="403">
        <v>9.5973895100532697E-2</v>
      </c>
      <c r="F8" s="403">
        <v>3.1351472399507299</v>
      </c>
      <c r="G8" s="403">
        <v>0.23993473775133201</v>
      </c>
      <c r="H8" s="403">
        <v>0.51186077386950701</v>
      </c>
      <c r="I8" s="403">
        <v>0.75179551162083902</v>
      </c>
    </row>
    <row r="9" spans="2:10" s="388" customFormat="1" ht="9.5" customHeight="1" x14ac:dyDescent="0.2">
      <c r="C9" s="401" t="s">
        <v>11</v>
      </c>
      <c r="D9" s="402">
        <v>2.5720163071393798</v>
      </c>
      <c r="E9" s="402">
        <v>0.47438769760549299</v>
      </c>
      <c r="F9" s="402">
        <v>3.0464040047448702</v>
      </c>
      <c r="G9" s="402">
        <v>0.41789162019689902</v>
      </c>
      <c r="H9" s="402">
        <v>0.32024407899686103</v>
      </c>
      <c r="I9" s="402">
        <v>0.73813569919375999</v>
      </c>
    </row>
    <row r="10" spans="2:10" s="388" customFormat="1" ht="9.5" customHeight="1" x14ac:dyDescent="0.2">
      <c r="C10" s="392" t="s">
        <v>12</v>
      </c>
      <c r="D10" s="403">
        <v>2.9982502384331799</v>
      </c>
      <c r="E10" s="403">
        <v>-1E-4</v>
      </c>
      <c r="F10" s="403">
        <v>3.02641163704088</v>
      </c>
      <c r="G10" s="403">
        <v>0.25720744061699702</v>
      </c>
      <c r="H10" s="403">
        <v>0.45058237772320697</v>
      </c>
      <c r="I10" s="403">
        <v>0.70778981834020505</v>
      </c>
    </row>
    <row r="11" spans="2:10" s="388" customFormat="1" ht="9.5" customHeight="1" x14ac:dyDescent="0.2">
      <c r="C11" s="401" t="s">
        <v>13</v>
      </c>
      <c r="D11" s="402">
        <v>2.5778062978411298</v>
      </c>
      <c r="E11" s="402">
        <v>0.24934683962047899</v>
      </c>
      <c r="F11" s="402">
        <v>2.8271531374616101</v>
      </c>
      <c r="G11" s="402">
        <v>0.267681166063162</v>
      </c>
      <c r="H11" s="402">
        <v>0.828711555209241</v>
      </c>
      <c r="I11" s="402">
        <v>1.0963927212724001</v>
      </c>
    </row>
    <row r="12" spans="2:10" s="388" customFormat="1" ht="9.5" customHeight="1" x14ac:dyDescent="0.2">
      <c r="C12" s="392" t="s">
        <v>14</v>
      </c>
      <c r="D12" s="403">
        <v>2.7977399989746501</v>
      </c>
      <c r="E12" s="403">
        <v>0.21931091614999099</v>
      </c>
      <c r="F12" s="403">
        <v>3.0170509151246399</v>
      </c>
      <c r="G12" s="403">
        <v>0.41624316738671702</v>
      </c>
      <c r="H12" s="403">
        <v>0.13264445021316701</v>
      </c>
      <c r="I12" s="403">
        <v>0.54888761759988403</v>
      </c>
    </row>
    <row r="13" spans="2:10" s="388" customFormat="1" ht="9.5" customHeight="1" x14ac:dyDescent="0.2">
      <c r="C13" s="401" t="s">
        <v>15</v>
      </c>
      <c r="D13" s="402">
        <v>2.9911723936674699</v>
      </c>
      <c r="E13" s="402">
        <v>0.31917998103159001</v>
      </c>
      <c r="F13" s="402">
        <v>3.3103523746990602</v>
      </c>
      <c r="G13" s="402">
        <v>0.189020871883643</v>
      </c>
      <c r="H13" s="402">
        <v>8.6220046824117699E-2</v>
      </c>
      <c r="I13" s="402">
        <v>0.27524091870776002</v>
      </c>
    </row>
    <row r="14" spans="2:10" s="388" customFormat="1" ht="9.5" customHeight="1" x14ac:dyDescent="0.2">
      <c r="C14" s="392" t="s">
        <v>16</v>
      </c>
      <c r="D14" s="403">
        <v>3.1485559663856701</v>
      </c>
      <c r="E14" s="403">
        <v>7.9353316378393296E-2</v>
      </c>
      <c r="F14" s="403">
        <v>3.2279092827640699</v>
      </c>
      <c r="G14" s="403">
        <v>0.50628727474479096</v>
      </c>
      <c r="H14" s="403">
        <v>0.14231131945546599</v>
      </c>
      <c r="I14" s="403">
        <v>0.64859859420025601</v>
      </c>
    </row>
    <row r="15" spans="2:10" s="388" customFormat="1" ht="9.5" customHeight="1" x14ac:dyDescent="0.2">
      <c r="C15" s="401" t="s">
        <v>17</v>
      </c>
      <c r="D15" s="402">
        <v>2.6072333645227701</v>
      </c>
      <c r="E15" s="402">
        <v>0.52664366698109999</v>
      </c>
      <c r="F15" s="402">
        <v>3.13387703150386</v>
      </c>
      <c r="G15" s="402">
        <v>0.38574240516437802</v>
      </c>
      <c r="H15" s="402">
        <v>0.374093970165222</v>
      </c>
      <c r="I15" s="402">
        <v>0.75983637532960002</v>
      </c>
    </row>
    <row r="16" spans="2:10" s="388" customFormat="1" ht="9.5" customHeight="1" x14ac:dyDescent="0.2">
      <c r="C16" s="392" t="s">
        <v>18</v>
      </c>
      <c r="D16" s="403">
        <v>2.6794455329710698</v>
      </c>
      <c r="E16" s="403">
        <v>0.279481280576728</v>
      </c>
      <c r="F16" s="403">
        <v>2.9589268135478002</v>
      </c>
      <c r="G16" s="403">
        <v>0.14326123781500899</v>
      </c>
      <c r="H16" s="403">
        <v>0.17088438763945299</v>
      </c>
      <c r="I16" s="403">
        <v>0.31414562545446201</v>
      </c>
    </row>
    <row r="17" spans="3:9" s="388" customFormat="1" ht="9.5" customHeight="1" x14ac:dyDescent="0.2">
      <c r="C17" s="401" t="s">
        <v>19</v>
      </c>
      <c r="D17" s="402">
        <v>2.90979297029874</v>
      </c>
      <c r="E17" s="402">
        <v>0.28845104089454299</v>
      </c>
      <c r="F17" s="402">
        <v>3.1982440111932799</v>
      </c>
      <c r="G17" s="402">
        <v>0.48266708038130701</v>
      </c>
      <c r="H17" s="402">
        <v>-1E-4</v>
      </c>
      <c r="I17" s="402">
        <v>0.51829250774278501</v>
      </c>
    </row>
    <row r="18" spans="3:9" s="388" customFormat="1" ht="9.5" customHeight="1" x14ac:dyDescent="0.2">
      <c r="C18" s="392" t="s">
        <v>20</v>
      </c>
      <c r="D18" s="403">
        <v>2.6919252818852999</v>
      </c>
      <c r="E18" s="403">
        <v>0.29153709462461103</v>
      </c>
      <c r="F18" s="403">
        <v>2.9834623765099102</v>
      </c>
      <c r="G18" s="403">
        <v>0.200968881555288</v>
      </c>
      <c r="H18" s="403">
        <v>0.30475873156903799</v>
      </c>
      <c r="I18" s="403">
        <v>0.50572761312432601</v>
      </c>
    </row>
    <row r="19" spans="3:9" s="388" customFormat="1" ht="9.5" customHeight="1" x14ac:dyDescent="0.2">
      <c r="C19" s="401" t="s">
        <v>21</v>
      </c>
      <c r="D19" s="402">
        <v>2.4577375471271998</v>
      </c>
      <c r="E19" s="402">
        <v>0.49290268777038398</v>
      </c>
      <c r="F19" s="402">
        <v>2.95064023489758</v>
      </c>
      <c r="G19" s="402">
        <v>0.225168094237017</v>
      </c>
      <c r="H19" s="402">
        <v>0.45242107823548799</v>
      </c>
      <c r="I19" s="402">
        <v>0.67758917247250605</v>
      </c>
    </row>
    <row r="20" spans="3:9" s="388" customFormat="1" ht="9.5" customHeight="1" x14ac:dyDescent="0.2">
      <c r="C20" s="392" t="s">
        <v>22</v>
      </c>
      <c r="D20" s="403">
        <v>2.4220578836283901</v>
      </c>
      <c r="E20" s="403">
        <v>0.43124068253498399</v>
      </c>
      <c r="F20" s="403">
        <v>2.8532985661633701</v>
      </c>
      <c r="G20" s="403">
        <v>0.191662525571104</v>
      </c>
      <c r="H20" s="403">
        <v>0.32922675763423498</v>
      </c>
      <c r="I20" s="403">
        <v>0.520889283205339</v>
      </c>
    </row>
    <row r="21" spans="3:9" s="388" customFormat="1" ht="9.5" customHeight="1" x14ac:dyDescent="0.2">
      <c r="C21" s="401" t="s">
        <v>23</v>
      </c>
      <c r="D21" s="402">
        <v>3.0015040796496701</v>
      </c>
      <c r="E21" s="402">
        <v>0.31279532537369098</v>
      </c>
      <c r="F21" s="402">
        <v>3.3142994050233598</v>
      </c>
      <c r="G21" s="402">
        <v>0.405968401016918</v>
      </c>
      <c r="H21" s="402">
        <v>0.199656590664058</v>
      </c>
      <c r="I21" s="402">
        <v>0.60562499168097494</v>
      </c>
    </row>
    <row r="22" spans="3:9" s="388" customFormat="1" ht="9.5" customHeight="1" x14ac:dyDescent="0.2">
      <c r="C22" s="392" t="s">
        <v>24</v>
      </c>
      <c r="D22" s="403">
        <v>1.98051764460379</v>
      </c>
      <c r="E22" s="403">
        <v>0.66997622433472004</v>
      </c>
      <c r="F22" s="403">
        <v>2.65049386893851</v>
      </c>
      <c r="G22" s="403">
        <v>0.10556458407991499</v>
      </c>
      <c r="H22" s="403">
        <v>0.29568587481090702</v>
      </c>
      <c r="I22" s="403">
        <v>0.401250458890823</v>
      </c>
    </row>
    <row r="23" spans="3:9" s="388" customFormat="1" ht="9.5" customHeight="1" x14ac:dyDescent="0.2">
      <c r="C23" s="401" t="s">
        <v>25</v>
      </c>
      <c r="D23" s="402">
        <v>2.3635156153013099</v>
      </c>
      <c r="E23" s="402">
        <v>0.42365140579597499</v>
      </c>
      <c r="F23" s="402">
        <v>2.7871670210972899</v>
      </c>
      <c r="G23" s="402">
        <v>0.19832638770437</v>
      </c>
      <c r="H23" s="402">
        <v>0.16401037151124701</v>
      </c>
      <c r="I23" s="402">
        <v>0.36233675921561698</v>
      </c>
    </row>
    <row r="24" spans="3:9" s="388" customFormat="1" ht="9.5" customHeight="1" x14ac:dyDescent="0.2">
      <c r="C24" s="392" t="s">
        <v>26</v>
      </c>
      <c r="D24" s="403">
        <v>2.7600342699736502</v>
      </c>
      <c r="E24" s="403"/>
      <c r="F24" s="403">
        <v>2.7600342699736502</v>
      </c>
      <c r="G24" s="403">
        <v>0.52597902590853396</v>
      </c>
      <c r="H24" s="403">
        <v>7.2299522461654095E-2</v>
      </c>
      <c r="I24" s="403">
        <v>0.59827854837018801</v>
      </c>
    </row>
    <row r="25" spans="3:9" s="388" customFormat="1" ht="9.5" customHeight="1" x14ac:dyDescent="0.2">
      <c r="C25" s="401" t="s">
        <v>27</v>
      </c>
      <c r="D25" s="402">
        <v>1.9191071268300199</v>
      </c>
      <c r="E25" s="402">
        <v>0.540095348211033</v>
      </c>
      <c r="F25" s="402">
        <v>2.4592024750410499</v>
      </c>
      <c r="G25" s="402">
        <v>7.8136961422515097E-2</v>
      </c>
      <c r="H25" s="402">
        <v>0.43767257445449298</v>
      </c>
      <c r="I25" s="402">
        <v>0.51580953587700795</v>
      </c>
    </row>
    <row r="26" spans="3:9" s="388" customFormat="1" ht="9.5" customHeight="1" x14ac:dyDescent="0.2">
      <c r="C26" s="392" t="s">
        <v>28</v>
      </c>
      <c r="D26" s="403">
        <v>2.1426417710536199</v>
      </c>
      <c r="E26" s="403">
        <v>0.72487995585903597</v>
      </c>
      <c r="F26" s="403">
        <v>2.8675217269126598</v>
      </c>
      <c r="G26" s="403">
        <v>0.27177870444629998</v>
      </c>
      <c r="H26" s="403">
        <v>0.194860203187913</v>
      </c>
      <c r="I26" s="403">
        <v>0.46663890763421301</v>
      </c>
    </row>
    <row r="27" spans="3:9" s="388" customFormat="1" ht="9.5" customHeight="1" x14ac:dyDescent="0.2">
      <c r="C27" s="401" t="s">
        <v>29</v>
      </c>
      <c r="D27" s="402">
        <v>2.7903582790246602</v>
      </c>
      <c r="E27" s="402">
        <v>0.46971341276888301</v>
      </c>
      <c r="F27" s="402">
        <v>3.2600716917935402</v>
      </c>
      <c r="G27" s="402">
        <v>8.3146099486169495E-2</v>
      </c>
      <c r="H27" s="402">
        <v>0.149538880419156</v>
      </c>
      <c r="I27" s="402">
        <v>0.232684979905325</v>
      </c>
    </row>
    <row r="28" spans="3:9" s="388" customFormat="1" ht="9.5" customHeight="1" x14ac:dyDescent="0.2">
      <c r="C28" s="404" t="s">
        <v>30</v>
      </c>
      <c r="D28" s="405">
        <v>2.5108753703902602</v>
      </c>
      <c r="E28" s="405">
        <v>0.43197783786850602</v>
      </c>
      <c r="F28" s="405">
        <v>2.94285320825876</v>
      </c>
      <c r="G28" s="405">
        <v>0.29311106743536203</v>
      </c>
      <c r="H28" s="405">
        <v>0.29289330289789201</v>
      </c>
      <c r="I28" s="405">
        <v>0.58600437033325403</v>
      </c>
    </row>
    <row r="29" spans="3:9" s="388" customFormat="1" ht="9.5" customHeight="1" x14ac:dyDescent="0.2"/>
    <row r="30" spans="3:9" s="388" customFormat="1" ht="9.5" customHeight="1" x14ac:dyDescent="0.2">
      <c r="C30" s="586" t="s">
        <v>127</v>
      </c>
      <c r="I30" s="398" t="s">
        <v>467</v>
      </c>
    </row>
    <row r="31" spans="3:9" s="388" customFormat="1" ht="9.5" customHeight="1" x14ac:dyDescent="0.2">
      <c r="C31" s="586"/>
    </row>
    <row r="32" spans="3:9" s="388" customFormat="1" ht="9.5" customHeight="1" x14ac:dyDescent="0.2"/>
    <row r="33" spans="1:11" s="388" customFormat="1" ht="35.5" customHeight="1" x14ac:dyDescent="0.2">
      <c r="A33" s="587" t="s">
        <v>674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</row>
    <row r="34" spans="1:11" s="388" customFormat="1" ht="35.5" customHeight="1" x14ac:dyDescent="0.2"/>
  </sheetData>
  <mergeCells count="7">
    <mergeCell ref="C30:C31"/>
    <mergeCell ref="A33:K33"/>
    <mergeCell ref="B1:J1"/>
    <mergeCell ref="C2:I2"/>
    <mergeCell ref="C3:I3"/>
    <mergeCell ref="D5:F5"/>
    <mergeCell ref="G5:I5"/>
  </mergeCells>
  <printOptions gridLines="1" gridLinesSet="0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33"/>
  <sheetViews>
    <sheetView workbookViewId="0">
      <selection activeCell="B3" sqref="B3:Q3"/>
    </sheetView>
  </sheetViews>
  <sheetFormatPr defaultColWidth="8.81640625" defaultRowHeight="14.5" x14ac:dyDescent="0.35"/>
  <cols>
    <col min="1" max="1" width="1" customWidth="1"/>
    <col min="2" max="2" width="24.1796875" customWidth="1"/>
    <col min="3" max="8" width="7" customWidth="1"/>
    <col min="9" max="9" width="7.81640625" customWidth="1"/>
    <col min="10" max="16" width="7" customWidth="1"/>
    <col min="17" max="17" width="7.1796875" customWidth="1"/>
    <col min="18" max="18" width="4.81640625" customWidth="1"/>
  </cols>
  <sheetData>
    <row r="1" spans="2:17" s="10" customFormat="1" ht="34.25" customHeight="1" x14ac:dyDescent="0.2">
      <c r="B1" s="529" t="s">
        <v>0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pans="2:17" s="10" customFormat="1" ht="8" x14ac:dyDescent="0.2"/>
    <row r="3" spans="2:17" s="10" customFormat="1" ht="13" x14ac:dyDescent="0.2">
      <c r="B3" s="526" t="s">
        <v>65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</row>
    <row r="4" spans="2:17" s="10" customFormat="1" ht="13" x14ac:dyDescent="0.2">
      <c r="B4" s="526" t="s">
        <v>2</v>
      </c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</row>
    <row r="5" spans="2:17" s="10" customFormat="1" ht="8" x14ac:dyDescent="0.2"/>
    <row r="6" spans="2:17" s="10" customFormat="1" ht="11.5" x14ac:dyDescent="0.25">
      <c r="B6" s="33"/>
      <c r="C6" s="531" t="s">
        <v>66</v>
      </c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2" t="s">
        <v>67</v>
      </c>
      <c r="P6" s="532"/>
      <c r="Q6" s="35" t="s">
        <v>68</v>
      </c>
    </row>
    <row r="7" spans="2:17" s="10" customFormat="1" ht="23" x14ac:dyDescent="0.2">
      <c r="B7" s="36" t="s">
        <v>3</v>
      </c>
      <c r="C7" s="531" t="s">
        <v>69</v>
      </c>
      <c r="D7" s="531"/>
      <c r="E7" s="531" t="s">
        <v>70</v>
      </c>
      <c r="F7" s="531"/>
      <c r="G7" s="531" t="s">
        <v>71</v>
      </c>
      <c r="H7" s="531"/>
      <c r="I7" s="531" t="s">
        <v>72</v>
      </c>
      <c r="J7" s="531"/>
      <c r="K7" s="531" t="s">
        <v>73</v>
      </c>
      <c r="L7" s="531"/>
      <c r="M7" s="531" t="s">
        <v>61</v>
      </c>
      <c r="N7" s="531"/>
      <c r="O7" s="533" t="s">
        <v>74</v>
      </c>
      <c r="P7" s="533"/>
      <c r="Q7" s="36" t="s">
        <v>75</v>
      </c>
    </row>
    <row r="8" spans="2:17" s="10" customFormat="1" ht="11.5" x14ac:dyDescent="0.2">
      <c r="B8" s="38"/>
      <c r="C8" s="34" t="s">
        <v>76</v>
      </c>
      <c r="D8" s="34" t="s">
        <v>77</v>
      </c>
      <c r="E8" s="34" t="s">
        <v>76</v>
      </c>
      <c r="F8" s="34" t="s">
        <v>77</v>
      </c>
      <c r="G8" s="34" t="s">
        <v>76</v>
      </c>
      <c r="H8" s="34" t="s">
        <v>77</v>
      </c>
      <c r="I8" s="34" t="s">
        <v>76</v>
      </c>
      <c r="J8" s="34" t="s">
        <v>77</v>
      </c>
      <c r="K8" s="34" t="s">
        <v>76</v>
      </c>
      <c r="L8" s="34" t="s">
        <v>77</v>
      </c>
      <c r="M8" s="34" t="s">
        <v>76</v>
      </c>
      <c r="N8" s="34" t="s">
        <v>77</v>
      </c>
      <c r="O8" s="34" t="s">
        <v>76</v>
      </c>
      <c r="P8" s="34" t="s">
        <v>77</v>
      </c>
      <c r="Q8" s="37" t="s">
        <v>78</v>
      </c>
    </row>
    <row r="9" spans="2:17" s="10" customFormat="1" ht="13" x14ac:dyDescent="0.2">
      <c r="B9" s="18" t="s">
        <v>9</v>
      </c>
      <c r="C9" s="29">
        <v>12</v>
      </c>
      <c r="D9" s="30">
        <v>0.40650406504065001</v>
      </c>
      <c r="E9" s="29">
        <v>129</v>
      </c>
      <c r="F9" s="30">
        <v>4.3699186991869903</v>
      </c>
      <c r="G9" s="29">
        <v>343</v>
      </c>
      <c r="H9" s="30">
        <v>11.6192411924119</v>
      </c>
      <c r="I9" s="29">
        <v>1319</v>
      </c>
      <c r="J9" s="30">
        <v>44.6815718157182</v>
      </c>
      <c r="K9" s="29">
        <v>1149</v>
      </c>
      <c r="L9" s="30">
        <v>38.922764227642297</v>
      </c>
      <c r="M9" s="29">
        <v>2952</v>
      </c>
      <c r="N9" s="30">
        <v>100</v>
      </c>
      <c r="O9" s="29">
        <v>2288</v>
      </c>
      <c r="P9" s="30">
        <v>77.506775067750695</v>
      </c>
      <c r="Q9" s="29">
        <v>1289.0982384823801</v>
      </c>
    </row>
    <row r="10" spans="2:17" s="10" customFormat="1" ht="13" x14ac:dyDescent="0.2">
      <c r="B10" s="18" t="s">
        <v>10</v>
      </c>
      <c r="C10" s="29">
        <v>1</v>
      </c>
      <c r="D10" s="30">
        <v>1.19047619047619</v>
      </c>
      <c r="E10" s="29">
        <v>5</v>
      </c>
      <c r="F10" s="30">
        <v>5.9523809523809499</v>
      </c>
      <c r="G10" s="29">
        <v>7</v>
      </c>
      <c r="H10" s="30">
        <v>8.3333333333333304</v>
      </c>
      <c r="I10" s="29">
        <v>41</v>
      </c>
      <c r="J10" s="30">
        <v>48.809523809523803</v>
      </c>
      <c r="K10" s="29">
        <v>30</v>
      </c>
      <c r="L10" s="30">
        <v>35.714285714285701</v>
      </c>
      <c r="M10" s="29">
        <v>84</v>
      </c>
      <c r="N10" s="30">
        <v>100</v>
      </c>
      <c r="O10" s="29">
        <v>65</v>
      </c>
      <c r="P10" s="30">
        <v>77.380952380952394</v>
      </c>
      <c r="Q10" s="29">
        <v>1290.61904761905</v>
      </c>
    </row>
    <row r="11" spans="2:17" s="10" customFormat="1" ht="13" x14ac:dyDescent="0.2">
      <c r="B11" s="18" t="s">
        <v>11</v>
      </c>
      <c r="C11" s="29">
        <v>14</v>
      </c>
      <c r="D11" s="30">
        <v>0.229847315711706</v>
      </c>
      <c r="E11" s="29">
        <v>144</v>
      </c>
      <c r="F11" s="30">
        <v>2.3641438187489698</v>
      </c>
      <c r="G11" s="29">
        <v>436</v>
      </c>
      <c r="H11" s="30">
        <v>7.1581021178788404</v>
      </c>
      <c r="I11" s="29">
        <v>1750</v>
      </c>
      <c r="J11" s="30">
        <v>28.730914463963199</v>
      </c>
      <c r="K11" s="29">
        <v>3747</v>
      </c>
      <c r="L11" s="30">
        <v>61.516992283697299</v>
      </c>
      <c r="M11" s="29">
        <v>6091</v>
      </c>
      <c r="N11" s="30">
        <v>100</v>
      </c>
      <c r="O11" s="29">
        <v>4342</v>
      </c>
      <c r="P11" s="30">
        <v>71.285503201444797</v>
      </c>
      <c r="Q11" s="29">
        <v>1408.26695123953</v>
      </c>
    </row>
    <row r="12" spans="2:17" s="10" customFormat="1" ht="13" x14ac:dyDescent="0.2">
      <c r="B12" s="18" t="s">
        <v>12</v>
      </c>
      <c r="C12" s="29">
        <v>2</v>
      </c>
      <c r="D12" s="30">
        <v>0.70422535211267601</v>
      </c>
      <c r="E12" s="29">
        <v>3</v>
      </c>
      <c r="F12" s="30">
        <v>1.05633802816901</v>
      </c>
      <c r="G12" s="29">
        <v>15</v>
      </c>
      <c r="H12" s="30">
        <v>5.28169014084507</v>
      </c>
      <c r="I12" s="29">
        <v>71</v>
      </c>
      <c r="J12" s="30">
        <v>25</v>
      </c>
      <c r="K12" s="29">
        <v>193</v>
      </c>
      <c r="L12" s="30">
        <v>67.957746478873204</v>
      </c>
      <c r="M12" s="29">
        <v>284</v>
      </c>
      <c r="N12" s="30">
        <v>100</v>
      </c>
      <c r="O12" s="29">
        <v>168</v>
      </c>
      <c r="P12" s="30">
        <v>59.154929577464799</v>
      </c>
      <c r="Q12" s="29">
        <v>1551.4014084507</v>
      </c>
    </row>
    <row r="13" spans="2:17" s="10" customFormat="1" ht="13" x14ac:dyDescent="0.2">
      <c r="B13" s="18" t="s">
        <v>13</v>
      </c>
      <c r="C13" s="29">
        <v>6</v>
      </c>
      <c r="D13" s="30">
        <v>1.76470588235294</v>
      </c>
      <c r="E13" s="29">
        <v>10</v>
      </c>
      <c r="F13" s="30">
        <v>2.9411764705882399</v>
      </c>
      <c r="G13" s="29">
        <v>30</v>
      </c>
      <c r="H13" s="30">
        <v>8.8235294117647101</v>
      </c>
      <c r="I13" s="29">
        <v>112</v>
      </c>
      <c r="J13" s="30">
        <v>32.941176470588204</v>
      </c>
      <c r="K13" s="29">
        <v>182</v>
      </c>
      <c r="L13" s="30">
        <v>53.529411764705898</v>
      </c>
      <c r="M13" s="29">
        <v>340</v>
      </c>
      <c r="N13" s="30">
        <v>100</v>
      </c>
      <c r="O13" s="29">
        <v>293</v>
      </c>
      <c r="P13" s="30">
        <v>86.176470588235304</v>
      </c>
      <c r="Q13" s="29">
        <v>1356.6705882352901</v>
      </c>
    </row>
    <row r="14" spans="2:17" s="10" customFormat="1" ht="13" x14ac:dyDescent="0.2">
      <c r="B14" s="18" t="s">
        <v>14</v>
      </c>
      <c r="C14" s="29">
        <v>16</v>
      </c>
      <c r="D14" s="30">
        <v>0.51232788984950395</v>
      </c>
      <c r="E14" s="29">
        <v>92</v>
      </c>
      <c r="F14" s="30">
        <v>2.9458853666346498</v>
      </c>
      <c r="G14" s="29">
        <v>271</v>
      </c>
      <c r="H14" s="30">
        <v>8.6775536343259692</v>
      </c>
      <c r="I14" s="29">
        <v>1080</v>
      </c>
      <c r="J14" s="30">
        <v>34.582132564841501</v>
      </c>
      <c r="K14" s="29">
        <v>1664</v>
      </c>
      <c r="L14" s="30">
        <v>53.282100544348403</v>
      </c>
      <c r="M14" s="29">
        <v>3123</v>
      </c>
      <c r="N14" s="30">
        <v>100</v>
      </c>
      <c r="O14" s="29">
        <v>2610</v>
      </c>
      <c r="P14" s="30">
        <v>83.573487031700296</v>
      </c>
      <c r="Q14" s="29">
        <v>1365.4726224783899</v>
      </c>
    </row>
    <row r="15" spans="2:17" s="10" customFormat="1" ht="13" x14ac:dyDescent="0.2">
      <c r="B15" s="18" t="s">
        <v>15</v>
      </c>
      <c r="C15" s="29">
        <v>1</v>
      </c>
      <c r="D15" s="30">
        <v>0.123609394313968</v>
      </c>
      <c r="E15" s="29">
        <v>28</v>
      </c>
      <c r="F15" s="30">
        <v>3.4610630407911001</v>
      </c>
      <c r="G15" s="29">
        <v>79</v>
      </c>
      <c r="H15" s="30">
        <v>9.7651421508034595</v>
      </c>
      <c r="I15" s="29">
        <v>433</v>
      </c>
      <c r="J15" s="30">
        <v>53.522867737948097</v>
      </c>
      <c r="K15" s="29">
        <v>268</v>
      </c>
      <c r="L15" s="30">
        <v>33.127317676143399</v>
      </c>
      <c r="M15" s="29">
        <v>809</v>
      </c>
      <c r="N15" s="30">
        <v>100</v>
      </c>
      <c r="O15" s="29">
        <v>156</v>
      </c>
      <c r="P15" s="30">
        <v>19.283065512979</v>
      </c>
      <c r="Q15" s="29">
        <v>1319.5142150803499</v>
      </c>
    </row>
    <row r="16" spans="2:17" s="10" customFormat="1" ht="13" x14ac:dyDescent="0.2">
      <c r="B16" s="18" t="s">
        <v>16</v>
      </c>
      <c r="C16" s="29">
        <v>15</v>
      </c>
      <c r="D16" s="30">
        <v>1.31694468832309</v>
      </c>
      <c r="E16" s="29">
        <v>93</v>
      </c>
      <c r="F16" s="30">
        <v>8.1650570676031595</v>
      </c>
      <c r="G16" s="29">
        <v>204</v>
      </c>
      <c r="H16" s="30">
        <v>17.910447761194</v>
      </c>
      <c r="I16" s="29">
        <v>465</v>
      </c>
      <c r="J16" s="30">
        <v>40.825285338015803</v>
      </c>
      <c r="K16" s="29">
        <v>362</v>
      </c>
      <c r="L16" s="30">
        <v>31.782265144863899</v>
      </c>
      <c r="M16" s="29">
        <v>1139</v>
      </c>
      <c r="N16" s="30">
        <v>100</v>
      </c>
      <c r="O16" s="29">
        <v>814</v>
      </c>
      <c r="P16" s="30">
        <v>71.466198419666398</v>
      </c>
      <c r="Q16" s="29">
        <v>1178.5188762072</v>
      </c>
    </row>
    <row r="17" spans="2:17" s="10" customFormat="1" ht="13" x14ac:dyDescent="0.2">
      <c r="B17" s="18" t="s">
        <v>17</v>
      </c>
      <c r="C17" s="29">
        <v>34</v>
      </c>
      <c r="D17" s="30">
        <v>1.1529331976941299</v>
      </c>
      <c r="E17" s="29">
        <v>128</v>
      </c>
      <c r="F17" s="30">
        <v>4.3404543913190903</v>
      </c>
      <c r="G17" s="29">
        <v>399</v>
      </c>
      <c r="H17" s="30">
        <v>13.530010172940001</v>
      </c>
      <c r="I17" s="29">
        <v>1157</v>
      </c>
      <c r="J17" s="30">
        <v>39.233638521532697</v>
      </c>
      <c r="K17" s="29">
        <v>1231</v>
      </c>
      <c r="L17" s="30">
        <v>41.742963716514097</v>
      </c>
      <c r="M17" s="29">
        <v>2949</v>
      </c>
      <c r="N17" s="30">
        <v>100</v>
      </c>
      <c r="O17" s="29">
        <v>2478</v>
      </c>
      <c r="P17" s="30">
        <v>84.028484231942997</v>
      </c>
      <c r="Q17" s="29">
        <v>1301.67141403866</v>
      </c>
    </row>
    <row r="18" spans="2:17" s="10" customFormat="1" ht="13" x14ac:dyDescent="0.2">
      <c r="B18" s="18" t="s">
        <v>18</v>
      </c>
      <c r="C18" s="29">
        <v>47</v>
      </c>
      <c r="D18" s="30">
        <v>1.7925247902364601</v>
      </c>
      <c r="E18" s="29">
        <v>175</v>
      </c>
      <c r="F18" s="30">
        <v>6.6742944317315001</v>
      </c>
      <c r="G18" s="29">
        <v>398</v>
      </c>
      <c r="H18" s="30">
        <v>15.179252479023599</v>
      </c>
      <c r="I18" s="29">
        <v>981</v>
      </c>
      <c r="J18" s="30">
        <v>37.414187643020597</v>
      </c>
      <c r="K18" s="29">
        <v>1021</v>
      </c>
      <c r="L18" s="30">
        <v>38.939740655987798</v>
      </c>
      <c r="M18" s="29">
        <v>2622</v>
      </c>
      <c r="N18" s="30">
        <v>100</v>
      </c>
      <c r="O18" s="29">
        <v>1749</v>
      </c>
      <c r="P18" s="30">
        <v>66.704805491990896</v>
      </c>
      <c r="Q18" s="29">
        <v>1240.9252479023601</v>
      </c>
    </row>
    <row r="19" spans="2:17" s="10" customFormat="1" ht="13" x14ac:dyDescent="0.2">
      <c r="B19" s="18" t="s">
        <v>19</v>
      </c>
      <c r="C19" s="29">
        <v>35</v>
      </c>
      <c r="D19" s="30">
        <v>4.8076923076923102</v>
      </c>
      <c r="E19" s="29">
        <v>69</v>
      </c>
      <c r="F19" s="30">
        <v>9.4780219780219799</v>
      </c>
      <c r="G19" s="29">
        <v>180</v>
      </c>
      <c r="H19" s="30">
        <v>24.725274725274701</v>
      </c>
      <c r="I19" s="29">
        <v>315</v>
      </c>
      <c r="J19" s="30">
        <v>43.269230769230802</v>
      </c>
      <c r="K19" s="29">
        <v>129</v>
      </c>
      <c r="L19" s="30">
        <v>17.719780219780201</v>
      </c>
      <c r="M19" s="29">
        <v>728</v>
      </c>
      <c r="N19" s="30">
        <v>100</v>
      </c>
      <c r="O19" s="29">
        <v>546</v>
      </c>
      <c r="P19" s="30">
        <v>75</v>
      </c>
      <c r="Q19" s="29">
        <v>1048.7348901098901</v>
      </c>
    </row>
    <row r="20" spans="2:17" s="10" customFormat="1" ht="13" x14ac:dyDescent="0.2">
      <c r="B20" s="18" t="s">
        <v>20</v>
      </c>
      <c r="C20" s="29">
        <v>16</v>
      </c>
      <c r="D20" s="30">
        <v>1.4625228519195601</v>
      </c>
      <c r="E20" s="29">
        <v>60</v>
      </c>
      <c r="F20" s="30">
        <v>5.4844606946983498</v>
      </c>
      <c r="G20" s="29">
        <v>207</v>
      </c>
      <c r="H20" s="30">
        <v>18.921389396709301</v>
      </c>
      <c r="I20" s="29">
        <v>444</v>
      </c>
      <c r="J20" s="30">
        <v>40.585009140767802</v>
      </c>
      <c r="K20" s="29">
        <v>367</v>
      </c>
      <c r="L20" s="30">
        <v>33.546617915904903</v>
      </c>
      <c r="M20" s="29">
        <v>1094</v>
      </c>
      <c r="N20" s="30">
        <v>100</v>
      </c>
      <c r="O20" s="29">
        <v>866</v>
      </c>
      <c r="P20" s="30">
        <v>79.159049360146298</v>
      </c>
      <c r="Q20" s="29">
        <v>1209.22943327239</v>
      </c>
    </row>
    <row r="21" spans="2:17" s="10" customFormat="1" ht="13" x14ac:dyDescent="0.2">
      <c r="B21" s="18" t="s">
        <v>21</v>
      </c>
      <c r="C21" s="29">
        <v>110</v>
      </c>
      <c r="D21" s="30">
        <v>2.4652622142537002</v>
      </c>
      <c r="E21" s="29">
        <v>420</v>
      </c>
      <c r="F21" s="30">
        <v>9.4128193635141209</v>
      </c>
      <c r="G21" s="29">
        <v>850</v>
      </c>
      <c r="H21" s="30">
        <v>19.049753473778601</v>
      </c>
      <c r="I21" s="29">
        <v>1709</v>
      </c>
      <c r="J21" s="30">
        <v>38.301210219632502</v>
      </c>
      <c r="K21" s="29">
        <v>1373</v>
      </c>
      <c r="L21" s="30">
        <v>30.770954728821199</v>
      </c>
      <c r="M21" s="29">
        <v>4462</v>
      </c>
      <c r="N21" s="30">
        <v>100</v>
      </c>
      <c r="O21" s="29">
        <v>3492</v>
      </c>
      <c r="P21" s="30">
        <v>78.260869565217405</v>
      </c>
      <c r="Q21" s="29">
        <v>1138.0999551770501</v>
      </c>
    </row>
    <row r="22" spans="2:17" s="10" customFormat="1" ht="13" x14ac:dyDescent="0.2">
      <c r="B22" s="18" t="s">
        <v>22</v>
      </c>
      <c r="C22" s="29">
        <v>39</v>
      </c>
      <c r="D22" s="30">
        <v>3.6178107606679002</v>
      </c>
      <c r="E22" s="29">
        <v>130</v>
      </c>
      <c r="F22" s="30">
        <v>12.0593692022263</v>
      </c>
      <c r="G22" s="29">
        <v>211</v>
      </c>
      <c r="H22" s="30">
        <v>19.573283858998099</v>
      </c>
      <c r="I22" s="29">
        <v>471</v>
      </c>
      <c r="J22" s="30">
        <v>43.692022263450802</v>
      </c>
      <c r="K22" s="29">
        <v>227</v>
      </c>
      <c r="L22" s="30">
        <v>21.057513914656798</v>
      </c>
      <c r="M22" s="29">
        <v>1078</v>
      </c>
      <c r="N22" s="30">
        <v>100</v>
      </c>
      <c r="O22" s="29">
        <v>706</v>
      </c>
      <c r="P22" s="30">
        <v>65.491651205936904</v>
      </c>
      <c r="Q22" s="29">
        <v>1059.4758812616001</v>
      </c>
    </row>
    <row r="23" spans="2:17" s="10" customFormat="1" ht="13" x14ac:dyDescent="0.2">
      <c r="B23" s="18" t="s">
        <v>23</v>
      </c>
      <c r="C23" s="29">
        <v>2</v>
      </c>
      <c r="D23" s="30">
        <v>0.775193798449612</v>
      </c>
      <c r="E23" s="29">
        <v>26</v>
      </c>
      <c r="F23" s="30">
        <v>10.077519379845</v>
      </c>
      <c r="G23" s="29">
        <v>69</v>
      </c>
      <c r="H23" s="30">
        <v>26.744186046511601</v>
      </c>
      <c r="I23" s="29">
        <v>129</v>
      </c>
      <c r="J23" s="30">
        <v>50</v>
      </c>
      <c r="K23" s="29">
        <v>32</v>
      </c>
      <c r="L23" s="30">
        <v>12.403100775193799</v>
      </c>
      <c r="M23" s="29">
        <v>258</v>
      </c>
      <c r="N23" s="30">
        <v>100</v>
      </c>
      <c r="O23" s="29">
        <v>173</v>
      </c>
      <c r="P23" s="30">
        <v>67.054263565891503</v>
      </c>
      <c r="Q23" s="29">
        <v>1058.8178294573599</v>
      </c>
    </row>
    <row r="24" spans="2:17" s="10" customFormat="1" ht="13" x14ac:dyDescent="0.2">
      <c r="B24" s="18" t="s">
        <v>24</v>
      </c>
      <c r="C24" s="29">
        <v>41</v>
      </c>
      <c r="D24" s="30">
        <v>1.01560564775824</v>
      </c>
      <c r="E24" s="29">
        <v>235</v>
      </c>
      <c r="F24" s="30">
        <v>5.8211543225167199</v>
      </c>
      <c r="G24" s="29">
        <v>703</v>
      </c>
      <c r="H24" s="30">
        <v>17.4139212286351</v>
      </c>
      <c r="I24" s="29">
        <v>1652</v>
      </c>
      <c r="J24" s="30">
        <v>40.921476343819698</v>
      </c>
      <c r="K24" s="29">
        <v>1406</v>
      </c>
      <c r="L24" s="30">
        <v>34.8278424572703</v>
      </c>
      <c r="M24" s="29">
        <v>4037</v>
      </c>
      <c r="N24" s="30">
        <v>100</v>
      </c>
      <c r="O24" s="29">
        <v>1945</v>
      </c>
      <c r="P24" s="30">
        <v>48.179341094872399</v>
      </c>
      <c r="Q24" s="29">
        <v>1224.9284121872699</v>
      </c>
    </row>
    <row r="25" spans="2:17" s="10" customFormat="1" ht="13" x14ac:dyDescent="0.2">
      <c r="B25" s="18" t="s">
        <v>25</v>
      </c>
      <c r="C25" s="29">
        <v>70</v>
      </c>
      <c r="D25" s="30">
        <v>2.1472392638036801</v>
      </c>
      <c r="E25" s="29">
        <v>375</v>
      </c>
      <c r="F25" s="30">
        <v>11.5030674846626</v>
      </c>
      <c r="G25" s="29">
        <v>744</v>
      </c>
      <c r="H25" s="30">
        <v>22.822085889570602</v>
      </c>
      <c r="I25" s="29">
        <v>1515</v>
      </c>
      <c r="J25" s="30">
        <v>46.472392638036801</v>
      </c>
      <c r="K25" s="29">
        <v>556</v>
      </c>
      <c r="L25" s="30">
        <v>17.055214723926401</v>
      </c>
      <c r="M25" s="29">
        <v>3260</v>
      </c>
      <c r="N25" s="30">
        <v>100</v>
      </c>
      <c r="O25" s="29">
        <v>2441</v>
      </c>
      <c r="P25" s="30">
        <v>74.877300613496899</v>
      </c>
      <c r="Q25" s="29">
        <v>1077.7957055214699</v>
      </c>
    </row>
    <row r="26" spans="2:17" s="10" customFormat="1" ht="13" x14ac:dyDescent="0.2">
      <c r="B26" s="18" t="s">
        <v>26</v>
      </c>
      <c r="C26" s="29">
        <v>9</v>
      </c>
      <c r="D26" s="30">
        <v>1.8947368421052599</v>
      </c>
      <c r="E26" s="29">
        <v>46</v>
      </c>
      <c r="F26" s="30">
        <v>9.6842105263157894</v>
      </c>
      <c r="G26" s="29">
        <v>124</v>
      </c>
      <c r="H26" s="30">
        <v>26.105263157894701</v>
      </c>
      <c r="I26" s="29">
        <v>198</v>
      </c>
      <c r="J26" s="30">
        <v>41.684210526315802</v>
      </c>
      <c r="K26" s="29">
        <v>98</v>
      </c>
      <c r="L26" s="30">
        <v>20.6315789473684</v>
      </c>
      <c r="M26" s="29">
        <v>475</v>
      </c>
      <c r="N26" s="30">
        <v>100</v>
      </c>
      <c r="O26" s="29">
        <v>313</v>
      </c>
      <c r="P26" s="30">
        <v>65.894736842105303</v>
      </c>
      <c r="Q26" s="29">
        <v>1052.26105263158</v>
      </c>
    </row>
    <row r="27" spans="2:17" s="10" customFormat="1" ht="13" x14ac:dyDescent="0.2">
      <c r="B27" s="18" t="s">
        <v>27</v>
      </c>
      <c r="C27" s="29">
        <v>15</v>
      </c>
      <c r="D27" s="30">
        <v>1.0026737967914401</v>
      </c>
      <c r="E27" s="29">
        <v>156</v>
      </c>
      <c r="F27" s="30">
        <v>10.427807486631</v>
      </c>
      <c r="G27" s="29">
        <v>424</v>
      </c>
      <c r="H27" s="30">
        <v>28.3422459893048</v>
      </c>
      <c r="I27" s="29">
        <v>638</v>
      </c>
      <c r="J27" s="30">
        <v>42.647058823529399</v>
      </c>
      <c r="K27" s="29">
        <v>263</v>
      </c>
      <c r="L27" s="30">
        <v>17.580213903743299</v>
      </c>
      <c r="M27" s="29">
        <v>1496</v>
      </c>
      <c r="N27" s="30">
        <v>100</v>
      </c>
      <c r="O27" s="29">
        <v>599</v>
      </c>
      <c r="P27" s="30">
        <v>40.040106951871699</v>
      </c>
      <c r="Q27" s="29">
        <v>1054.75</v>
      </c>
    </row>
    <row r="28" spans="2:17" s="10" customFormat="1" ht="13" x14ac:dyDescent="0.2">
      <c r="B28" s="18" t="s">
        <v>28</v>
      </c>
      <c r="C28" s="29">
        <v>83</v>
      </c>
      <c r="D28" s="30">
        <v>2.0750000000000002</v>
      </c>
      <c r="E28" s="29">
        <v>482</v>
      </c>
      <c r="F28" s="30">
        <v>12.05</v>
      </c>
      <c r="G28" s="29">
        <v>931</v>
      </c>
      <c r="H28" s="30">
        <v>23.274999999999999</v>
      </c>
      <c r="I28" s="29">
        <v>1898</v>
      </c>
      <c r="J28" s="30">
        <v>47.45</v>
      </c>
      <c r="K28" s="29">
        <v>606</v>
      </c>
      <c r="L28" s="30">
        <v>15.15</v>
      </c>
      <c r="M28" s="29">
        <v>4000</v>
      </c>
      <c r="N28" s="30">
        <v>100</v>
      </c>
      <c r="O28" s="29">
        <v>2289</v>
      </c>
      <c r="P28" s="30">
        <v>57.225000000000001</v>
      </c>
      <c r="Q28" s="29">
        <v>1059.317</v>
      </c>
    </row>
    <row r="29" spans="2:17" s="10" customFormat="1" ht="13" x14ac:dyDescent="0.2">
      <c r="B29" s="18" t="s">
        <v>29</v>
      </c>
      <c r="C29" s="29">
        <v>14</v>
      </c>
      <c r="D29" s="30">
        <v>1.2205754141238001</v>
      </c>
      <c r="E29" s="29">
        <v>50</v>
      </c>
      <c r="F29" s="30">
        <v>4.359197907585</v>
      </c>
      <c r="G29" s="29">
        <v>180</v>
      </c>
      <c r="H29" s="30">
        <v>15.693112467305999</v>
      </c>
      <c r="I29" s="29">
        <v>547</v>
      </c>
      <c r="J29" s="30">
        <v>47.689625108979897</v>
      </c>
      <c r="K29" s="29">
        <v>356</v>
      </c>
      <c r="L29" s="30">
        <v>31.0374891020052</v>
      </c>
      <c r="M29" s="29">
        <v>1147</v>
      </c>
      <c r="N29" s="30">
        <v>100</v>
      </c>
      <c r="O29" s="29">
        <v>611</v>
      </c>
      <c r="P29" s="30">
        <v>53.269398430688803</v>
      </c>
      <c r="Q29" s="29">
        <v>1226.27027027027</v>
      </c>
    </row>
    <row r="30" spans="2:17" s="10" customFormat="1" ht="11.5" x14ac:dyDescent="0.2">
      <c r="B30" s="39" t="s">
        <v>30</v>
      </c>
      <c r="C30" s="40">
        <v>582</v>
      </c>
      <c r="D30" s="41">
        <v>1.3717356462713299</v>
      </c>
      <c r="E30" s="40">
        <v>2856</v>
      </c>
      <c r="F30" s="41">
        <v>6.7314037899500301</v>
      </c>
      <c r="G30" s="40">
        <v>6805</v>
      </c>
      <c r="H30" s="41">
        <v>16.038936551334</v>
      </c>
      <c r="I30" s="40">
        <v>16925</v>
      </c>
      <c r="J30" s="41">
        <v>39.8911096445743</v>
      </c>
      <c r="K30" s="40">
        <v>15260</v>
      </c>
      <c r="L30" s="41">
        <v>35.966814367870299</v>
      </c>
      <c r="M30" s="40">
        <v>42428</v>
      </c>
      <c r="N30" s="41">
        <v>100</v>
      </c>
      <c r="O30" s="40">
        <v>28944</v>
      </c>
      <c r="P30" s="41">
        <v>68.219100593947402</v>
      </c>
      <c r="Q30" s="40">
        <v>1223.7207504478199</v>
      </c>
    </row>
    <row r="31" spans="2:17" s="10" customFormat="1" ht="8" x14ac:dyDescent="0.2"/>
    <row r="32" spans="2:17" s="10" customFormat="1" ht="10.5" x14ac:dyDescent="0.2">
      <c r="O32" s="530" t="s">
        <v>79</v>
      </c>
      <c r="P32" s="530"/>
    </row>
    <row r="33" s="10" customFormat="1" ht="8" x14ac:dyDescent="0.2"/>
  </sheetData>
  <mergeCells count="13">
    <mergeCell ref="O32:P32"/>
    <mergeCell ref="M7:N7"/>
    <mergeCell ref="O7:P7"/>
    <mergeCell ref="C7:D7"/>
    <mergeCell ref="E7:F7"/>
    <mergeCell ref="G7:H7"/>
    <mergeCell ref="I7:J7"/>
    <mergeCell ref="K7:L7"/>
    <mergeCell ref="B1:N1"/>
    <mergeCell ref="B3:Q3"/>
    <mergeCell ref="B4:Q4"/>
    <mergeCell ref="C6:N6"/>
    <mergeCell ref="O6:P6"/>
  </mergeCells>
  <printOptions gridLines="1" gridLinesSet="0"/>
  <pageMargins left="0.7" right="0.7" top="0.75" bottom="0.75" header="0.5" footer="0.5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1:N12"/>
  <sheetViews>
    <sheetView workbookViewId="0">
      <selection activeCell="C3" sqref="C3"/>
    </sheetView>
  </sheetViews>
  <sheetFormatPr defaultRowHeight="14.5" x14ac:dyDescent="0.35"/>
  <cols>
    <col min="1" max="1" width="0.54296875" customWidth="1"/>
    <col min="2" max="2" width="7.81640625" customWidth="1"/>
    <col min="3" max="9" width="11.1796875" customWidth="1"/>
    <col min="10" max="10" width="11.36328125" customWidth="1"/>
    <col min="11" max="11" width="11.08984375" customWidth="1"/>
    <col min="12" max="14" width="11.1796875" customWidth="1"/>
    <col min="15" max="15" width="4.6328125" customWidth="1"/>
  </cols>
  <sheetData>
    <row r="1" spans="2:14" s="388" customFormat="1" ht="8" x14ac:dyDescent="0.2"/>
    <row r="2" spans="2:14" s="388" customFormat="1" ht="13" x14ac:dyDescent="0.2">
      <c r="B2" s="542" t="s">
        <v>889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</row>
    <row r="3" spans="2:14" s="388" customFormat="1" ht="8" x14ac:dyDescent="0.2"/>
    <row r="4" spans="2:14" s="388" customFormat="1" ht="10.5" x14ac:dyDescent="0.2">
      <c r="B4" s="588" t="s">
        <v>877</v>
      </c>
      <c r="C4" s="589" t="s">
        <v>878</v>
      </c>
      <c r="D4" s="589"/>
      <c r="E4" s="589" t="s">
        <v>879</v>
      </c>
      <c r="F4" s="589"/>
      <c r="G4" s="589"/>
      <c r="H4" s="589"/>
      <c r="I4" s="589" t="s">
        <v>880</v>
      </c>
      <c r="J4" s="589"/>
      <c r="K4" s="589"/>
      <c r="L4" s="589" t="s">
        <v>881</v>
      </c>
      <c r="M4" s="589"/>
      <c r="N4" s="589"/>
    </row>
    <row r="5" spans="2:14" s="388" customFormat="1" ht="10.5" x14ac:dyDescent="0.25">
      <c r="B5" s="588"/>
      <c r="C5" s="589"/>
      <c r="D5" s="589"/>
      <c r="E5" s="590" t="s">
        <v>882</v>
      </c>
      <c r="F5" s="590"/>
      <c r="G5" s="590" t="s">
        <v>883</v>
      </c>
      <c r="H5" s="590"/>
      <c r="I5" s="507" t="s">
        <v>882</v>
      </c>
      <c r="J5" s="507" t="s">
        <v>884</v>
      </c>
      <c r="K5" s="507" t="s">
        <v>477</v>
      </c>
      <c r="L5" s="507" t="s">
        <v>882</v>
      </c>
      <c r="M5" s="507" t="s">
        <v>884</v>
      </c>
      <c r="N5" s="507" t="s">
        <v>477</v>
      </c>
    </row>
    <row r="6" spans="2:14" s="388" customFormat="1" ht="21" x14ac:dyDescent="0.2">
      <c r="B6" s="508"/>
      <c r="C6" s="427" t="s">
        <v>885</v>
      </c>
      <c r="D6" s="427" t="s">
        <v>886</v>
      </c>
      <c r="E6" s="508" t="s">
        <v>477</v>
      </c>
      <c r="F6" s="508" t="s">
        <v>486</v>
      </c>
      <c r="G6" s="427" t="s">
        <v>477</v>
      </c>
      <c r="H6" s="427" t="s">
        <v>486</v>
      </c>
      <c r="I6" s="508"/>
      <c r="J6" s="508"/>
      <c r="K6" s="509" t="s">
        <v>887</v>
      </c>
      <c r="L6" s="510"/>
      <c r="M6" s="510"/>
      <c r="N6" s="509" t="s">
        <v>887</v>
      </c>
    </row>
    <row r="7" spans="2:14" s="388" customFormat="1" ht="10.5" x14ac:dyDescent="0.2">
      <c r="B7" s="511">
        <v>2015</v>
      </c>
      <c r="C7" s="434">
        <v>546</v>
      </c>
      <c r="D7" s="434">
        <v>506</v>
      </c>
      <c r="E7" s="434">
        <v>155460</v>
      </c>
      <c r="F7" s="512">
        <v>2.56237443401045</v>
      </c>
      <c r="G7" s="434">
        <v>41037</v>
      </c>
      <c r="H7" s="512">
        <v>0.67639366813641399</v>
      </c>
      <c r="I7" s="434">
        <v>13268</v>
      </c>
      <c r="J7" s="434">
        <v>1509</v>
      </c>
      <c r="K7" s="512">
        <v>0.24356237624708901</v>
      </c>
      <c r="L7" s="434">
        <v>6664</v>
      </c>
      <c r="M7" s="434">
        <v>1877</v>
      </c>
      <c r="N7" s="512">
        <v>0.140777306322419</v>
      </c>
    </row>
    <row r="8" spans="2:14" s="388" customFormat="1" ht="10.5" x14ac:dyDescent="0.2">
      <c r="B8" s="511">
        <v>2016</v>
      </c>
      <c r="C8" s="434">
        <v>537</v>
      </c>
      <c r="D8" s="434">
        <v>492</v>
      </c>
      <c r="E8" s="434">
        <v>153794</v>
      </c>
      <c r="F8" s="512">
        <v>2.53783824346359</v>
      </c>
      <c r="G8" s="434">
        <v>40701</v>
      </c>
      <c r="H8" s="512">
        <v>0.67162928558469004</v>
      </c>
      <c r="I8" s="434">
        <v>12416</v>
      </c>
      <c r="J8" s="434">
        <v>1447</v>
      </c>
      <c r="K8" s="512">
        <v>0.22876088513944501</v>
      </c>
      <c r="L8" s="434">
        <v>6668</v>
      </c>
      <c r="M8" s="434">
        <v>1877</v>
      </c>
      <c r="N8" s="512">
        <v>0.141005681563627</v>
      </c>
    </row>
    <row r="9" spans="2:14" s="388" customFormat="1" ht="10.5" x14ac:dyDescent="0.2">
      <c r="B9" s="511">
        <v>2017</v>
      </c>
      <c r="C9" s="434">
        <v>518</v>
      </c>
      <c r="D9" s="434">
        <v>482</v>
      </c>
      <c r="E9" s="434">
        <v>151646</v>
      </c>
      <c r="F9" s="512">
        <v>2.5066001440031398</v>
      </c>
      <c r="G9" s="434">
        <v>40458</v>
      </c>
      <c r="H9" s="512">
        <v>0.66874186345883901</v>
      </c>
      <c r="I9" s="434">
        <v>11672</v>
      </c>
      <c r="J9" s="434">
        <v>1378</v>
      </c>
      <c r="K9" s="512">
        <v>0.21570718567743999</v>
      </c>
      <c r="L9" s="434">
        <v>6660</v>
      </c>
      <c r="M9" s="434">
        <v>1855</v>
      </c>
      <c r="N9" s="512">
        <v>0.14074687249374701</v>
      </c>
    </row>
    <row r="10" spans="2:14" s="388" customFormat="1" ht="10.5" x14ac:dyDescent="0.2">
      <c r="B10" s="511">
        <v>2018</v>
      </c>
      <c r="C10" s="434">
        <v>515</v>
      </c>
      <c r="D10" s="434">
        <v>480</v>
      </c>
      <c r="E10" s="434">
        <v>150577</v>
      </c>
      <c r="F10" s="512">
        <v>2.4906147703378498</v>
      </c>
      <c r="G10" s="434">
        <v>40502</v>
      </c>
      <c r="H10" s="512">
        <v>0.66992222868182805</v>
      </c>
      <c r="I10" s="434">
        <v>11184</v>
      </c>
      <c r="J10" s="434">
        <v>1357</v>
      </c>
      <c r="K10" s="512">
        <v>0.20743406917926999</v>
      </c>
      <c r="L10" s="434">
        <v>6598</v>
      </c>
      <c r="M10" s="434">
        <v>1912</v>
      </c>
      <c r="N10" s="512">
        <v>0.14075942338853301</v>
      </c>
    </row>
    <row r="11" spans="2:14" s="388" customFormat="1" ht="10.5" x14ac:dyDescent="0.2">
      <c r="B11" s="511">
        <v>2019</v>
      </c>
      <c r="C11" s="434">
        <v>515</v>
      </c>
      <c r="D11" s="434">
        <v>477</v>
      </c>
      <c r="E11" s="434">
        <v>149874</v>
      </c>
      <c r="F11" s="512">
        <v>2.51055709914319</v>
      </c>
      <c r="G11" s="434">
        <v>40062</v>
      </c>
      <c r="H11" s="512">
        <v>0.671083300011171</v>
      </c>
      <c r="I11" s="434">
        <v>10949</v>
      </c>
      <c r="J11" s="434">
        <v>1296</v>
      </c>
      <c r="K11" s="512">
        <v>0.205117443178992</v>
      </c>
      <c r="L11" s="434">
        <v>6568</v>
      </c>
      <c r="M11" s="434">
        <v>1915</v>
      </c>
      <c r="N11" s="512">
        <v>0.14209973625866801</v>
      </c>
    </row>
    <row r="12" spans="2:14" s="388" customFormat="1" ht="8" x14ac:dyDescent="0.2"/>
  </sheetData>
  <mergeCells count="8">
    <mergeCell ref="B2:N2"/>
    <mergeCell ref="B4:B5"/>
    <mergeCell ref="C4:D5"/>
    <mergeCell ref="E4:H4"/>
    <mergeCell ref="I4:K4"/>
    <mergeCell ref="L4:N4"/>
    <mergeCell ref="E5:F5"/>
    <mergeCell ref="G5:H5"/>
  </mergeCells>
  <printOptions gridLines="1" gridLinesSet="0"/>
  <pageMargins left="0.7" right="0.7" top="0.75" bottom="0.75" header="0.5" footer="0.5"/>
  <pageSetup paperSize="9" orientation="portrait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N35"/>
  <sheetViews>
    <sheetView zoomScale="85" zoomScaleNormal="85" workbookViewId="0">
      <selection activeCell="B3" sqref="B3:N3"/>
    </sheetView>
  </sheetViews>
  <sheetFormatPr defaultColWidth="8.81640625" defaultRowHeight="14.5" x14ac:dyDescent="0.35"/>
  <cols>
    <col min="1" max="1" width="1" customWidth="1"/>
    <col min="2" max="2" width="24.1796875" customWidth="1"/>
    <col min="3" max="13" width="10.453125" customWidth="1"/>
    <col min="14" max="14" width="0.453125" customWidth="1"/>
    <col min="15" max="15" width="4.6328125" customWidth="1"/>
  </cols>
  <sheetData>
    <row r="1" spans="2:14" s="388" customFormat="1" ht="8" x14ac:dyDescent="0.2"/>
    <row r="2" spans="2:14" s="388" customFormat="1" ht="39.5" customHeight="1" x14ac:dyDescent="0.2">
      <c r="B2" s="540" t="s">
        <v>0</v>
      </c>
      <c r="C2" s="540"/>
      <c r="D2" s="540"/>
      <c r="E2" s="540"/>
      <c r="F2" s="540"/>
      <c r="G2" s="540"/>
      <c r="H2" s="540"/>
      <c r="I2" s="540"/>
      <c r="J2" s="540"/>
      <c r="K2" s="540"/>
    </row>
    <row r="3" spans="2:14" s="388" customFormat="1" ht="11.5" x14ac:dyDescent="0.2">
      <c r="B3" s="591" t="s">
        <v>468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</row>
    <row r="4" spans="2:14" s="388" customFormat="1" ht="11.5" x14ac:dyDescent="0.2">
      <c r="B4" s="591" t="s">
        <v>2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</row>
    <row r="5" spans="2:14" s="388" customFormat="1" ht="8" x14ac:dyDescent="0.2"/>
    <row r="6" spans="2:14" s="388" customFormat="1" ht="10.5" x14ac:dyDescent="0.2">
      <c r="B6" s="406"/>
      <c r="C6" s="592" t="s">
        <v>469</v>
      </c>
      <c r="D6" s="592"/>
      <c r="E6" s="592"/>
      <c r="F6" s="592"/>
      <c r="G6" s="592"/>
      <c r="H6" s="592"/>
      <c r="I6" s="592"/>
      <c r="J6" s="592"/>
      <c r="K6" s="592"/>
      <c r="L6" s="592"/>
      <c r="M6" s="407"/>
    </row>
    <row r="7" spans="2:14" s="388" customFormat="1" ht="31.5" x14ac:dyDescent="0.2">
      <c r="B7" s="390" t="s">
        <v>3</v>
      </c>
      <c r="C7" s="391" t="s">
        <v>340</v>
      </c>
      <c r="D7" s="391" t="s">
        <v>341</v>
      </c>
      <c r="E7" s="391" t="s">
        <v>342</v>
      </c>
      <c r="F7" s="391" t="s">
        <v>343</v>
      </c>
      <c r="G7" s="391" t="s">
        <v>344</v>
      </c>
      <c r="H7" s="391" t="s">
        <v>345</v>
      </c>
      <c r="I7" s="391" t="s">
        <v>346</v>
      </c>
      <c r="J7" s="391" t="s">
        <v>470</v>
      </c>
      <c r="K7" s="391" t="s">
        <v>348</v>
      </c>
      <c r="L7" s="408" t="s">
        <v>61</v>
      </c>
      <c r="M7" s="391" t="s">
        <v>675</v>
      </c>
    </row>
    <row r="8" spans="2:14" s="388" customFormat="1" ht="10.5" x14ac:dyDescent="0.2">
      <c r="B8" s="392" t="s">
        <v>9</v>
      </c>
      <c r="C8" s="393">
        <v>1560</v>
      </c>
      <c r="D8" s="393">
        <v>5791</v>
      </c>
      <c r="E8" s="393" t="s">
        <v>109</v>
      </c>
      <c r="F8" s="393">
        <v>2702</v>
      </c>
      <c r="G8" s="393" t="s">
        <v>109</v>
      </c>
      <c r="H8" s="393">
        <v>784</v>
      </c>
      <c r="I8" s="393" t="s">
        <v>109</v>
      </c>
      <c r="J8" s="393">
        <v>673</v>
      </c>
      <c r="K8" s="393" t="s">
        <v>109</v>
      </c>
      <c r="L8" s="409">
        <v>11510</v>
      </c>
      <c r="M8" s="393">
        <v>3041</v>
      </c>
    </row>
    <row r="9" spans="2:14" s="388" customFormat="1" ht="10.5" x14ac:dyDescent="0.2">
      <c r="B9" s="392" t="s">
        <v>10</v>
      </c>
      <c r="C9" s="393" t="s">
        <v>109</v>
      </c>
      <c r="D9" s="393">
        <v>372</v>
      </c>
      <c r="E9" s="393" t="s">
        <v>109</v>
      </c>
      <c r="F9" s="393" t="s">
        <v>109</v>
      </c>
      <c r="G9" s="393" t="s">
        <v>109</v>
      </c>
      <c r="H9" s="393" t="s">
        <v>109</v>
      </c>
      <c r="I9" s="393" t="s">
        <v>109</v>
      </c>
      <c r="J9" s="393" t="s">
        <v>109</v>
      </c>
      <c r="K9" s="393" t="s">
        <v>109</v>
      </c>
      <c r="L9" s="409">
        <v>372</v>
      </c>
      <c r="M9" s="393">
        <v>74</v>
      </c>
    </row>
    <row r="10" spans="2:14" s="388" customFormat="1" ht="10.5" x14ac:dyDescent="0.2">
      <c r="B10" s="392" t="s">
        <v>11</v>
      </c>
      <c r="C10" s="393">
        <v>18856</v>
      </c>
      <c r="D10" s="393" t="s">
        <v>109</v>
      </c>
      <c r="E10" s="393" t="s">
        <v>109</v>
      </c>
      <c r="F10" s="393" t="s">
        <v>109</v>
      </c>
      <c r="G10" s="393" t="s">
        <v>109</v>
      </c>
      <c r="H10" s="393">
        <v>6993</v>
      </c>
      <c r="I10" s="393">
        <v>1033</v>
      </c>
      <c r="J10" s="393" t="s">
        <v>109</v>
      </c>
      <c r="K10" s="393" t="s">
        <v>109</v>
      </c>
      <c r="L10" s="409">
        <v>26882</v>
      </c>
      <c r="M10" s="393">
        <v>7398</v>
      </c>
    </row>
    <row r="11" spans="2:14" s="388" customFormat="1" ht="10.5" x14ac:dyDescent="0.2">
      <c r="B11" s="392" t="s">
        <v>12</v>
      </c>
      <c r="C11" s="393" t="s">
        <v>109</v>
      </c>
      <c r="D11" s="393">
        <v>1503</v>
      </c>
      <c r="E11" s="393" t="s">
        <v>109</v>
      </c>
      <c r="F11" s="393" t="s">
        <v>109</v>
      </c>
      <c r="G11" s="393" t="s">
        <v>109</v>
      </c>
      <c r="H11" s="393" t="s">
        <v>109</v>
      </c>
      <c r="I11" s="393" t="s">
        <v>109</v>
      </c>
      <c r="J11" s="393" t="s">
        <v>109</v>
      </c>
      <c r="K11" s="393" t="s">
        <v>109</v>
      </c>
      <c r="L11" s="409">
        <v>1503</v>
      </c>
      <c r="M11" s="393">
        <v>247</v>
      </c>
    </row>
    <row r="12" spans="2:14" s="388" customFormat="1" ht="10.5" x14ac:dyDescent="0.2">
      <c r="B12" s="392" t="s">
        <v>13</v>
      </c>
      <c r="C12" s="393" t="s">
        <v>109</v>
      </c>
      <c r="D12" s="393">
        <v>1226</v>
      </c>
      <c r="E12" s="393" t="s">
        <v>109</v>
      </c>
      <c r="F12" s="393" t="s">
        <v>109</v>
      </c>
      <c r="G12" s="393" t="s">
        <v>109</v>
      </c>
      <c r="H12" s="393" t="s">
        <v>109</v>
      </c>
      <c r="I12" s="393">
        <v>105</v>
      </c>
      <c r="J12" s="393" t="s">
        <v>109</v>
      </c>
      <c r="K12" s="393" t="s">
        <v>109</v>
      </c>
      <c r="L12" s="409">
        <v>1331</v>
      </c>
      <c r="M12" s="393">
        <v>559</v>
      </c>
    </row>
    <row r="13" spans="2:14" s="388" customFormat="1" ht="10.5" x14ac:dyDescent="0.2">
      <c r="B13" s="392" t="s">
        <v>14</v>
      </c>
      <c r="C13" s="393">
        <v>1250</v>
      </c>
      <c r="D13" s="393">
        <v>10202</v>
      </c>
      <c r="E13" s="393" t="s">
        <v>109</v>
      </c>
      <c r="F13" s="393">
        <v>1161</v>
      </c>
      <c r="G13" s="393" t="s">
        <v>109</v>
      </c>
      <c r="H13" s="393">
        <v>250</v>
      </c>
      <c r="I13" s="393">
        <v>908</v>
      </c>
      <c r="J13" s="393">
        <v>392</v>
      </c>
      <c r="K13" s="393" t="s">
        <v>109</v>
      </c>
      <c r="L13" s="409">
        <v>14163</v>
      </c>
      <c r="M13" s="393">
        <v>1603</v>
      </c>
    </row>
    <row r="14" spans="2:14" s="388" customFormat="1" ht="10.5" x14ac:dyDescent="0.2">
      <c r="B14" s="392" t="s">
        <v>15</v>
      </c>
      <c r="C14" s="393" t="s">
        <v>109</v>
      </c>
      <c r="D14" s="393">
        <v>3273</v>
      </c>
      <c r="E14" s="393" t="s">
        <v>109</v>
      </c>
      <c r="F14" s="393" t="s">
        <v>109</v>
      </c>
      <c r="G14" s="393" t="s">
        <v>109</v>
      </c>
      <c r="H14" s="393">
        <v>222</v>
      </c>
      <c r="I14" s="393" t="s">
        <v>109</v>
      </c>
      <c r="J14" s="393" t="s">
        <v>109</v>
      </c>
      <c r="K14" s="393" t="s">
        <v>109</v>
      </c>
      <c r="L14" s="409">
        <v>3495</v>
      </c>
      <c r="M14" s="393">
        <v>391</v>
      </c>
    </row>
    <row r="15" spans="2:14" s="388" customFormat="1" ht="10.5" x14ac:dyDescent="0.2">
      <c r="B15" s="392" t="s">
        <v>16</v>
      </c>
      <c r="C15" s="393" t="s">
        <v>109</v>
      </c>
      <c r="D15" s="393">
        <v>2800</v>
      </c>
      <c r="E15" s="393" t="s">
        <v>109</v>
      </c>
      <c r="F15" s="393" t="s">
        <v>109</v>
      </c>
      <c r="G15" s="393" t="s">
        <v>109</v>
      </c>
      <c r="H15" s="393">
        <v>1640</v>
      </c>
      <c r="I15" s="393">
        <v>497</v>
      </c>
      <c r="J15" s="393" t="s">
        <v>109</v>
      </c>
      <c r="K15" s="393" t="s">
        <v>109</v>
      </c>
      <c r="L15" s="409">
        <v>4937</v>
      </c>
      <c r="M15" s="393">
        <v>282</v>
      </c>
    </row>
    <row r="16" spans="2:14" s="388" customFormat="1" ht="10.5" x14ac:dyDescent="0.2">
      <c r="B16" s="392" t="s">
        <v>17</v>
      </c>
      <c r="C16" s="393" t="s">
        <v>109</v>
      </c>
      <c r="D16" s="393">
        <v>7686</v>
      </c>
      <c r="E16" s="393" t="s">
        <v>109</v>
      </c>
      <c r="F16" s="393">
        <v>3904</v>
      </c>
      <c r="G16" s="393" t="s">
        <v>109</v>
      </c>
      <c r="H16" s="393">
        <v>419</v>
      </c>
      <c r="I16" s="393" t="s">
        <v>109</v>
      </c>
      <c r="J16" s="393">
        <v>150</v>
      </c>
      <c r="K16" s="393" t="s">
        <v>109</v>
      </c>
      <c r="L16" s="409">
        <v>12159</v>
      </c>
      <c r="M16" s="393">
        <v>3716</v>
      </c>
    </row>
    <row r="17" spans="2:13" s="388" customFormat="1" ht="10.5" x14ac:dyDescent="0.2">
      <c r="B17" s="392" t="s">
        <v>18</v>
      </c>
      <c r="C17" s="393" t="s">
        <v>109</v>
      </c>
      <c r="D17" s="393">
        <v>5724</v>
      </c>
      <c r="E17" s="393" t="s">
        <v>109</v>
      </c>
      <c r="F17" s="393">
        <v>2723</v>
      </c>
      <c r="G17" s="393" t="s">
        <v>109</v>
      </c>
      <c r="H17" s="393">
        <v>148</v>
      </c>
      <c r="I17" s="393" t="s">
        <v>109</v>
      </c>
      <c r="J17" s="393">
        <v>140</v>
      </c>
      <c r="K17" s="393">
        <v>117</v>
      </c>
      <c r="L17" s="409">
        <v>8852</v>
      </c>
      <c r="M17" s="393">
        <v>1439</v>
      </c>
    </row>
    <row r="18" spans="2:13" s="388" customFormat="1" ht="10.5" x14ac:dyDescent="0.2">
      <c r="B18" s="392" t="s">
        <v>19</v>
      </c>
      <c r="C18" s="393">
        <v>1223</v>
      </c>
      <c r="D18" s="393">
        <v>1171</v>
      </c>
      <c r="E18" s="393" t="s">
        <v>109</v>
      </c>
      <c r="F18" s="393" t="s">
        <v>109</v>
      </c>
      <c r="G18" s="393" t="s">
        <v>109</v>
      </c>
      <c r="H18" s="393" t="s">
        <v>109</v>
      </c>
      <c r="I18" s="393" t="s">
        <v>109</v>
      </c>
      <c r="J18" s="393" t="s">
        <v>109</v>
      </c>
      <c r="K18" s="393" t="s">
        <v>109</v>
      </c>
      <c r="L18" s="409">
        <v>2394</v>
      </c>
      <c r="M18" s="393">
        <v>230</v>
      </c>
    </row>
    <row r="19" spans="2:13" s="388" customFormat="1" ht="10.5" x14ac:dyDescent="0.2">
      <c r="B19" s="392" t="s">
        <v>20</v>
      </c>
      <c r="C19" s="393">
        <v>472</v>
      </c>
      <c r="D19" s="393">
        <v>2135</v>
      </c>
      <c r="E19" s="393" t="s">
        <v>109</v>
      </c>
      <c r="F19" s="393">
        <v>816</v>
      </c>
      <c r="G19" s="393" t="s">
        <v>109</v>
      </c>
      <c r="H19" s="393">
        <v>279</v>
      </c>
      <c r="I19" s="393" t="s">
        <v>109</v>
      </c>
      <c r="J19" s="393" t="s">
        <v>109</v>
      </c>
      <c r="K19" s="393" t="s">
        <v>109</v>
      </c>
      <c r="L19" s="409">
        <v>3702</v>
      </c>
      <c r="M19" s="393">
        <v>839</v>
      </c>
    </row>
    <row r="20" spans="2:13" s="388" customFormat="1" ht="10.5" x14ac:dyDescent="0.2">
      <c r="B20" s="392" t="s">
        <v>21</v>
      </c>
      <c r="C20" s="393">
        <v>1297</v>
      </c>
      <c r="D20" s="393">
        <v>4891</v>
      </c>
      <c r="E20" s="393">
        <v>948</v>
      </c>
      <c r="F20" s="393">
        <v>826</v>
      </c>
      <c r="G20" s="393">
        <v>1663</v>
      </c>
      <c r="H20" s="393">
        <v>1593</v>
      </c>
      <c r="I20" s="393">
        <v>1518</v>
      </c>
      <c r="J20" s="393" t="s">
        <v>109</v>
      </c>
      <c r="K20" s="393" t="s">
        <v>109</v>
      </c>
      <c r="L20" s="409">
        <v>12736</v>
      </c>
      <c r="M20" s="393">
        <v>5016</v>
      </c>
    </row>
    <row r="21" spans="2:13" s="388" customFormat="1" ht="10.5" x14ac:dyDescent="0.2">
      <c r="B21" s="392" t="s">
        <v>22</v>
      </c>
      <c r="C21" s="393" t="s">
        <v>109</v>
      </c>
      <c r="D21" s="393">
        <v>2933</v>
      </c>
      <c r="E21" s="393" t="s">
        <v>109</v>
      </c>
      <c r="F21" s="393" t="s">
        <v>109</v>
      </c>
      <c r="G21" s="393" t="s">
        <v>109</v>
      </c>
      <c r="H21" s="393" t="s">
        <v>109</v>
      </c>
      <c r="I21" s="393" t="s">
        <v>109</v>
      </c>
      <c r="J21" s="393" t="s">
        <v>109</v>
      </c>
      <c r="K21" s="393" t="s">
        <v>109</v>
      </c>
      <c r="L21" s="409">
        <v>2933</v>
      </c>
      <c r="M21" s="393">
        <v>759</v>
      </c>
    </row>
    <row r="22" spans="2:13" s="388" customFormat="1" ht="10.5" x14ac:dyDescent="0.2">
      <c r="B22" s="392" t="s">
        <v>23</v>
      </c>
      <c r="C22" s="393" t="s">
        <v>109</v>
      </c>
      <c r="D22" s="393">
        <v>510</v>
      </c>
      <c r="E22" s="393" t="s">
        <v>109</v>
      </c>
      <c r="F22" s="393" t="s">
        <v>109</v>
      </c>
      <c r="G22" s="393" t="s">
        <v>109</v>
      </c>
      <c r="H22" s="393">
        <v>139</v>
      </c>
      <c r="I22" s="393" t="s">
        <v>109</v>
      </c>
      <c r="J22" s="393" t="s">
        <v>109</v>
      </c>
      <c r="K22" s="393">
        <v>118</v>
      </c>
      <c r="L22" s="409">
        <v>767</v>
      </c>
      <c r="M22" s="393">
        <v>140</v>
      </c>
    </row>
    <row r="23" spans="2:13" s="388" customFormat="1" ht="10.5" x14ac:dyDescent="0.2">
      <c r="B23" s="392" t="s">
        <v>24</v>
      </c>
      <c r="C23" s="393">
        <v>3087</v>
      </c>
      <c r="D23" s="393">
        <v>3814</v>
      </c>
      <c r="E23" s="393">
        <v>821</v>
      </c>
      <c r="F23" s="393">
        <v>713</v>
      </c>
      <c r="G23" s="393" t="s">
        <v>109</v>
      </c>
      <c r="H23" s="393">
        <v>347</v>
      </c>
      <c r="I23" s="393">
        <v>565</v>
      </c>
      <c r="J23" s="393" t="s">
        <v>109</v>
      </c>
      <c r="K23" s="393" t="s">
        <v>109</v>
      </c>
      <c r="L23" s="409">
        <v>9347</v>
      </c>
      <c r="M23" s="393">
        <v>4869</v>
      </c>
    </row>
    <row r="24" spans="2:13" s="388" customFormat="1" ht="10.5" x14ac:dyDescent="0.2">
      <c r="B24" s="392" t="s">
        <v>25</v>
      </c>
      <c r="C24" s="393" t="s">
        <v>109</v>
      </c>
      <c r="D24" s="393">
        <v>4975</v>
      </c>
      <c r="E24" s="393">
        <v>966</v>
      </c>
      <c r="F24" s="393">
        <v>667</v>
      </c>
      <c r="G24" s="393" t="s">
        <v>109</v>
      </c>
      <c r="H24" s="393">
        <v>1247</v>
      </c>
      <c r="I24" s="393">
        <v>904</v>
      </c>
      <c r="J24" s="393" t="s">
        <v>109</v>
      </c>
      <c r="K24" s="393" t="s">
        <v>109</v>
      </c>
      <c r="L24" s="409">
        <v>8759</v>
      </c>
      <c r="M24" s="393">
        <v>2300</v>
      </c>
    </row>
    <row r="25" spans="2:13" s="388" customFormat="1" ht="10.5" x14ac:dyDescent="0.2">
      <c r="B25" s="392" t="s">
        <v>26</v>
      </c>
      <c r="C25" s="393">
        <v>860</v>
      </c>
      <c r="D25" s="393">
        <v>639</v>
      </c>
      <c r="E25" s="393" t="s">
        <v>109</v>
      </c>
      <c r="F25" s="393" t="s">
        <v>109</v>
      </c>
      <c r="G25" s="393" t="s">
        <v>109</v>
      </c>
      <c r="H25" s="393">
        <v>64</v>
      </c>
      <c r="I25" s="393" t="s">
        <v>109</v>
      </c>
      <c r="J25" s="393" t="s">
        <v>109</v>
      </c>
      <c r="K25" s="393" t="s">
        <v>109</v>
      </c>
      <c r="L25" s="409">
        <v>1563</v>
      </c>
      <c r="M25" s="393">
        <v>40</v>
      </c>
    </row>
    <row r="26" spans="2:13" s="388" customFormat="1" ht="10.5" x14ac:dyDescent="0.2">
      <c r="B26" s="392" t="s">
        <v>27</v>
      </c>
      <c r="C26" s="393">
        <v>1527</v>
      </c>
      <c r="D26" s="393">
        <v>1501</v>
      </c>
      <c r="E26" s="393" t="s">
        <v>109</v>
      </c>
      <c r="F26" s="393" t="s">
        <v>109</v>
      </c>
      <c r="G26" s="393" t="s">
        <v>109</v>
      </c>
      <c r="H26" s="393">
        <v>59</v>
      </c>
      <c r="I26" s="393" t="s">
        <v>109</v>
      </c>
      <c r="J26" s="393" t="s">
        <v>109</v>
      </c>
      <c r="K26" s="393" t="s">
        <v>109</v>
      </c>
      <c r="L26" s="409">
        <v>3087</v>
      </c>
      <c r="M26" s="393">
        <v>1641</v>
      </c>
    </row>
    <row r="27" spans="2:13" s="388" customFormat="1" ht="10.5" x14ac:dyDescent="0.2">
      <c r="B27" s="392" t="s">
        <v>28</v>
      </c>
      <c r="C27" s="393">
        <v>2578</v>
      </c>
      <c r="D27" s="393">
        <v>4456</v>
      </c>
      <c r="E27" s="393">
        <v>1569</v>
      </c>
      <c r="F27" s="393" t="s">
        <v>109</v>
      </c>
      <c r="G27" s="393" t="s">
        <v>109</v>
      </c>
      <c r="H27" s="393">
        <v>718</v>
      </c>
      <c r="I27" s="393">
        <v>268</v>
      </c>
      <c r="J27" s="393">
        <v>241</v>
      </c>
      <c r="K27" s="393" t="s">
        <v>109</v>
      </c>
      <c r="L27" s="409">
        <v>9830</v>
      </c>
      <c r="M27" s="393">
        <v>3880</v>
      </c>
    </row>
    <row r="28" spans="2:13" s="388" customFormat="1" ht="10.5" x14ac:dyDescent="0.2">
      <c r="B28" s="392" t="s">
        <v>29</v>
      </c>
      <c r="C28" s="393">
        <v>660</v>
      </c>
      <c r="D28" s="393">
        <v>2168</v>
      </c>
      <c r="E28" s="393">
        <v>1143</v>
      </c>
      <c r="F28" s="393" t="s">
        <v>109</v>
      </c>
      <c r="G28" s="393" t="s">
        <v>109</v>
      </c>
      <c r="H28" s="393" t="s">
        <v>109</v>
      </c>
      <c r="I28" s="393" t="s">
        <v>109</v>
      </c>
      <c r="J28" s="393" t="s">
        <v>109</v>
      </c>
      <c r="K28" s="393" t="s">
        <v>109</v>
      </c>
      <c r="L28" s="409">
        <v>3971</v>
      </c>
      <c r="M28" s="393">
        <v>896</v>
      </c>
    </row>
    <row r="29" spans="2:13" s="388" customFormat="1" ht="10.5" x14ac:dyDescent="0.2">
      <c r="B29" s="395" t="s">
        <v>30</v>
      </c>
      <c r="C29" s="396">
        <v>33370</v>
      </c>
      <c r="D29" s="396">
        <v>67770</v>
      </c>
      <c r="E29" s="396">
        <v>5447</v>
      </c>
      <c r="F29" s="396">
        <v>13512</v>
      </c>
      <c r="G29" s="396">
        <v>1663</v>
      </c>
      <c r="H29" s="396">
        <v>14902</v>
      </c>
      <c r="I29" s="396">
        <v>5798</v>
      </c>
      <c r="J29" s="396">
        <v>1596</v>
      </c>
      <c r="K29" s="396">
        <v>235</v>
      </c>
      <c r="L29" s="396">
        <v>144293</v>
      </c>
      <c r="M29" s="396">
        <v>39360</v>
      </c>
    </row>
    <row r="30" spans="2:13" s="388" customFormat="1" ht="8" x14ac:dyDescent="0.2"/>
    <row r="31" spans="2:13" s="388" customFormat="1" ht="28.75" customHeight="1" x14ac:dyDescent="0.2">
      <c r="B31" s="593" t="s">
        <v>471</v>
      </c>
      <c r="C31" s="593"/>
      <c r="D31" s="593"/>
      <c r="K31" s="594" t="s">
        <v>472</v>
      </c>
      <c r="L31" s="594"/>
      <c r="M31" s="594"/>
    </row>
    <row r="32" spans="2:13" s="388" customFormat="1" ht="8" x14ac:dyDescent="0.2">
      <c r="B32" s="593"/>
      <c r="C32" s="593"/>
      <c r="D32" s="593"/>
    </row>
    <row r="33" spans="2:6" s="388" customFormat="1" ht="8" x14ac:dyDescent="0.2"/>
    <row r="34" spans="2:6" s="388" customFormat="1" ht="10.5" x14ac:dyDescent="0.2">
      <c r="B34" s="543" t="s">
        <v>473</v>
      </c>
      <c r="C34" s="543"/>
      <c r="D34" s="543"/>
      <c r="E34" s="543"/>
      <c r="F34" s="543"/>
    </row>
    <row r="35" spans="2:6" s="388" customFormat="1" ht="8" x14ac:dyDescent="0.2"/>
  </sheetData>
  <mergeCells count="7">
    <mergeCell ref="B34:F34"/>
    <mergeCell ref="B2:K2"/>
    <mergeCell ref="B3:N3"/>
    <mergeCell ref="B4:N4"/>
    <mergeCell ref="C6:L6"/>
    <mergeCell ref="B31:D32"/>
    <mergeCell ref="K31:M31"/>
  </mergeCells>
  <printOptions gridLines="1" gridLinesSet="0"/>
  <pageMargins left="0.7" right="0.7" top="0.75" bottom="0.75" header="0.5" footer="0.5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K82"/>
  <sheetViews>
    <sheetView topLeftCell="B1" workbookViewId="0">
      <selection activeCell="B3" sqref="B3:K3"/>
    </sheetView>
  </sheetViews>
  <sheetFormatPr defaultColWidth="8.81640625" defaultRowHeight="14.5" x14ac:dyDescent="0.35"/>
  <cols>
    <col min="1" max="1" width="1" customWidth="1"/>
    <col min="2" max="2" width="50.6328125" customWidth="1"/>
    <col min="3" max="11" width="10.453125" customWidth="1"/>
    <col min="12" max="12" width="1" customWidth="1"/>
    <col min="13" max="13" width="4.6328125" customWidth="1"/>
  </cols>
  <sheetData>
    <row r="1" spans="2:11" s="388" customFormat="1" ht="47.5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</row>
    <row r="2" spans="2:11" s="388" customFormat="1" ht="3.5" customHeight="1" x14ac:dyDescent="0.2"/>
    <row r="3" spans="2:11" s="388" customFormat="1" ht="12.75" customHeight="1" x14ac:dyDescent="0.2">
      <c r="B3" s="542" t="s">
        <v>474</v>
      </c>
      <c r="C3" s="542"/>
      <c r="D3" s="542"/>
      <c r="E3" s="542"/>
      <c r="F3" s="542"/>
      <c r="G3" s="542"/>
      <c r="H3" s="542"/>
      <c r="I3" s="542"/>
      <c r="J3" s="542"/>
      <c r="K3" s="542"/>
    </row>
    <row r="4" spans="2:11" s="388" customFormat="1" ht="1.75" customHeight="1" x14ac:dyDescent="0.2"/>
    <row r="5" spans="2:11" s="388" customFormat="1" ht="14.5" customHeight="1" x14ac:dyDescent="0.2">
      <c r="B5" s="542" t="s">
        <v>2</v>
      </c>
      <c r="C5" s="542"/>
      <c r="D5" s="542"/>
      <c r="E5" s="542"/>
      <c r="F5" s="542"/>
      <c r="G5" s="542"/>
      <c r="H5" s="542"/>
      <c r="I5" s="542"/>
      <c r="J5" s="542"/>
      <c r="K5" s="542"/>
    </row>
    <row r="6" spans="2:11" s="388" customFormat="1" ht="2" customHeight="1" x14ac:dyDescent="0.2"/>
    <row r="7" spans="2:11" s="388" customFormat="1" ht="7.25" customHeight="1" x14ac:dyDescent="0.2">
      <c r="B7" s="410"/>
      <c r="C7" s="595"/>
      <c r="D7" s="595"/>
      <c r="E7" s="595"/>
      <c r="F7" s="595"/>
      <c r="G7" s="595"/>
      <c r="H7" s="595"/>
      <c r="I7" s="595"/>
      <c r="J7" s="595"/>
      <c r="K7" s="595"/>
    </row>
    <row r="8" spans="2:11" s="388" customFormat="1" ht="15.75" customHeight="1" x14ac:dyDescent="0.2">
      <c r="B8" s="411"/>
      <c r="C8" s="592" t="s">
        <v>469</v>
      </c>
      <c r="D8" s="592"/>
      <c r="E8" s="592"/>
      <c r="F8" s="592" t="s">
        <v>475</v>
      </c>
      <c r="G8" s="592"/>
      <c r="H8" s="592"/>
      <c r="I8" s="592" t="s">
        <v>61</v>
      </c>
      <c r="J8" s="592"/>
      <c r="K8" s="592"/>
    </row>
    <row r="9" spans="2:11" s="388" customFormat="1" ht="21.75" customHeight="1" x14ac:dyDescent="0.2">
      <c r="B9" s="412" t="s">
        <v>476</v>
      </c>
      <c r="C9" s="391" t="s">
        <v>460</v>
      </c>
      <c r="D9" s="391" t="s">
        <v>458</v>
      </c>
      <c r="E9" s="391" t="s">
        <v>459</v>
      </c>
      <c r="F9" s="391" t="s">
        <v>460</v>
      </c>
      <c r="G9" s="391" t="s">
        <v>458</v>
      </c>
      <c r="H9" s="391" t="s">
        <v>459</v>
      </c>
      <c r="I9" s="391" t="s">
        <v>460</v>
      </c>
      <c r="J9" s="391" t="s">
        <v>458</v>
      </c>
      <c r="K9" s="391" t="s">
        <v>459</v>
      </c>
    </row>
    <row r="10" spans="2:11" s="388" customFormat="1" ht="11.75" customHeight="1" x14ac:dyDescent="0.2">
      <c r="B10" s="392" t="s">
        <v>676</v>
      </c>
      <c r="C10" s="393">
        <v>5</v>
      </c>
      <c r="D10" s="393">
        <v>34</v>
      </c>
      <c r="E10" s="393">
        <v>0</v>
      </c>
      <c r="F10" s="393" t="s">
        <v>109</v>
      </c>
      <c r="G10" s="393" t="s">
        <v>109</v>
      </c>
      <c r="H10" s="393" t="s">
        <v>109</v>
      </c>
      <c r="I10" s="393">
        <v>5</v>
      </c>
      <c r="J10" s="393">
        <v>34</v>
      </c>
      <c r="K10" s="393">
        <v>0</v>
      </c>
    </row>
    <row r="11" spans="2:11" s="388" customFormat="1" ht="11.75" customHeight="1" x14ac:dyDescent="0.2">
      <c r="B11" s="392" t="s">
        <v>677</v>
      </c>
      <c r="C11" s="393" t="s">
        <v>109</v>
      </c>
      <c r="D11" s="393">
        <v>1060</v>
      </c>
      <c r="E11" s="393">
        <v>0</v>
      </c>
      <c r="F11" s="393" t="s">
        <v>109</v>
      </c>
      <c r="G11" s="393">
        <v>209</v>
      </c>
      <c r="H11" s="393">
        <v>0</v>
      </c>
      <c r="I11" s="393" t="s">
        <v>109</v>
      </c>
      <c r="J11" s="393">
        <v>1269</v>
      </c>
      <c r="K11" s="393">
        <v>0</v>
      </c>
    </row>
    <row r="12" spans="2:11" s="388" customFormat="1" ht="11.75" customHeight="1" x14ac:dyDescent="0.2">
      <c r="B12" s="392" t="s">
        <v>678</v>
      </c>
      <c r="C12" s="393">
        <v>39</v>
      </c>
      <c r="D12" s="393">
        <v>32</v>
      </c>
      <c r="E12" s="393">
        <v>0</v>
      </c>
      <c r="F12" s="393">
        <v>33</v>
      </c>
      <c r="G12" s="393">
        <v>1</v>
      </c>
      <c r="H12" s="393">
        <v>0</v>
      </c>
      <c r="I12" s="393">
        <v>72</v>
      </c>
      <c r="J12" s="393">
        <v>33</v>
      </c>
      <c r="K12" s="393">
        <v>0</v>
      </c>
    </row>
    <row r="13" spans="2:11" s="388" customFormat="1" ht="11.75" customHeight="1" x14ac:dyDescent="0.2">
      <c r="B13" s="392" t="s">
        <v>679</v>
      </c>
      <c r="C13" s="393">
        <v>107</v>
      </c>
      <c r="D13" s="393">
        <v>5</v>
      </c>
      <c r="E13" s="393">
        <v>1</v>
      </c>
      <c r="F13" s="393" t="s">
        <v>109</v>
      </c>
      <c r="G13" s="393" t="s">
        <v>109</v>
      </c>
      <c r="H13" s="393" t="s">
        <v>109</v>
      </c>
      <c r="I13" s="393">
        <v>107</v>
      </c>
      <c r="J13" s="393">
        <v>5</v>
      </c>
      <c r="K13" s="393">
        <v>1</v>
      </c>
    </row>
    <row r="14" spans="2:11" s="388" customFormat="1" ht="11.75" customHeight="1" x14ac:dyDescent="0.2">
      <c r="B14" s="392" t="s">
        <v>680</v>
      </c>
      <c r="C14" s="393">
        <v>1312</v>
      </c>
      <c r="D14" s="393">
        <v>19</v>
      </c>
      <c r="E14" s="393">
        <v>3</v>
      </c>
      <c r="F14" s="393">
        <v>500</v>
      </c>
      <c r="G14" s="393" t="s">
        <v>109</v>
      </c>
      <c r="H14" s="393">
        <v>2</v>
      </c>
      <c r="I14" s="393">
        <v>1812</v>
      </c>
      <c r="J14" s="393">
        <v>19</v>
      </c>
      <c r="K14" s="393">
        <v>5</v>
      </c>
    </row>
    <row r="15" spans="2:11" s="388" customFormat="1" ht="11.75" customHeight="1" x14ac:dyDescent="0.2">
      <c r="B15" s="392" t="s">
        <v>681</v>
      </c>
      <c r="C15" s="393">
        <v>6387</v>
      </c>
      <c r="D15" s="393">
        <v>442</v>
      </c>
      <c r="E15" s="393">
        <v>31</v>
      </c>
      <c r="F15" s="393">
        <v>1352</v>
      </c>
      <c r="G15" s="393">
        <v>130</v>
      </c>
      <c r="H15" s="393">
        <v>0</v>
      </c>
      <c r="I15" s="393">
        <v>7739</v>
      </c>
      <c r="J15" s="393">
        <v>572</v>
      </c>
      <c r="K15" s="393">
        <v>31</v>
      </c>
    </row>
    <row r="16" spans="2:11" s="388" customFormat="1" ht="11.75" customHeight="1" x14ac:dyDescent="0.2">
      <c r="B16" s="392" t="s">
        <v>682</v>
      </c>
      <c r="C16" s="393">
        <v>14577</v>
      </c>
      <c r="D16" s="393">
        <v>403</v>
      </c>
      <c r="E16" s="393">
        <v>1078</v>
      </c>
      <c r="F16" s="393">
        <v>4242</v>
      </c>
      <c r="G16" s="393">
        <v>137</v>
      </c>
      <c r="H16" s="393">
        <v>378</v>
      </c>
      <c r="I16" s="393">
        <v>18819</v>
      </c>
      <c r="J16" s="393">
        <v>540</v>
      </c>
      <c r="K16" s="393">
        <v>1456</v>
      </c>
    </row>
    <row r="17" spans="2:11" s="388" customFormat="1" ht="11.75" customHeight="1" x14ac:dyDescent="0.2">
      <c r="B17" s="392" t="s">
        <v>683</v>
      </c>
      <c r="C17" s="393">
        <v>452</v>
      </c>
      <c r="D17" s="393">
        <v>22</v>
      </c>
      <c r="E17" s="393">
        <v>54</v>
      </c>
      <c r="F17" s="393">
        <v>54</v>
      </c>
      <c r="G17" s="393">
        <v>2</v>
      </c>
      <c r="H17" s="393">
        <v>19</v>
      </c>
      <c r="I17" s="393">
        <v>506</v>
      </c>
      <c r="J17" s="393">
        <v>24</v>
      </c>
      <c r="K17" s="393">
        <v>73</v>
      </c>
    </row>
    <row r="18" spans="2:11" s="388" customFormat="1" ht="11.75" customHeight="1" x14ac:dyDescent="0.2">
      <c r="B18" s="392" t="s">
        <v>684</v>
      </c>
      <c r="C18" s="393">
        <v>598</v>
      </c>
      <c r="D18" s="393">
        <v>30</v>
      </c>
      <c r="E18" s="393">
        <v>117</v>
      </c>
      <c r="F18" s="393">
        <v>18</v>
      </c>
      <c r="G18" s="393">
        <v>1</v>
      </c>
      <c r="H18" s="393">
        <v>1</v>
      </c>
      <c r="I18" s="393">
        <v>616</v>
      </c>
      <c r="J18" s="393">
        <v>31</v>
      </c>
      <c r="K18" s="393">
        <v>118</v>
      </c>
    </row>
    <row r="19" spans="2:11" s="388" customFormat="1" ht="11.75" customHeight="1" x14ac:dyDescent="0.2">
      <c r="B19" s="392" t="s">
        <v>685</v>
      </c>
      <c r="C19" s="393">
        <v>691</v>
      </c>
      <c r="D19" s="393">
        <v>32</v>
      </c>
      <c r="E19" s="393">
        <v>101</v>
      </c>
      <c r="F19" s="393">
        <v>50</v>
      </c>
      <c r="G19" s="393">
        <v>7</v>
      </c>
      <c r="H19" s="393">
        <v>9</v>
      </c>
      <c r="I19" s="393">
        <v>741</v>
      </c>
      <c r="J19" s="393">
        <v>39</v>
      </c>
      <c r="K19" s="393">
        <v>110</v>
      </c>
    </row>
    <row r="20" spans="2:11" s="388" customFormat="1" ht="11.75" customHeight="1" x14ac:dyDescent="0.2">
      <c r="B20" s="392" t="s">
        <v>686</v>
      </c>
      <c r="C20" s="393">
        <v>791</v>
      </c>
      <c r="D20" s="393">
        <v>10</v>
      </c>
      <c r="E20" s="393">
        <v>25</v>
      </c>
      <c r="F20" s="393">
        <v>45</v>
      </c>
      <c r="G20" s="393" t="s">
        <v>109</v>
      </c>
      <c r="H20" s="393">
        <v>0</v>
      </c>
      <c r="I20" s="393">
        <v>836</v>
      </c>
      <c r="J20" s="393">
        <v>10</v>
      </c>
      <c r="K20" s="393">
        <v>25</v>
      </c>
    </row>
    <row r="21" spans="2:11" s="388" customFormat="1" ht="11.75" customHeight="1" x14ac:dyDescent="0.2">
      <c r="B21" s="392" t="s">
        <v>687</v>
      </c>
      <c r="C21" s="393">
        <v>1633</v>
      </c>
      <c r="D21" s="393">
        <v>36</v>
      </c>
      <c r="E21" s="393">
        <v>110</v>
      </c>
      <c r="F21" s="393">
        <v>305</v>
      </c>
      <c r="G21" s="393">
        <v>5</v>
      </c>
      <c r="H21" s="393">
        <v>26</v>
      </c>
      <c r="I21" s="393">
        <v>1938</v>
      </c>
      <c r="J21" s="393">
        <v>41</v>
      </c>
      <c r="K21" s="393">
        <v>136</v>
      </c>
    </row>
    <row r="22" spans="2:11" s="388" customFormat="1" ht="11.75" customHeight="1" x14ac:dyDescent="0.2">
      <c r="B22" s="392" t="s">
        <v>688</v>
      </c>
      <c r="C22" s="393" t="s">
        <v>109</v>
      </c>
      <c r="D22" s="393">
        <v>5</v>
      </c>
      <c r="E22" s="393">
        <v>0</v>
      </c>
      <c r="F22" s="393" t="s">
        <v>109</v>
      </c>
      <c r="G22" s="393" t="s">
        <v>109</v>
      </c>
      <c r="H22" s="393" t="s">
        <v>109</v>
      </c>
      <c r="I22" s="393" t="s">
        <v>109</v>
      </c>
      <c r="J22" s="393">
        <v>5</v>
      </c>
      <c r="K22" s="393">
        <v>0</v>
      </c>
    </row>
    <row r="23" spans="2:11" s="388" customFormat="1" ht="11.75" customHeight="1" x14ac:dyDescent="0.2">
      <c r="B23" s="392" t="s">
        <v>689</v>
      </c>
      <c r="C23" s="393">
        <v>1653</v>
      </c>
      <c r="D23" s="393">
        <v>554</v>
      </c>
      <c r="E23" s="393">
        <v>0</v>
      </c>
      <c r="F23" s="393" t="s">
        <v>109</v>
      </c>
      <c r="G23" s="393" t="s">
        <v>109</v>
      </c>
      <c r="H23" s="393" t="s">
        <v>109</v>
      </c>
      <c r="I23" s="393">
        <v>1653</v>
      </c>
      <c r="J23" s="393">
        <v>554</v>
      </c>
      <c r="K23" s="393">
        <v>0</v>
      </c>
    </row>
    <row r="24" spans="2:11" s="388" customFormat="1" ht="11.75" customHeight="1" x14ac:dyDescent="0.2">
      <c r="B24" s="392" t="s">
        <v>690</v>
      </c>
      <c r="C24" s="393">
        <v>411</v>
      </c>
      <c r="D24" s="393">
        <v>193</v>
      </c>
      <c r="E24" s="393">
        <v>2</v>
      </c>
      <c r="F24" s="393">
        <v>42</v>
      </c>
      <c r="G24" s="393" t="s">
        <v>109</v>
      </c>
      <c r="H24" s="393">
        <v>0</v>
      </c>
      <c r="I24" s="393">
        <v>453</v>
      </c>
      <c r="J24" s="393">
        <v>193</v>
      </c>
      <c r="K24" s="393">
        <v>2</v>
      </c>
    </row>
    <row r="25" spans="2:11" s="388" customFormat="1" ht="11.75" customHeight="1" x14ac:dyDescent="0.2">
      <c r="B25" s="392" t="s">
        <v>691</v>
      </c>
      <c r="C25" s="393">
        <v>23</v>
      </c>
      <c r="D25" s="393">
        <v>16</v>
      </c>
      <c r="E25" s="393">
        <v>0</v>
      </c>
      <c r="F25" s="393" t="s">
        <v>109</v>
      </c>
      <c r="G25" s="393" t="s">
        <v>109</v>
      </c>
      <c r="H25" s="393" t="s">
        <v>109</v>
      </c>
      <c r="I25" s="393">
        <v>23</v>
      </c>
      <c r="J25" s="393">
        <v>16</v>
      </c>
      <c r="K25" s="393">
        <v>0</v>
      </c>
    </row>
    <row r="26" spans="2:11" s="388" customFormat="1" ht="11.75" customHeight="1" x14ac:dyDescent="0.2">
      <c r="B26" s="392" t="s">
        <v>692</v>
      </c>
      <c r="C26" s="393">
        <v>3457</v>
      </c>
      <c r="D26" s="393">
        <v>78</v>
      </c>
      <c r="E26" s="393">
        <v>0</v>
      </c>
      <c r="F26" s="393">
        <v>459</v>
      </c>
      <c r="G26" s="393">
        <v>9</v>
      </c>
      <c r="H26" s="393">
        <v>0</v>
      </c>
      <c r="I26" s="393">
        <v>3916</v>
      </c>
      <c r="J26" s="393">
        <v>87</v>
      </c>
      <c r="K26" s="393">
        <v>0</v>
      </c>
    </row>
    <row r="27" spans="2:11" s="388" customFormat="1" ht="11.75" customHeight="1" x14ac:dyDescent="0.2">
      <c r="B27" s="392" t="s">
        <v>693</v>
      </c>
      <c r="C27" s="393">
        <v>2600</v>
      </c>
      <c r="D27" s="393">
        <v>288</v>
      </c>
      <c r="E27" s="393">
        <v>0</v>
      </c>
      <c r="F27" s="393">
        <v>1</v>
      </c>
      <c r="G27" s="393" t="s">
        <v>109</v>
      </c>
      <c r="H27" s="393">
        <v>0</v>
      </c>
      <c r="I27" s="393">
        <v>2601</v>
      </c>
      <c r="J27" s="393">
        <v>288</v>
      </c>
      <c r="K27" s="393">
        <v>0</v>
      </c>
    </row>
    <row r="28" spans="2:11" s="388" customFormat="1" ht="11.75" customHeight="1" x14ac:dyDescent="0.2">
      <c r="B28" s="392" t="s">
        <v>694</v>
      </c>
      <c r="C28" s="393">
        <v>51</v>
      </c>
      <c r="D28" s="393">
        <v>9</v>
      </c>
      <c r="E28" s="393">
        <v>0</v>
      </c>
      <c r="F28" s="393" t="s">
        <v>109</v>
      </c>
      <c r="G28" s="393" t="s">
        <v>109</v>
      </c>
      <c r="H28" s="393">
        <v>0</v>
      </c>
      <c r="I28" s="393">
        <v>51</v>
      </c>
      <c r="J28" s="393">
        <v>9</v>
      </c>
      <c r="K28" s="393">
        <v>0</v>
      </c>
    </row>
    <row r="29" spans="2:11" s="388" customFormat="1" ht="11.75" customHeight="1" x14ac:dyDescent="0.2">
      <c r="B29" s="392" t="s">
        <v>695</v>
      </c>
      <c r="C29" s="393">
        <v>25415</v>
      </c>
      <c r="D29" s="393">
        <v>1091</v>
      </c>
      <c r="E29" s="393">
        <v>10</v>
      </c>
      <c r="F29" s="393">
        <v>4408</v>
      </c>
      <c r="G29" s="393">
        <v>203</v>
      </c>
      <c r="H29" s="393">
        <v>0</v>
      </c>
      <c r="I29" s="393">
        <v>29823</v>
      </c>
      <c r="J29" s="393">
        <v>1294</v>
      </c>
      <c r="K29" s="393">
        <v>10</v>
      </c>
    </row>
    <row r="30" spans="2:11" s="388" customFormat="1" ht="11.75" customHeight="1" x14ac:dyDescent="0.2">
      <c r="B30" s="392" t="s">
        <v>696</v>
      </c>
      <c r="C30" s="393">
        <v>2</v>
      </c>
      <c r="D30" s="393">
        <v>0</v>
      </c>
      <c r="E30" s="393">
        <v>0</v>
      </c>
      <c r="F30" s="393" t="s">
        <v>109</v>
      </c>
      <c r="G30" s="393" t="s">
        <v>109</v>
      </c>
      <c r="H30" s="393" t="s">
        <v>109</v>
      </c>
      <c r="I30" s="393">
        <v>2</v>
      </c>
      <c r="J30" s="393">
        <v>0</v>
      </c>
      <c r="K30" s="393">
        <v>0</v>
      </c>
    </row>
    <row r="31" spans="2:11" s="388" customFormat="1" ht="11.75" customHeight="1" x14ac:dyDescent="0.2">
      <c r="B31" s="392" t="s">
        <v>697</v>
      </c>
      <c r="C31" s="393">
        <v>625</v>
      </c>
      <c r="D31" s="393">
        <v>19</v>
      </c>
      <c r="E31" s="393">
        <v>0</v>
      </c>
      <c r="F31" s="393">
        <v>39</v>
      </c>
      <c r="G31" s="393" t="s">
        <v>109</v>
      </c>
      <c r="H31" s="393">
        <v>0</v>
      </c>
      <c r="I31" s="393">
        <v>664</v>
      </c>
      <c r="J31" s="393">
        <v>19</v>
      </c>
      <c r="K31" s="393">
        <v>0</v>
      </c>
    </row>
    <row r="32" spans="2:11" s="388" customFormat="1" ht="11.75" customHeight="1" x14ac:dyDescent="0.2">
      <c r="B32" s="392" t="s">
        <v>698</v>
      </c>
      <c r="C32" s="393">
        <v>1824</v>
      </c>
      <c r="D32" s="393">
        <v>195</v>
      </c>
      <c r="E32" s="393">
        <v>3</v>
      </c>
      <c r="F32" s="393">
        <v>109</v>
      </c>
      <c r="G32" s="393">
        <v>3</v>
      </c>
      <c r="H32" s="393">
        <v>0</v>
      </c>
      <c r="I32" s="393">
        <v>1933</v>
      </c>
      <c r="J32" s="393">
        <v>198</v>
      </c>
      <c r="K32" s="393">
        <v>3</v>
      </c>
    </row>
    <row r="33" spans="2:11" s="388" customFormat="1" ht="11.75" customHeight="1" x14ac:dyDescent="0.2">
      <c r="B33" s="392" t="s">
        <v>699</v>
      </c>
      <c r="C33" s="393">
        <v>2343</v>
      </c>
      <c r="D33" s="393">
        <v>31</v>
      </c>
      <c r="E33" s="393">
        <v>53</v>
      </c>
      <c r="F33" s="393">
        <v>198</v>
      </c>
      <c r="G33" s="393">
        <v>0</v>
      </c>
      <c r="H33" s="393">
        <v>2</v>
      </c>
      <c r="I33" s="393">
        <v>2541</v>
      </c>
      <c r="J33" s="393">
        <v>31</v>
      </c>
      <c r="K33" s="393">
        <v>55</v>
      </c>
    </row>
    <row r="34" spans="2:11" s="388" customFormat="1" ht="11.75" customHeight="1" x14ac:dyDescent="0.2">
      <c r="B34" s="392" t="s">
        <v>700</v>
      </c>
      <c r="C34" s="393">
        <v>4813</v>
      </c>
      <c r="D34" s="393">
        <v>319</v>
      </c>
      <c r="E34" s="393">
        <v>1</v>
      </c>
      <c r="F34" s="393">
        <v>434</v>
      </c>
      <c r="G34" s="393">
        <v>15</v>
      </c>
      <c r="H34" s="393">
        <v>0</v>
      </c>
      <c r="I34" s="393">
        <v>5247</v>
      </c>
      <c r="J34" s="393">
        <v>334</v>
      </c>
      <c r="K34" s="393">
        <v>1</v>
      </c>
    </row>
    <row r="35" spans="2:11" s="388" customFormat="1" ht="11.75" customHeight="1" x14ac:dyDescent="0.2">
      <c r="B35" s="392" t="s">
        <v>701</v>
      </c>
      <c r="C35" s="393">
        <v>368</v>
      </c>
      <c r="D35" s="393">
        <v>159</v>
      </c>
      <c r="E35" s="393">
        <v>7</v>
      </c>
      <c r="F35" s="393" t="s">
        <v>109</v>
      </c>
      <c r="G35" s="393" t="s">
        <v>109</v>
      </c>
      <c r="H35" s="393" t="s">
        <v>109</v>
      </c>
      <c r="I35" s="393">
        <v>368</v>
      </c>
      <c r="J35" s="393">
        <v>159</v>
      </c>
      <c r="K35" s="393">
        <v>7</v>
      </c>
    </row>
    <row r="36" spans="2:11" s="388" customFormat="1" ht="11.75" customHeight="1" x14ac:dyDescent="0.2">
      <c r="B36" s="392" t="s">
        <v>702</v>
      </c>
      <c r="C36" s="393">
        <v>818</v>
      </c>
      <c r="D36" s="393">
        <v>160</v>
      </c>
      <c r="E36" s="393">
        <v>585</v>
      </c>
      <c r="F36" s="393">
        <v>338</v>
      </c>
      <c r="G36" s="393">
        <v>57</v>
      </c>
      <c r="H36" s="393">
        <v>149</v>
      </c>
      <c r="I36" s="393">
        <v>1156</v>
      </c>
      <c r="J36" s="393">
        <v>217</v>
      </c>
      <c r="K36" s="393">
        <v>734</v>
      </c>
    </row>
    <row r="37" spans="2:11" s="388" customFormat="1" ht="11.75" customHeight="1" x14ac:dyDescent="0.2">
      <c r="B37" s="392" t="s">
        <v>703</v>
      </c>
      <c r="C37" s="393">
        <v>41</v>
      </c>
      <c r="D37" s="393">
        <v>35</v>
      </c>
      <c r="E37" s="393">
        <v>77</v>
      </c>
      <c r="F37" s="393">
        <v>0</v>
      </c>
      <c r="G37" s="393" t="s">
        <v>109</v>
      </c>
      <c r="H37" s="393">
        <v>2</v>
      </c>
      <c r="I37" s="393">
        <v>41</v>
      </c>
      <c r="J37" s="393">
        <v>35</v>
      </c>
      <c r="K37" s="393">
        <v>79</v>
      </c>
    </row>
    <row r="38" spans="2:11" s="388" customFormat="1" ht="11.75" customHeight="1" x14ac:dyDescent="0.2">
      <c r="B38" s="392" t="s">
        <v>704</v>
      </c>
      <c r="C38" s="393">
        <v>11270</v>
      </c>
      <c r="D38" s="393">
        <v>248</v>
      </c>
      <c r="E38" s="393">
        <v>742</v>
      </c>
      <c r="F38" s="393">
        <v>4547</v>
      </c>
      <c r="G38" s="393">
        <v>162</v>
      </c>
      <c r="H38" s="393">
        <v>313</v>
      </c>
      <c r="I38" s="393">
        <v>15817</v>
      </c>
      <c r="J38" s="393">
        <v>410</v>
      </c>
      <c r="K38" s="393">
        <v>1055</v>
      </c>
    </row>
    <row r="39" spans="2:11" s="388" customFormat="1" ht="11.75" customHeight="1" x14ac:dyDescent="0.2">
      <c r="B39" s="392" t="s">
        <v>705</v>
      </c>
      <c r="C39" s="393">
        <v>10445</v>
      </c>
      <c r="D39" s="393">
        <v>405</v>
      </c>
      <c r="E39" s="393">
        <v>822</v>
      </c>
      <c r="F39" s="393">
        <v>1554</v>
      </c>
      <c r="G39" s="393">
        <v>69</v>
      </c>
      <c r="H39" s="393">
        <v>123</v>
      </c>
      <c r="I39" s="393">
        <v>11999</v>
      </c>
      <c r="J39" s="393">
        <v>474</v>
      </c>
      <c r="K39" s="393">
        <v>945</v>
      </c>
    </row>
    <row r="40" spans="2:11" s="388" customFormat="1" ht="11.75" customHeight="1" x14ac:dyDescent="0.2">
      <c r="B40" s="392" t="s">
        <v>706</v>
      </c>
      <c r="C40" s="393">
        <v>2264</v>
      </c>
      <c r="D40" s="393">
        <v>129</v>
      </c>
      <c r="E40" s="393">
        <v>365</v>
      </c>
      <c r="F40" s="393">
        <v>470</v>
      </c>
      <c r="G40" s="393">
        <v>32</v>
      </c>
      <c r="H40" s="393">
        <v>63</v>
      </c>
      <c r="I40" s="393">
        <v>2734</v>
      </c>
      <c r="J40" s="393">
        <v>161</v>
      </c>
      <c r="K40" s="393">
        <v>428</v>
      </c>
    </row>
    <row r="41" spans="2:11" s="388" customFormat="1" ht="11.75" customHeight="1" x14ac:dyDescent="0.2">
      <c r="B41" s="392" t="s">
        <v>707</v>
      </c>
      <c r="C41" s="393">
        <v>4324</v>
      </c>
      <c r="D41" s="393">
        <v>637</v>
      </c>
      <c r="E41" s="393">
        <v>6</v>
      </c>
      <c r="F41" s="393">
        <v>79</v>
      </c>
      <c r="G41" s="393">
        <v>5</v>
      </c>
      <c r="H41" s="393">
        <v>0</v>
      </c>
      <c r="I41" s="393">
        <v>4403</v>
      </c>
      <c r="J41" s="393">
        <v>642</v>
      </c>
      <c r="K41" s="393">
        <v>6</v>
      </c>
    </row>
    <row r="42" spans="2:11" s="388" customFormat="1" ht="11.75" customHeight="1" x14ac:dyDescent="0.2">
      <c r="B42" s="392" t="s">
        <v>708</v>
      </c>
      <c r="C42" s="393">
        <v>3981</v>
      </c>
      <c r="D42" s="393">
        <v>281</v>
      </c>
      <c r="E42" s="393">
        <v>0</v>
      </c>
      <c r="F42" s="393">
        <v>805</v>
      </c>
      <c r="G42" s="393">
        <v>14</v>
      </c>
      <c r="H42" s="393">
        <v>0</v>
      </c>
      <c r="I42" s="393">
        <v>4786</v>
      </c>
      <c r="J42" s="393">
        <v>295</v>
      </c>
      <c r="K42" s="393">
        <v>0</v>
      </c>
    </row>
    <row r="43" spans="2:11" s="388" customFormat="1" ht="11.75" customHeight="1" x14ac:dyDescent="0.2">
      <c r="B43" s="392" t="s">
        <v>709</v>
      </c>
      <c r="C43" s="393">
        <v>4323</v>
      </c>
      <c r="D43" s="393">
        <v>159</v>
      </c>
      <c r="E43" s="393">
        <v>355</v>
      </c>
      <c r="F43" s="393">
        <v>1048</v>
      </c>
      <c r="G43" s="393">
        <v>33</v>
      </c>
      <c r="H43" s="393">
        <v>83</v>
      </c>
      <c r="I43" s="393">
        <v>5371</v>
      </c>
      <c r="J43" s="393">
        <v>192</v>
      </c>
      <c r="K43" s="393">
        <v>438</v>
      </c>
    </row>
    <row r="44" spans="2:11" s="388" customFormat="1" ht="11.75" customHeight="1" x14ac:dyDescent="0.2">
      <c r="B44" s="392" t="s">
        <v>710</v>
      </c>
      <c r="C44" s="393">
        <v>1</v>
      </c>
      <c r="D44" s="393">
        <v>1</v>
      </c>
      <c r="E44" s="393">
        <v>0</v>
      </c>
      <c r="F44" s="393" t="s">
        <v>109</v>
      </c>
      <c r="G44" s="393" t="s">
        <v>109</v>
      </c>
      <c r="H44" s="393" t="s">
        <v>109</v>
      </c>
      <c r="I44" s="393">
        <v>1</v>
      </c>
      <c r="J44" s="393">
        <v>1</v>
      </c>
      <c r="K44" s="393">
        <v>0</v>
      </c>
    </row>
    <row r="45" spans="2:11" s="388" customFormat="1" ht="11.75" customHeight="1" x14ac:dyDescent="0.2">
      <c r="B45" s="392" t="s">
        <v>711</v>
      </c>
      <c r="C45" s="393">
        <v>133</v>
      </c>
      <c r="D45" s="393">
        <v>0</v>
      </c>
      <c r="E45" s="393">
        <v>0</v>
      </c>
      <c r="F45" s="393" t="s">
        <v>109</v>
      </c>
      <c r="G45" s="393" t="s">
        <v>109</v>
      </c>
      <c r="H45" s="393" t="s">
        <v>109</v>
      </c>
      <c r="I45" s="393">
        <v>133</v>
      </c>
      <c r="J45" s="393">
        <v>0</v>
      </c>
      <c r="K45" s="393">
        <v>0</v>
      </c>
    </row>
    <row r="46" spans="2:11" s="388" customFormat="1" ht="11.75" customHeight="1" x14ac:dyDescent="0.2">
      <c r="B46" s="392" t="s">
        <v>712</v>
      </c>
      <c r="C46" s="393">
        <v>406</v>
      </c>
      <c r="D46" s="393">
        <v>22</v>
      </c>
      <c r="E46" s="393">
        <v>2</v>
      </c>
      <c r="F46" s="393" t="s">
        <v>109</v>
      </c>
      <c r="G46" s="393" t="s">
        <v>109</v>
      </c>
      <c r="H46" s="393" t="s">
        <v>109</v>
      </c>
      <c r="I46" s="393">
        <v>406</v>
      </c>
      <c r="J46" s="393">
        <v>22</v>
      </c>
      <c r="K46" s="393">
        <v>2</v>
      </c>
    </row>
    <row r="47" spans="2:11" s="388" customFormat="1" ht="11.75" customHeight="1" x14ac:dyDescent="0.2">
      <c r="B47" s="392" t="s">
        <v>713</v>
      </c>
      <c r="C47" s="393">
        <v>4641</v>
      </c>
      <c r="D47" s="393">
        <v>74</v>
      </c>
      <c r="E47" s="393">
        <v>11</v>
      </c>
      <c r="F47" s="393">
        <v>413</v>
      </c>
      <c r="G47" s="393">
        <v>0</v>
      </c>
      <c r="H47" s="393">
        <v>0</v>
      </c>
      <c r="I47" s="393">
        <v>5054</v>
      </c>
      <c r="J47" s="393">
        <v>74</v>
      </c>
      <c r="K47" s="393">
        <v>11</v>
      </c>
    </row>
    <row r="48" spans="2:11" s="388" customFormat="1" ht="11.75" customHeight="1" x14ac:dyDescent="0.2">
      <c r="B48" s="392" t="s">
        <v>714</v>
      </c>
      <c r="C48" s="393">
        <v>2332</v>
      </c>
      <c r="D48" s="393">
        <v>12</v>
      </c>
      <c r="E48" s="393">
        <v>3</v>
      </c>
      <c r="F48" s="393">
        <v>166</v>
      </c>
      <c r="G48" s="393">
        <v>0</v>
      </c>
      <c r="H48" s="393">
        <v>0</v>
      </c>
      <c r="I48" s="393">
        <v>2498</v>
      </c>
      <c r="J48" s="393">
        <v>12</v>
      </c>
      <c r="K48" s="393">
        <v>3</v>
      </c>
    </row>
    <row r="49" spans="2:11" s="388" customFormat="1" ht="11.75" customHeight="1" x14ac:dyDescent="0.2">
      <c r="B49" s="392" t="s">
        <v>715</v>
      </c>
      <c r="C49" s="393">
        <v>1586</v>
      </c>
      <c r="D49" s="393">
        <v>1</v>
      </c>
      <c r="E49" s="393">
        <v>1</v>
      </c>
      <c r="F49" s="393">
        <v>37</v>
      </c>
      <c r="G49" s="393" t="s">
        <v>109</v>
      </c>
      <c r="H49" s="393">
        <v>0</v>
      </c>
      <c r="I49" s="393">
        <v>1623</v>
      </c>
      <c r="J49" s="393">
        <v>1</v>
      </c>
      <c r="K49" s="393">
        <v>1</v>
      </c>
    </row>
    <row r="50" spans="2:11" s="388" customFormat="1" ht="11.75" customHeight="1" x14ac:dyDescent="0.2">
      <c r="B50" s="392" t="s">
        <v>716</v>
      </c>
      <c r="C50" s="393">
        <v>268</v>
      </c>
      <c r="D50" s="393">
        <v>176</v>
      </c>
      <c r="E50" s="393">
        <v>31</v>
      </c>
      <c r="F50" s="393" t="s">
        <v>109</v>
      </c>
      <c r="G50" s="393" t="s">
        <v>109</v>
      </c>
      <c r="H50" s="393">
        <v>5</v>
      </c>
      <c r="I50" s="393">
        <v>268</v>
      </c>
      <c r="J50" s="393">
        <v>176</v>
      </c>
      <c r="K50" s="393">
        <v>36</v>
      </c>
    </row>
    <row r="51" spans="2:11" s="388" customFormat="1" ht="11.75" customHeight="1" x14ac:dyDescent="0.2">
      <c r="B51" s="392" t="s">
        <v>717</v>
      </c>
      <c r="C51" s="393">
        <v>4</v>
      </c>
      <c r="D51" s="393">
        <v>21</v>
      </c>
      <c r="E51" s="393">
        <v>0</v>
      </c>
      <c r="F51" s="393" t="s">
        <v>109</v>
      </c>
      <c r="G51" s="393" t="s">
        <v>109</v>
      </c>
      <c r="H51" s="393" t="s">
        <v>109</v>
      </c>
      <c r="I51" s="393">
        <v>4</v>
      </c>
      <c r="J51" s="393">
        <v>21</v>
      </c>
      <c r="K51" s="393">
        <v>0</v>
      </c>
    </row>
    <row r="52" spans="2:11" s="388" customFormat="1" ht="11.75" customHeight="1" x14ac:dyDescent="0.2">
      <c r="B52" s="392" t="s">
        <v>718</v>
      </c>
      <c r="C52" s="393">
        <v>3</v>
      </c>
      <c r="D52" s="393">
        <v>5</v>
      </c>
      <c r="E52" s="393">
        <v>0</v>
      </c>
      <c r="F52" s="393" t="s">
        <v>109</v>
      </c>
      <c r="G52" s="393" t="s">
        <v>109</v>
      </c>
      <c r="H52" s="393" t="s">
        <v>109</v>
      </c>
      <c r="I52" s="393">
        <v>3</v>
      </c>
      <c r="J52" s="393">
        <v>5</v>
      </c>
      <c r="K52" s="393">
        <v>0</v>
      </c>
    </row>
    <row r="53" spans="2:11" s="388" customFormat="1" ht="11.75" customHeight="1" x14ac:dyDescent="0.2">
      <c r="B53" s="392" t="s">
        <v>719</v>
      </c>
      <c r="C53" s="393">
        <v>9550</v>
      </c>
      <c r="D53" s="393">
        <v>563</v>
      </c>
      <c r="E53" s="393">
        <v>0</v>
      </c>
      <c r="F53" s="393">
        <v>12234</v>
      </c>
      <c r="G53" s="393">
        <v>793</v>
      </c>
      <c r="H53" s="393">
        <v>1</v>
      </c>
      <c r="I53" s="393">
        <v>21784</v>
      </c>
      <c r="J53" s="393">
        <v>1356</v>
      </c>
      <c r="K53" s="393">
        <v>1</v>
      </c>
    </row>
    <row r="54" spans="2:11" s="388" customFormat="1" ht="11.75" customHeight="1" x14ac:dyDescent="0.2">
      <c r="B54" s="392" t="s">
        <v>720</v>
      </c>
      <c r="C54" s="393">
        <v>18</v>
      </c>
      <c r="D54" s="393">
        <v>15</v>
      </c>
      <c r="E54" s="393">
        <v>7</v>
      </c>
      <c r="F54" s="393" t="s">
        <v>109</v>
      </c>
      <c r="G54" s="393" t="s">
        <v>109</v>
      </c>
      <c r="H54" s="393" t="s">
        <v>109</v>
      </c>
      <c r="I54" s="393">
        <v>18</v>
      </c>
      <c r="J54" s="393">
        <v>15</v>
      </c>
      <c r="K54" s="393">
        <v>7</v>
      </c>
    </row>
    <row r="55" spans="2:11" s="388" customFormat="1" ht="11.75" customHeight="1" x14ac:dyDescent="0.2">
      <c r="B55" s="392" t="s">
        <v>721</v>
      </c>
      <c r="C55" s="393">
        <v>1662</v>
      </c>
      <c r="D55" s="393">
        <v>203</v>
      </c>
      <c r="E55" s="393">
        <v>10</v>
      </c>
      <c r="F55" s="393">
        <v>36</v>
      </c>
      <c r="G55" s="393" t="s">
        <v>109</v>
      </c>
      <c r="H55" s="393">
        <v>0</v>
      </c>
      <c r="I55" s="393">
        <v>1698</v>
      </c>
      <c r="J55" s="393">
        <v>203</v>
      </c>
      <c r="K55" s="393">
        <v>10</v>
      </c>
    </row>
    <row r="56" spans="2:11" s="388" customFormat="1" ht="11.75" customHeight="1" x14ac:dyDescent="0.2">
      <c r="B56" s="392" t="s">
        <v>722</v>
      </c>
      <c r="C56" s="393">
        <v>3912</v>
      </c>
      <c r="D56" s="393">
        <v>4</v>
      </c>
      <c r="E56" s="393">
        <v>0</v>
      </c>
      <c r="F56" s="393">
        <v>4227</v>
      </c>
      <c r="G56" s="393">
        <v>3</v>
      </c>
      <c r="H56" s="393">
        <v>1</v>
      </c>
      <c r="I56" s="393">
        <v>8139</v>
      </c>
      <c r="J56" s="393">
        <v>7</v>
      </c>
      <c r="K56" s="393">
        <v>1</v>
      </c>
    </row>
    <row r="57" spans="2:11" s="388" customFormat="1" ht="11.75" customHeight="1" x14ac:dyDescent="0.2">
      <c r="B57" s="392" t="s">
        <v>723</v>
      </c>
      <c r="C57" s="393">
        <v>95</v>
      </c>
      <c r="D57" s="393">
        <v>8</v>
      </c>
      <c r="E57" s="393">
        <v>0</v>
      </c>
      <c r="F57" s="393" t="s">
        <v>109</v>
      </c>
      <c r="G57" s="393" t="s">
        <v>109</v>
      </c>
      <c r="H57" s="393" t="s">
        <v>109</v>
      </c>
      <c r="I57" s="393">
        <v>95</v>
      </c>
      <c r="J57" s="393">
        <v>8</v>
      </c>
      <c r="K57" s="393">
        <v>0</v>
      </c>
    </row>
    <row r="58" spans="2:11" s="388" customFormat="1" ht="11.75" customHeight="1" x14ac:dyDescent="0.2">
      <c r="B58" s="392" t="s">
        <v>724</v>
      </c>
      <c r="C58" s="393">
        <v>1834</v>
      </c>
      <c r="D58" s="393">
        <v>24</v>
      </c>
      <c r="E58" s="393">
        <v>0</v>
      </c>
      <c r="F58" s="393">
        <v>122</v>
      </c>
      <c r="G58" s="393">
        <v>1</v>
      </c>
      <c r="H58" s="393">
        <v>1</v>
      </c>
      <c r="I58" s="393">
        <v>1956</v>
      </c>
      <c r="J58" s="393">
        <v>25</v>
      </c>
      <c r="K58" s="393">
        <v>1</v>
      </c>
    </row>
    <row r="59" spans="2:11" s="388" customFormat="1" ht="11.75" customHeight="1" x14ac:dyDescent="0.2">
      <c r="B59" s="392" t="s">
        <v>725</v>
      </c>
      <c r="C59" s="393">
        <v>2523</v>
      </c>
      <c r="D59" s="393">
        <v>1926</v>
      </c>
      <c r="E59" s="393">
        <v>0</v>
      </c>
      <c r="F59" s="393">
        <v>301</v>
      </c>
      <c r="G59" s="393">
        <v>35</v>
      </c>
      <c r="H59" s="393">
        <v>4</v>
      </c>
      <c r="I59" s="393">
        <v>2824</v>
      </c>
      <c r="J59" s="393">
        <v>1961</v>
      </c>
      <c r="K59" s="393">
        <v>4</v>
      </c>
    </row>
    <row r="60" spans="2:11" s="388" customFormat="1" ht="11.75" customHeight="1" x14ac:dyDescent="0.2">
      <c r="B60" s="392" t="s">
        <v>726</v>
      </c>
      <c r="C60" s="393">
        <v>292</v>
      </c>
      <c r="D60" s="393">
        <v>127</v>
      </c>
      <c r="E60" s="393">
        <v>0</v>
      </c>
      <c r="F60" s="393" t="s">
        <v>109</v>
      </c>
      <c r="G60" s="393" t="s">
        <v>109</v>
      </c>
      <c r="H60" s="393" t="s">
        <v>109</v>
      </c>
      <c r="I60" s="393">
        <v>292</v>
      </c>
      <c r="J60" s="393">
        <v>127</v>
      </c>
      <c r="K60" s="393">
        <v>0</v>
      </c>
    </row>
    <row r="61" spans="2:11" s="388" customFormat="1" ht="11.75" customHeight="1" x14ac:dyDescent="0.2">
      <c r="B61" s="392" t="s">
        <v>727</v>
      </c>
      <c r="C61" s="393">
        <v>152</v>
      </c>
      <c r="D61" s="393">
        <v>78</v>
      </c>
      <c r="E61" s="393">
        <v>0</v>
      </c>
      <c r="F61" s="393">
        <v>23</v>
      </c>
      <c r="G61" s="393" t="s">
        <v>109</v>
      </c>
      <c r="H61" s="393">
        <v>0</v>
      </c>
      <c r="I61" s="393">
        <v>175</v>
      </c>
      <c r="J61" s="393">
        <v>78</v>
      </c>
      <c r="K61" s="393">
        <v>0</v>
      </c>
    </row>
    <row r="62" spans="2:11" s="388" customFormat="1" ht="11.75" customHeight="1" x14ac:dyDescent="0.2">
      <c r="B62" s="392" t="s">
        <v>728</v>
      </c>
      <c r="C62" s="393">
        <v>528</v>
      </c>
      <c r="D62" s="393">
        <v>16</v>
      </c>
      <c r="E62" s="393">
        <v>42</v>
      </c>
      <c r="F62" s="393" t="s">
        <v>109</v>
      </c>
      <c r="G62" s="393" t="s">
        <v>109</v>
      </c>
      <c r="H62" s="393" t="s">
        <v>109</v>
      </c>
      <c r="I62" s="393">
        <v>528</v>
      </c>
      <c r="J62" s="393">
        <v>16</v>
      </c>
      <c r="K62" s="393">
        <v>42</v>
      </c>
    </row>
    <row r="63" spans="2:11" s="388" customFormat="1" ht="11.75" customHeight="1" x14ac:dyDescent="0.2">
      <c r="B63" s="392" t="s">
        <v>729</v>
      </c>
      <c r="C63" s="393">
        <v>3030</v>
      </c>
      <c r="D63" s="393">
        <v>226</v>
      </c>
      <c r="E63" s="393">
        <v>2</v>
      </c>
      <c r="F63" s="393">
        <v>187</v>
      </c>
      <c r="G63" s="393">
        <v>5</v>
      </c>
      <c r="H63" s="393">
        <v>0</v>
      </c>
      <c r="I63" s="393">
        <v>3217</v>
      </c>
      <c r="J63" s="393">
        <v>231</v>
      </c>
      <c r="K63" s="393">
        <v>2</v>
      </c>
    </row>
    <row r="64" spans="2:11" s="388" customFormat="1" ht="11.75" customHeight="1" x14ac:dyDescent="0.2">
      <c r="B64" s="392" t="s">
        <v>730</v>
      </c>
      <c r="C64" s="393">
        <v>12</v>
      </c>
      <c r="D64" s="393">
        <v>17</v>
      </c>
      <c r="E64" s="393">
        <v>8</v>
      </c>
      <c r="F64" s="393" t="s">
        <v>109</v>
      </c>
      <c r="G64" s="393" t="s">
        <v>109</v>
      </c>
      <c r="H64" s="393" t="s">
        <v>109</v>
      </c>
      <c r="I64" s="393">
        <v>12</v>
      </c>
      <c r="J64" s="393">
        <v>17</v>
      </c>
      <c r="K64" s="393">
        <v>8</v>
      </c>
    </row>
    <row r="65" spans="2:11" s="388" customFormat="1" ht="11.75" customHeight="1" x14ac:dyDescent="0.2">
      <c r="B65" s="392" t="s">
        <v>731</v>
      </c>
      <c r="C65" s="393">
        <v>129</v>
      </c>
      <c r="D65" s="393">
        <v>30</v>
      </c>
      <c r="E65" s="393">
        <v>0</v>
      </c>
      <c r="F65" s="393">
        <v>10</v>
      </c>
      <c r="G65" s="393" t="s">
        <v>109</v>
      </c>
      <c r="H65" s="393">
        <v>0</v>
      </c>
      <c r="I65" s="393">
        <v>139</v>
      </c>
      <c r="J65" s="393">
        <v>30</v>
      </c>
      <c r="K65" s="393">
        <v>0</v>
      </c>
    </row>
    <row r="66" spans="2:11" s="388" customFormat="1" ht="11.75" customHeight="1" x14ac:dyDescent="0.2">
      <c r="B66" s="392" t="s">
        <v>732</v>
      </c>
      <c r="C66" s="393">
        <v>287</v>
      </c>
      <c r="D66" s="393">
        <v>82</v>
      </c>
      <c r="E66" s="393">
        <v>0</v>
      </c>
      <c r="F66" s="393">
        <v>52</v>
      </c>
      <c r="G66" s="393">
        <v>3</v>
      </c>
      <c r="H66" s="393">
        <v>0</v>
      </c>
      <c r="I66" s="393">
        <v>339</v>
      </c>
      <c r="J66" s="393">
        <v>85</v>
      </c>
      <c r="K66" s="393">
        <v>0</v>
      </c>
    </row>
    <row r="67" spans="2:11" s="388" customFormat="1" ht="11.75" customHeight="1" x14ac:dyDescent="0.2">
      <c r="B67" s="392" t="s">
        <v>733</v>
      </c>
      <c r="C67" s="393">
        <v>1071</v>
      </c>
      <c r="D67" s="393">
        <v>5</v>
      </c>
      <c r="E67" s="393">
        <v>0</v>
      </c>
      <c r="F67" s="393">
        <v>51</v>
      </c>
      <c r="G67" s="393" t="s">
        <v>109</v>
      </c>
      <c r="H67" s="393">
        <v>0</v>
      </c>
      <c r="I67" s="393">
        <v>1122</v>
      </c>
      <c r="J67" s="393">
        <v>5</v>
      </c>
      <c r="K67" s="393">
        <v>0</v>
      </c>
    </row>
    <row r="68" spans="2:11" s="388" customFormat="1" ht="11.75" customHeight="1" x14ac:dyDescent="0.2">
      <c r="B68" s="392" t="s">
        <v>734</v>
      </c>
      <c r="C68" s="393">
        <v>32</v>
      </c>
      <c r="D68" s="393">
        <v>17</v>
      </c>
      <c r="E68" s="393">
        <v>1</v>
      </c>
      <c r="F68" s="393">
        <v>4</v>
      </c>
      <c r="G68" s="393" t="s">
        <v>109</v>
      </c>
      <c r="H68" s="393">
        <v>0</v>
      </c>
      <c r="I68" s="393">
        <v>36</v>
      </c>
      <c r="J68" s="393">
        <v>17</v>
      </c>
      <c r="K68" s="393">
        <v>1</v>
      </c>
    </row>
    <row r="69" spans="2:11" s="388" customFormat="1" ht="11.75" customHeight="1" x14ac:dyDescent="0.2">
      <c r="B69" s="392" t="s">
        <v>735</v>
      </c>
      <c r="C69" s="393">
        <v>1805</v>
      </c>
      <c r="D69" s="393">
        <v>126</v>
      </c>
      <c r="E69" s="393">
        <v>0</v>
      </c>
      <c r="F69" s="393">
        <v>360</v>
      </c>
      <c r="G69" s="393">
        <v>17</v>
      </c>
      <c r="H69" s="393">
        <v>0</v>
      </c>
      <c r="I69" s="393">
        <v>2165</v>
      </c>
      <c r="J69" s="393">
        <v>143</v>
      </c>
      <c r="K69" s="393">
        <v>0</v>
      </c>
    </row>
    <row r="70" spans="2:11" s="388" customFormat="1" ht="11.75" customHeight="1" x14ac:dyDescent="0.2">
      <c r="B70" s="392" t="s">
        <v>736</v>
      </c>
      <c r="C70" s="393">
        <v>86</v>
      </c>
      <c r="D70" s="393">
        <v>3</v>
      </c>
      <c r="E70" s="393">
        <v>2</v>
      </c>
      <c r="F70" s="393" t="s">
        <v>109</v>
      </c>
      <c r="G70" s="393" t="s">
        <v>109</v>
      </c>
      <c r="H70" s="393" t="s">
        <v>109</v>
      </c>
      <c r="I70" s="393">
        <v>86</v>
      </c>
      <c r="J70" s="393">
        <v>3</v>
      </c>
      <c r="K70" s="393">
        <v>2</v>
      </c>
    </row>
    <row r="71" spans="2:11" s="388" customFormat="1" ht="11.75" customHeight="1" x14ac:dyDescent="0.2">
      <c r="B71" s="392" t="s">
        <v>737</v>
      </c>
      <c r="C71" s="393">
        <v>69</v>
      </c>
      <c r="D71" s="393">
        <v>25</v>
      </c>
      <c r="E71" s="393">
        <v>0</v>
      </c>
      <c r="F71" s="393" t="s">
        <v>109</v>
      </c>
      <c r="G71" s="393" t="s">
        <v>109</v>
      </c>
      <c r="H71" s="393" t="s">
        <v>109</v>
      </c>
      <c r="I71" s="393">
        <v>69</v>
      </c>
      <c r="J71" s="393">
        <v>25</v>
      </c>
      <c r="K71" s="393">
        <v>0</v>
      </c>
    </row>
    <row r="72" spans="2:11" s="388" customFormat="1" ht="11.75" customHeight="1" x14ac:dyDescent="0.2">
      <c r="B72" s="392" t="s">
        <v>738</v>
      </c>
      <c r="C72" s="393">
        <v>38</v>
      </c>
      <c r="D72" s="393">
        <v>2</v>
      </c>
      <c r="E72" s="393">
        <v>20</v>
      </c>
      <c r="F72" s="393" t="s">
        <v>109</v>
      </c>
      <c r="G72" s="393" t="s">
        <v>109</v>
      </c>
      <c r="H72" s="393" t="s">
        <v>109</v>
      </c>
      <c r="I72" s="393">
        <v>38</v>
      </c>
      <c r="J72" s="393">
        <v>2</v>
      </c>
      <c r="K72" s="393">
        <v>20</v>
      </c>
    </row>
    <row r="73" spans="2:11" s="388" customFormat="1" ht="11.75" customHeight="1" x14ac:dyDescent="0.2">
      <c r="B73" s="392" t="s">
        <v>739</v>
      </c>
      <c r="C73" s="393">
        <v>14</v>
      </c>
      <c r="D73" s="393">
        <v>7</v>
      </c>
      <c r="E73" s="393">
        <v>2</v>
      </c>
      <c r="F73" s="393">
        <v>7</v>
      </c>
      <c r="G73" s="393" t="s">
        <v>109</v>
      </c>
      <c r="H73" s="393">
        <v>0</v>
      </c>
      <c r="I73" s="393">
        <v>21</v>
      </c>
      <c r="J73" s="393">
        <v>7</v>
      </c>
      <c r="K73" s="393">
        <v>2</v>
      </c>
    </row>
    <row r="74" spans="2:11" s="388" customFormat="1" ht="11.75" customHeight="1" x14ac:dyDescent="0.2">
      <c r="B74" s="392" t="s">
        <v>740</v>
      </c>
      <c r="C74" s="393">
        <v>133</v>
      </c>
      <c r="D74" s="393">
        <v>1</v>
      </c>
      <c r="E74" s="393">
        <v>1</v>
      </c>
      <c r="F74" s="393" t="s">
        <v>109</v>
      </c>
      <c r="G74" s="393" t="s">
        <v>109</v>
      </c>
      <c r="H74" s="393" t="s">
        <v>109</v>
      </c>
      <c r="I74" s="393">
        <v>133</v>
      </c>
      <c r="J74" s="393">
        <v>1</v>
      </c>
      <c r="K74" s="393">
        <v>1</v>
      </c>
    </row>
    <row r="75" spans="2:11" s="388" customFormat="1" ht="11.75" customHeight="1" x14ac:dyDescent="0.2">
      <c r="B75" s="392" t="s">
        <v>741</v>
      </c>
      <c r="C75" s="393">
        <v>4</v>
      </c>
      <c r="D75" s="393">
        <v>102</v>
      </c>
      <c r="E75" s="393">
        <v>1437</v>
      </c>
      <c r="F75" s="393">
        <v>0</v>
      </c>
      <c r="G75" s="393">
        <v>187</v>
      </c>
      <c r="H75" s="393">
        <v>733</v>
      </c>
      <c r="I75" s="393">
        <v>4</v>
      </c>
      <c r="J75" s="393">
        <v>289</v>
      </c>
      <c r="K75" s="393">
        <v>2170</v>
      </c>
    </row>
    <row r="76" spans="2:11" s="388" customFormat="1" ht="11.75" customHeight="1" x14ac:dyDescent="0.2">
      <c r="B76" s="392" t="s">
        <v>742</v>
      </c>
      <c r="C76" s="393" t="s">
        <v>109</v>
      </c>
      <c r="D76" s="393">
        <v>8</v>
      </c>
      <c r="E76" s="393">
        <v>0</v>
      </c>
      <c r="F76" s="393" t="s">
        <v>109</v>
      </c>
      <c r="G76" s="393">
        <v>1</v>
      </c>
      <c r="H76" s="393">
        <v>0</v>
      </c>
      <c r="I76" s="393" t="s">
        <v>109</v>
      </c>
      <c r="J76" s="393">
        <v>9</v>
      </c>
      <c r="K76" s="393">
        <v>0</v>
      </c>
    </row>
    <row r="77" spans="2:11" s="388" customFormat="1" ht="21.75" customHeight="1" x14ac:dyDescent="0.2">
      <c r="B77" s="395" t="s">
        <v>477</v>
      </c>
      <c r="C77" s="413">
        <v>144293</v>
      </c>
      <c r="D77" s="413">
        <v>11063</v>
      </c>
      <c r="E77" s="396">
        <v>6128</v>
      </c>
      <c r="F77" s="413">
        <v>39360</v>
      </c>
      <c r="G77" s="413">
        <v>2139</v>
      </c>
      <c r="H77" s="396">
        <v>1915</v>
      </c>
      <c r="I77" s="413">
        <v>183653</v>
      </c>
      <c r="J77" s="413">
        <v>13202</v>
      </c>
      <c r="K77" s="396">
        <v>8043</v>
      </c>
    </row>
    <row r="78" spans="2:11" s="388" customFormat="1" ht="7.25" customHeight="1" x14ac:dyDescent="0.2"/>
    <row r="79" spans="2:11" s="388" customFormat="1" ht="14" customHeight="1" x14ac:dyDescent="0.2">
      <c r="J79" s="594" t="s">
        <v>478</v>
      </c>
      <c r="K79" s="594"/>
    </row>
    <row r="80" spans="2:11" s="388" customFormat="1" ht="15.25" customHeight="1" x14ac:dyDescent="0.2"/>
    <row r="81" spans="2:11" s="388" customFormat="1" ht="41.5" customHeight="1" x14ac:dyDescent="0.2">
      <c r="B81" s="587" t="s">
        <v>743</v>
      </c>
      <c r="C81" s="587"/>
      <c r="D81" s="587"/>
      <c r="E81" s="587"/>
      <c r="F81" s="587"/>
      <c r="G81" s="587"/>
      <c r="H81" s="587"/>
      <c r="I81" s="587"/>
      <c r="J81" s="587"/>
      <c r="K81" s="587"/>
    </row>
    <row r="82" spans="2:11" s="388" customFormat="1" ht="23" customHeight="1" x14ac:dyDescent="0.2"/>
  </sheetData>
  <mergeCells count="11">
    <mergeCell ref="C8:E8"/>
    <mergeCell ref="F8:H8"/>
    <mergeCell ref="I8:K8"/>
    <mergeCell ref="J79:K79"/>
    <mergeCell ref="B81:K81"/>
    <mergeCell ref="B1:I1"/>
    <mergeCell ref="B3:K3"/>
    <mergeCell ref="B5:K5"/>
    <mergeCell ref="C7:E7"/>
    <mergeCell ref="F7:H7"/>
    <mergeCell ref="I7:K7"/>
  </mergeCells>
  <printOptions gridLines="1" gridLinesSet="0"/>
  <pageMargins left="0.7" right="0.7" top="0.75" bottom="0.75" header="0.5" footer="0.5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J34"/>
  <sheetViews>
    <sheetView workbookViewId="0">
      <selection activeCell="B3" sqref="B3:J3"/>
    </sheetView>
  </sheetViews>
  <sheetFormatPr defaultColWidth="8.81640625" defaultRowHeight="14.5" x14ac:dyDescent="0.35"/>
  <cols>
    <col min="1" max="1" width="1" customWidth="1"/>
    <col min="2" max="2" width="24.6328125" customWidth="1"/>
    <col min="3" max="8" width="14.6328125" customWidth="1"/>
    <col min="9" max="9" width="6" customWidth="1"/>
    <col min="10" max="10" width="7.1796875" customWidth="1"/>
    <col min="11" max="11" width="4.453125" customWidth="1"/>
    <col min="12" max="12" width="4.6328125" customWidth="1"/>
  </cols>
  <sheetData>
    <row r="1" spans="2:10" s="388" customFormat="1" ht="34.25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</row>
    <row r="2" spans="2:10" s="388" customFormat="1" ht="8" x14ac:dyDescent="0.2"/>
    <row r="3" spans="2:10" s="388" customFormat="1" ht="11.5" x14ac:dyDescent="0.2">
      <c r="B3" s="591" t="s">
        <v>479</v>
      </c>
      <c r="C3" s="591"/>
      <c r="D3" s="591"/>
      <c r="E3" s="591"/>
      <c r="F3" s="591"/>
      <c r="G3" s="591"/>
      <c r="H3" s="591"/>
      <c r="I3" s="591"/>
      <c r="J3" s="591"/>
    </row>
    <row r="4" spans="2:10" s="388" customFormat="1" ht="8" x14ac:dyDescent="0.2"/>
    <row r="5" spans="2:10" s="388" customFormat="1" ht="11.5" x14ac:dyDescent="0.2">
      <c r="B5" s="591" t="s">
        <v>2</v>
      </c>
      <c r="C5" s="591"/>
      <c r="D5" s="591"/>
      <c r="E5" s="591"/>
      <c r="F5" s="591"/>
      <c r="G5" s="591"/>
      <c r="H5" s="591"/>
      <c r="I5" s="591"/>
    </row>
    <row r="6" spans="2:10" s="388" customFormat="1" ht="8" x14ac:dyDescent="0.2"/>
    <row r="7" spans="2:10" s="388" customFormat="1" ht="13" x14ac:dyDescent="0.3">
      <c r="B7" s="414"/>
      <c r="C7" s="596" t="s">
        <v>480</v>
      </c>
      <c r="D7" s="596"/>
      <c r="E7" s="596"/>
      <c r="F7" s="596"/>
      <c r="G7" s="414"/>
      <c r="H7" s="415" t="s">
        <v>481</v>
      </c>
    </row>
    <row r="8" spans="2:10" s="388" customFormat="1" ht="13" x14ac:dyDescent="0.2">
      <c r="B8" s="416" t="s">
        <v>3</v>
      </c>
      <c r="C8" s="417" t="s">
        <v>482</v>
      </c>
      <c r="D8" s="417" t="s">
        <v>483</v>
      </c>
      <c r="E8" s="417" t="s">
        <v>484</v>
      </c>
      <c r="F8" s="417" t="s">
        <v>61</v>
      </c>
      <c r="G8" s="416" t="s">
        <v>485</v>
      </c>
      <c r="H8" s="418" t="s">
        <v>486</v>
      </c>
    </row>
    <row r="9" spans="2:10" s="388" customFormat="1" ht="13" x14ac:dyDescent="0.2">
      <c r="B9" s="419" t="s">
        <v>9</v>
      </c>
      <c r="C9" s="420">
        <v>140522</v>
      </c>
      <c r="D9" s="420">
        <v>1110336</v>
      </c>
      <c r="E9" s="420">
        <v>3062</v>
      </c>
      <c r="F9" s="420">
        <v>1253920</v>
      </c>
      <c r="G9" s="421">
        <v>11.206616052060699</v>
      </c>
      <c r="H9" s="420">
        <v>290.75589995040099</v>
      </c>
    </row>
    <row r="10" spans="2:10" s="388" customFormat="1" ht="13" x14ac:dyDescent="0.2">
      <c r="B10" s="419" t="s">
        <v>10</v>
      </c>
      <c r="C10" s="420">
        <v>7366</v>
      </c>
      <c r="D10" s="420">
        <v>35886</v>
      </c>
      <c r="E10" s="420">
        <v>24</v>
      </c>
      <c r="F10" s="420">
        <v>43276</v>
      </c>
      <c r="G10" s="421">
        <v>17.0209816064331</v>
      </c>
      <c r="H10" s="420">
        <v>346.11385703088803</v>
      </c>
    </row>
    <row r="11" spans="2:10" s="388" customFormat="1" ht="13" x14ac:dyDescent="0.2">
      <c r="B11" s="419" t="s">
        <v>11</v>
      </c>
      <c r="C11" s="420">
        <v>446581</v>
      </c>
      <c r="D11" s="420">
        <v>3091236</v>
      </c>
      <c r="E11" s="420">
        <v>6698</v>
      </c>
      <c r="F11" s="420">
        <v>3544515</v>
      </c>
      <c r="G11" s="421">
        <v>12.5992131504592</v>
      </c>
      <c r="H11" s="420">
        <v>353.17670867005501</v>
      </c>
    </row>
    <row r="12" spans="2:10" s="388" customFormat="1" ht="13" x14ac:dyDescent="0.2">
      <c r="B12" s="419" t="s">
        <v>12</v>
      </c>
      <c r="C12" s="420">
        <v>30990</v>
      </c>
      <c r="D12" s="420">
        <v>233049</v>
      </c>
      <c r="E12" s="420">
        <v>82</v>
      </c>
      <c r="F12" s="420">
        <v>264121</v>
      </c>
      <c r="G12" s="421">
        <v>11.7332586201022</v>
      </c>
      <c r="H12" s="420">
        <v>495.86778411096299</v>
      </c>
    </row>
    <row r="13" spans="2:10" s="388" customFormat="1" ht="13" x14ac:dyDescent="0.2">
      <c r="B13" s="419" t="s">
        <v>13</v>
      </c>
      <c r="C13" s="420">
        <v>23703</v>
      </c>
      <c r="D13" s="420">
        <v>178032</v>
      </c>
      <c r="E13" s="420">
        <v>126</v>
      </c>
      <c r="F13" s="420">
        <v>201861</v>
      </c>
      <c r="G13" s="421">
        <v>11.7422384710271</v>
      </c>
      <c r="H13" s="420">
        <v>370.09854700462898</v>
      </c>
    </row>
    <row r="14" spans="2:10" s="388" customFormat="1" ht="13" x14ac:dyDescent="0.2">
      <c r="B14" s="419" t="s">
        <v>14</v>
      </c>
      <c r="C14" s="420">
        <v>230442</v>
      </c>
      <c r="D14" s="420">
        <v>1738717</v>
      </c>
      <c r="E14" s="420">
        <v>1499</v>
      </c>
      <c r="F14" s="420">
        <v>1970658</v>
      </c>
      <c r="G14" s="421">
        <v>11.693657651403701</v>
      </c>
      <c r="H14" s="420">
        <v>400.915409460398</v>
      </c>
    </row>
    <row r="15" spans="2:10" s="388" customFormat="1" ht="13" x14ac:dyDescent="0.2">
      <c r="B15" s="419" t="s">
        <v>15</v>
      </c>
      <c r="C15" s="420">
        <v>57570</v>
      </c>
      <c r="D15" s="420">
        <v>353940</v>
      </c>
      <c r="E15" s="420">
        <v>451</v>
      </c>
      <c r="F15" s="420">
        <v>411961</v>
      </c>
      <c r="G15" s="421">
        <v>13.974623811477301</v>
      </c>
      <c r="H15" s="420">
        <v>341.53169913183001</v>
      </c>
    </row>
    <row r="16" spans="2:10" s="388" customFormat="1" ht="13" x14ac:dyDescent="0.2">
      <c r="B16" s="419" t="s">
        <v>16</v>
      </c>
      <c r="C16" s="420">
        <v>88733</v>
      </c>
      <c r="D16" s="420">
        <v>516523</v>
      </c>
      <c r="E16" s="420">
        <v>991</v>
      </c>
      <c r="F16" s="420">
        <v>606247</v>
      </c>
      <c r="G16" s="421">
        <v>14.636443561782601</v>
      </c>
      <c r="H16" s="420">
        <v>397.58438011943701</v>
      </c>
    </row>
    <row r="17" spans="2:9" s="388" customFormat="1" ht="13" x14ac:dyDescent="0.2">
      <c r="B17" s="419" t="s">
        <v>17</v>
      </c>
      <c r="C17" s="420">
        <v>244106</v>
      </c>
      <c r="D17" s="420">
        <v>1572615</v>
      </c>
      <c r="E17" s="420">
        <v>2119</v>
      </c>
      <c r="F17" s="420">
        <v>1818840</v>
      </c>
      <c r="G17" s="421">
        <v>13.420971608277799</v>
      </c>
      <c r="H17" s="420">
        <v>407.43537526665398</v>
      </c>
    </row>
    <row r="18" spans="2:9" s="388" customFormat="1" ht="13" x14ac:dyDescent="0.2">
      <c r="B18" s="419" t="s">
        <v>18</v>
      </c>
      <c r="C18" s="420">
        <v>182550</v>
      </c>
      <c r="D18" s="420">
        <v>1266707</v>
      </c>
      <c r="E18" s="420">
        <v>2534</v>
      </c>
      <c r="F18" s="420">
        <v>1451791</v>
      </c>
      <c r="G18" s="421">
        <v>12.5741239613691</v>
      </c>
      <c r="H18" s="420">
        <v>393.167061831171</v>
      </c>
    </row>
    <row r="19" spans="2:9" s="388" customFormat="1" ht="13" x14ac:dyDescent="0.2">
      <c r="B19" s="419" t="s">
        <v>19</v>
      </c>
      <c r="C19" s="420">
        <v>51917</v>
      </c>
      <c r="D19" s="420">
        <v>280793</v>
      </c>
      <c r="E19" s="420">
        <v>247</v>
      </c>
      <c r="F19" s="420">
        <v>332957</v>
      </c>
      <c r="G19" s="421">
        <v>15.592704163000001</v>
      </c>
      <c r="H19" s="420">
        <v>382.63662638695001</v>
      </c>
    </row>
    <row r="20" spans="2:9" s="388" customFormat="1" ht="13" x14ac:dyDescent="0.2">
      <c r="B20" s="419" t="s">
        <v>20</v>
      </c>
      <c r="C20" s="420">
        <v>63824</v>
      </c>
      <c r="D20" s="420">
        <v>426098</v>
      </c>
      <c r="E20" s="420">
        <v>1083</v>
      </c>
      <c r="F20" s="420">
        <v>491005</v>
      </c>
      <c r="G20" s="421">
        <v>12.998645634973199</v>
      </c>
      <c r="H20" s="420">
        <v>324.59449239491403</v>
      </c>
    </row>
    <row r="21" spans="2:9" s="388" customFormat="1" ht="13" x14ac:dyDescent="0.2">
      <c r="B21" s="419" t="s">
        <v>21</v>
      </c>
      <c r="C21" s="420">
        <v>235660</v>
      </c>
      <c r="D21" s="420">
        <v>1501957</v>
      </c>
      <c r="E21" s="420">
        <v>4726</v>
      </c>
      <c r="F21" s="420">
        <v>1742343</v>
      </c>
      <c r="G21" s="421">
        <v>13.5254654221356</v>
      </c>
      <c r="H21" s="420">
        <v>302.71609013673401</v>
      </c>
    </row>
    <row r="22" spans="2:9" s="388" customFormat="1" ht="13" x14ac:dyDescent="0.2">
      <c r="B22" s="419" t="s">
        <v>22</v>
      </c>
      <c r="C22" s="420">
        <v>68137</v>
      </c>
      <c r="D22" s="420">
        <v>419567</v>
      </c>
      <c r="E22" s="420">
        <v>430</v>
      </c>
      <c r="F22" s="420">
        <v>488134</v>
      </c>
      <c r="G22" s="421">
        <v>13.958667087316201</v>
      </c>
      <c r="H22" s="420">
        <v>377.245948617441</v>
      </c>
    </row>
    <row r="23" spans="2:9" s="388" customFormat="1" ht="13" x14ac:dyDescent="0.2">
      <c r="B23" s="419" t="s">
        <v>23</v>
      </c>
      <c r="C23" s="420">
        <v>12888</v>
      </c>
      <c r="D23" s="420">
        <v>74704</v>
      </c>
      <c r="E23" s="420">
        <v>222</v>
      </c>
      <c r="F23" s="420">
        <v>87814</v>
      </c>
      <c r="G23" s="421">
        <v>14.676475277290599</v>
      </c>
      <c r="H23" s="420">
        <v>292.21073087622602</v>
      </c>
    </row>
    <row r="24" spans="2:9" s="388" customFormat="1" ht="13" x14ac:dyDescent="0.2">
      <c r="B24" s="419" t="s">
        <v>24</v>
      </c>
      <c r="C24" s="420">
        <v>205646</v>
      </c>
      <c r="D24" s="420">
        <v>1407575</v>
      </c>
      <c r="E24" s="420">
        <v>1634</v>
      </c>
      <c r="F24" s="420">
        <v>1614855</v>
      </c>
      <c r="G24" s="421">
        <v>12.734641809945799</v>
      </c>
      <c r="H24" s="420">
        <v>282.705632544563</v>
      </c>
    </row>
    <row r="25" spans="2:9" s="388" customFormat="1" ht="13" x14ac:dyDescent="0.2">
      <c r="B25" s="419" t="s">
        <v>25</v>
      </c>
      <c r="C25" s="420">
        <v>181742</v>
      </c>
      <c r="D25" s="420">
        <v>1071936</v>
      </c>
      <c r="E25" s="420">
        <v>1293</v>
      </c>
      <c r="F25" s="420">
        <v>1254971</v>
      </c>
      <c r="G25" s="421">
        <v>14.481768901432799</v>
      </c>
      <c r="H25" s="420">
        <v>316.65886145514003</v>
      </c>
    </row>
    <row r="26" spans="2:9" s="388" customFormat="1" ht="13" x14ac:dyDescent="0.2">
      <c r="B26" s="419" t="s">
        <v>26</v>
      </c>
      <c r="C26" s="420">
        <v>30493</v>
      </c>
      <c r="D26" s="420">
        <v>146628</v>
      </c>
      <c r="E26" s="420">
        <v>164</v>
      </c>
      <c r="F26" s="420">
        <v>177285</v>
      </c>
      <c r="G26" s="421">
        <v>17.199988718729699</v>
      </c>
      <c r="H26" s="420">
        <v>320.440520990359</v>
      </c>
    </row>
    <row r="27" spans="2:9" s="388" customFormat="1" ht="13" x14ac:dyDescent="0.2">
      <c r="B27" s="419" t="s">
        <v>27</v>
      </c>
      <c r="C27" s="420">
        <v>94628</v>
      </c>
      <c r="D27" s="420">
        <v>413734</v>
      </c>
      <c r="E27" s="420">
        <v>620</v>
      </c>
      <c r="F27" s="420">
        <v>508982</v>
      </c>
      <c r="G27" s="421">
        <v>18.591620135879101</v>
      </c>
      <c r="H27" s="420">
        <v>268.71828985644999</v>
      </c>
    </row>
    <row r="28" spans="2:9" s="388" customFormat="1" ht="13" x14ac:dyDescent="0.2">
      <c r="B28" s="419" t="s">
        <v>28</v>
      </c>
      <c r="C28" s="420">
        <v>218254</v>
      </c>
      <c r="D28" s="420">
        <v>1417825</v>
      </c>
      <c r="E28" s="420">
        <v>1995</v>
      </c>
      <c r="F28" s="420">
        <v>1638074</v>
      </c>
      <c r="G28" s="421">
        <v>13.3238180936881</v>
      </c>
      <c r="H28" s="420">
        <v>335.995192080881</v>
      </c>
    </row>
    <row r="29" spans="2:9" s="388" customFormat="1" ht="13" x14ac:dyDescent="0.2">
      <c r="B29" s="419" t="s">
        <v>29</v>
      </c>
      <c r="C29" s="420">
        <v>79148</v>
      </c>
      <c r="D29" s="420">
        <v>341784</v>
      </c>
      <c r="E29" s="420">
        <v>395</v>
      </c>
      <c r="F29" s="420">
        <v>421327</v>
      </c>
      <c r="G29" s="421">
        <v>18.7854089578878</v>
      </c>
      <c r="H29" s="420">
        <v>261.43057207618898</v>
      </c>
    </row>
    <row r="30" spans="2:9" s="388" customFormat="1" ht="13" x14ac:dyDescent="0.2">
      <c r="B30" s="422" t="s">
        <v>30</v>
      </c>
      <c r="C30" s="423">
        <v>2694900</v>
      </c>
      <c r="D30" s="423">
        <v>17599642</v>
      </c>
      <c r="E30" s="423">
        <v>30395</v>
      </c>
      <c r="F30" s="423">
        <v>20324937</v>
      </c>
      <c r="G30" s="424">
        <v>13.2590816886665</v>
      </c>
      <c r="H30" s="423">
        <v>340.46542345562301</v>
      </c>
    </row>
    <row r="31" spans="2:9" s="388" customFormat="1" ht="8" x14ac:dyDescent="0.2"/>
    <row r="32" spans="2:9" s="388" customFormat="1" ht="10.5" x14ac:dyDescent="0.2">
      <c r="B32" s="543" t="s">
        <v>487</v>
      </c>
      <c r="C32" s="543"/>
      <c r="D32" s="543"/>
      <c r="E32" s="543"/>
      <c r="F32" s="543"/>
      <c r="H32" s="594" t="s">
        <v>488</v>
      </c>
      <c r="I32" s="594"/>
    </row>
    <row r="33" spans="2:6" s="388" customFormat="1" ht="8" x14ac:dyDescent="0.2">
      <c r="B33" s="543"/>
      <c r="C33" s="543"/>
      <c r="D33" s="543"/>
      <c r="E33" s="543"/>
      <c r="F33" s="543"/>
    </row>
    <row r="34" spans="2:6" s="388" customFormat="1" ht="8" x14ac:dyDescent="0.2"/>
  </sheetData>
  <mergeCells count="6">
    <mergeCell ref="B1:I1"/>
    <mergeCell ref="B3:J3"/>
    <mergeCell ref="B5:I5"/>
    <mergeCell ref="C7:F7"/>
    <mergeCell ref="B32:F33"/>
    <mergeCell ref="H32:I32"/>
  </mergeCells>
  <printOptions gridLines="1" gridLinesSet="0"/>
  <pageMargins left="0.7" right="0.7" top="0.75" bottom="0.75" header="0.5" footer="0.5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1:J34"/>
  <sheetViews>
    <sheetView workbookViewId="0">
      <selection activeCell="B3" sqref="B3:J3"/>
    </sheetView>
  </sheetViews>
  <sheetFormatPr defaultColWidth="8.81640625" defaultRowHeight="14.5" x14ac:dyDescent="0.35"/>
  <cols>
    <col min="1" max="1" width="1" customWidth="1"/>
    <col min="2" max="2" width="24.6328125" customWidth="1"/>
    <col min="3" max="5" width="14.6328125" customWidth="1"/>
    <col min="6" max="6" width="19.81640625" customWidth="1"/>
    <col min="7" max="8" width="14.6328125" customWidth="1"/>
    <col min="9" max="9" width="6" customWidth="1"/>
    <col min="10" max="10" width="7.1796875" customWidth="1"/>
    <col min="11" max="11" width="4.453125" customWidth="1"/>
    <col min="12" max="12" width="4.6328125" customWidth="1"/>
  </cols>
  <sheetData>
    <row r="1" spans="2:10" s="388" customFormat="1" ht="40.25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</row>
    <row r="2" spans="2:10" s="388" customFormat="1" ht="8" x14ac:dyDescent="0.2"/>
    <row r="3" spans="2:10" s="388" customFormat="1" ht="11.5" x14ac:dyDescent="0.2">
      <c r="B3" s="591" t="s">
        <v>489</v>
      </c>
      <c r="C3" s="591"/>
      <c r="D3" s="591"/>
      <c r="E3" s="591"/>
      <c r="F3" s="591"/>
      <c r="G3" s="591"/>
      <c r="H3" s="591"/>
      <c r="I3" s="591"/>
      <c r="J3" s="591"/>
    </row>
    <row r="4" spans="2:10" s="388" customFormat="1" ht="8" x14ac:dyDescent="0.2"/>
    <row r="5" spans="2:10" s="388" customFormat="1" ht="11.5" x14ac:dyDescent="0.2">
      <c r="B5" s="591" t="s">
        <v>2</v>
      </c>
      <c r="C5" s="591"/>
      <c r="D5" s="591"/>
      <c r="E5" s="591"/>
      <c r="F5" s="591"/>
      <c r="G5" s="591"/>
      <c r="H5" s="591"/>
      <c r="I5" s="591"/>
    </row>
    <row r="6" spans="2:10" s="388" customFormat="1" ht="8" x14ac:dyDescent="0.2"/>
    <row r="7" spans="2:10" s="388" customFormat="1" ht="13" x14ac:dyDescent="0.3">
      <c r="B7" s="414"/>
      <c r="C7" s="596" t="s">
        <v>480</v>
      </c>
      <c r="D7" s="596"/>
      <c r="E7" s="596"/>
      <c r="F7" s="596"/>
      <c r="G7" s="414"/>
      <c r="H7" s="415" t="s">
        <v>481</v>
      </c>
    </row>
    <row r="8" spans="2:10" s="388" customFormat="1" ht="26" x14ac:dyDescent="0.2">
      <c r="B8" s="416" t="s">
        <v>3</v>
      </c>
      <c r="C8" s="417" t="s">
        <v>482</v>
      </c>
      <c r="D8" s="417" t="s">
        <v>483</v>
      </c>
      <c r="E8" s="417" t="s">
        <v>484</v>
      </c>
      <c r="F8" s="417" t="s">
        <v>61</v>
      </c>
      <c r="G8" s="416" t="s">
        <v>485</v>
      </c>
      <c r="H8" s="418" t="s">
        <v>490</v>
      </c>
    </row>
    <row r="9" spans="2:10" s="388" customFormat="1" ht="13" x14ac:dyDescent="0.2">
      <c r="B9" s="419" t="s">
        <v>9</v>
      </c>
      <c r="C9" s="420">
        <v>5667</v>
      </c>
      <c r="D9" s="420">
        <v>103710</v>
      </c>
      <c r="E9" s="420">
        <v>4</v>
      </c>
      <c r="F9" s="420">
        <v>109381</v>
      </c>
      <c r="G9" s="421">
        <v>5.1809729294850104</v>
      </c>
      <c r="H9" s="420">
        <v>171.03555467990199</v>
      </c>
    </row>
    <row r="10" spans="2:10" s="388" customFormat="1" ht="13" x14ac:dyDescent="0.2">
      <c r="B10" s="419" t="s">
        <v>10</v>
      </c>
      <c r="C10" s="420">
        <v>535</v>
      </c>
      <c r="D10" s="420">
        <v>4353</v>
      </c>
      <c r="E10" s="420">
        <v>0</v>
      </c>
      <c r="F10" s="420">
        <v>4888</v>
      </c>
      <c r="G10" s="421">
        <v>10.945171849427201</v>
      </c>
      <c r="H10" s="420">
        <v>249.94886479852701</v>
      </c>
    </row>
    <row r="11" spans="2:10" s="388" customFormat="1" ht="13" x14ac:dyDescent="0.2">
      <c r="B11" s="419" t="s">
        <v>11</v>
      </c>
      <c r="C11" s="420">
        <v>28347</v>
      </c>
      <c r="D11" s="420">
        <v>355693</v>
      </c>
      <c r="E11" s="420">
        <v>8</v>
      </c>
      <c r="F11" s="420">
        <v>384048</v>
      </c>
      <c r="G11" s="421">
        <v>7.3811086114235698</v>
      </c>
      <c r="H11" s="420">
        <v>236.17764734966801</v>
      </c>
    </row>
    <row r="12" spans="2:10" s="388" customFormat="1" ht="13" x14ac:dyDescent="0.2">
      <c r="B12" s="419" t="s">
        <v>12</v>
      </c>
      <c r="C12" s="420">
        <v>769</v>
      </c>
      <c r="D12" s="420">
        <v>13926</v>
      </c>
      <c r="E12" s="420">
        <v>0</v>
      </c>
      <c r="F12" s="420">
        <v>14695</v>
      </c>
      <c r="G12" s="421">
        <v>5.2330724736304903</v>
      </c>
      <c r="H12" s="420">
        <v>146.365999661351</v>
      </c>
    </row>
    <row r="13" spans="2:10" s="388" customFormat="1" ht="13" x14ac:dyDescent="0.2">
      <c r="B13" s="419" t="s">
        <v>13</v>
      </c>
      <c r="C13" s="420">
        <v>659</v>
      </c>
      <c r="D13" s="420">
        <v>19426</v>
      </c>
      <c r="E13" s="420">
        <v>0</v>
      </c>
      <c r="F13" s="420">
        <v>20085</v>
      </c>
      <c r="G13" s="421">
        <v>3.28105551406522</v>
      </c>
      <c r="H13" s="420">
        <v>214.55582617613101</v>
      </c>
    </row>
    <row r="14" spans="2:10" s="388" customFormat="1" ht="13" x14ac:dyDescent="0.2">
      <c r="B14" s="419" t="s">
        <v>14</v>
      </c>
      <c r="C14" s="420">
        <v>3208</v>
      </c>
      <c r="D14" s="420">
        <v>41144</v>
      </c>
      <c r="E14" s="420">
        <v>3</v>
      </c>
      <c r="F14" s="420">
        <v>44355</v>
      </c>
      <c r="G14" s="421">
        <v>7.2325555179799403</v>
      </c>
      <c r="H14" s="420">
        <v>57.341836464262698</v>
      </c>
    </row>
    <row r="15" spans="2:10" s="388" customFormat="1" ht="13" x14ac:dyDescent="0.2">
      <c r="B15" s="419" t="s">
        <v>15</v>
      </c>
      <c r="C15" s="420">
        <v>1935</v>
      </c>
      <c r="D15" s="420">
        <v>59244</v>
      </c>
      <c r="E15" s="420">
        <v>1</v>
      </c>
      <c r="F15" s="420">
        <v>61180</v>
      </c>
      <c r="G15" s="421">
        <v>3.1627983000980699</v>
      </c>
      <c r="H15" s="420">
        <v>351.09466012452998</v>
      </c>
    </row>
    <row r="16" spans="2:10" s="388" customFormat="1" ht="13" x14ac:dyDescent="0.2">
      <c r="B16" s="419" t="s">
        <v>16</v>
      </c>
      <c r="C16" s="420">
        <v>4402</v>
      </c>
      <c r="D16" s="420">
        <v>51192</v>
      </c>
      <c r="E16" s="420">
        <v>0</v>
      </c>
      <c r="F16" s="420">
        <v>55594</v>
      </c>
      <c r="G16" s="421">
        <v>7.9181206605029297</v>
      </c>
      <c r="H16" s="420">
        <v>271.33981170108399</v>
      </c>
    </row>
    <row r="17" spans="2:9" s="388" customFormat="1" ht="13" x14ac:dyDescent="0.2">
      <c r="B17" s="419" t="s">
        <v>17</v>
      </c>
      <c r="C17" s="420">
        <v>4094</v>
      </c>
      <c r="D17" s="420">
        <v>67332</v>
      </c>
      <c r="E17" s="420">
        <v>2</v>
      </c>
      <c r="F17" s="420">
        <v>71428</v>
      </c>
      <c r="G17" s="421">
        <v>5.73164585316683</v>
      </c>
      <c r="H17" s="420">
        <v>102.717938393396</v>
      </c>
    </row>
    <row r="18" spans="2:9" s="388" customFormat="1" ht="13" x14ac:dyDescent="0.2">
      <c r="B18" s="419" t="s">
        <v>18</v>
      </c>
      <c r="C18" s="420">
        <v>3439</v>
      </c>
      <c r="D18" s="420">
        <v>69722</v>
      </c>
      <c r="E18" s="420">
        <v>0</v>
      </c>
      <c r="F18" s="420">
        <v>73161</v>
      </c>
      <c r="G18" s="421">
        <v>4.7005918453820996</v>
      </c>
      <c r="H18" s="420">
        <v>133.570797397267</v>
      </c>
    </row>
    <row r="19" spans="2:9" s="388" customFormat="1" ht="13" x14ac:dyDescent="0.2">
      <c r="B19" s="419" t="s">
        <v>19</v>
      </c>
      <c r="C19" s="420" t="s">
        <v>414</v>
      </c>
      <c r="D19" s="420" t="s">
        <v>414</v>
      </c>
      <c r="E19" s="420" t="s">
        <v>414</v>
      </c>
      <c r="F19" s="420" t="s">
        <v>414</v>
      </c>
      <c r="G19" s="421" t="s">
        <v>414</v>
      </c>
      <c r="H19" s="420" t="s">
        <v>414</v>
      </c>
    </row>
    <row r="20" spans="2:9" s="388" customFormat="1" ht="13" x14ac:dyDescent="0.2">
      <c r="B20" s="419" t="s">
        <v>20</v>
      </c>
      <c r="C20" s="420">
        <v>1577</v>
      </c>
      <c r="D20" s="420">
        <v>21896</v>
      </c>
      <c r="E20" s="420">
        <v>0</v>
      </c>
      <c r="F20" s="420">
        <v>23473</v>
      </c>
      <c r="G20" s="421">
        <v>6.7183572615345302</v>
      </c>
      <c r="H20" s="420">
        <v>102.727376169594</v>
      </c>
    </row>
    <row r="21" spans="2:9" s="388" customFormat="1" ht="13" x14ac:dyDescent="0.2">
      <c r="B21" s="419" t="s">
        <v>21</v>
      </c>
      <c r="C21" s="420">
        <v>15587</v>
      </c>
      <c r="D21" s="420">
        <v>111812</v>
      </c>
      <c r="E21" s="420">
        <v>1</v>
      </c>
      <c r="F21" s="420">
        <v>127400</v>
      </c>
      <c r="G21" s="421">
        <v>12.234693877551001</v>
      </c>
      <c r="H21" s="420">
        <v>139.51705634342699</v>
      </c>
    </row>
    <row r="22" spans="2:9" s="388" customFormat="1" ht="13" x14ac:dyDescent="0.2">
      <c r="B22" s="419" t="s">
        <v>22</v>
      </c>
      <c r="C22" s="420">
        <v>2754</v>
      </c>
      <c r="D22" s="420">
        <v>22481</v>
      </c>
      <c r="E22" s="420">
        <v>1</v>
      </c>
      <c r="F22" s="420">
        <v>25236</v>
      </c>
      <c r="G22" s="421">
        <v>10.9129814550642</v>
      </c>
      <c r="H22" s="420">
        <v>130.89483184298399</v>
      </c>
    </row>
    <row r="23" spans="2:9" s="388" customFormat="1" ht="13" x14ac:dyDescent="0.2">
      <c r="B23" s="419" t="s">
        <v>23</v>
      </c>
      <c r="C23" s="420" t="s">
        <v>414</v>
      </c>
      <c r="D23" s="420" t="s">
        <v>414</v>
      </c>
      <c r="E23" s="420" t="s">
        <v>414</v>
      </c>
      <c r="F23" s="420" t="s">
        <v>414</v>
      </c>
      <c r="G23" s="421" t="s">
        <v>414</v>
      </c>
      <c r="H23" s="420" t="s">
        <v>414</v>
      </c>
    </row>
    <row r="24" spans="2:9" s="388" customFormat="1" ht="13" x14ac:dyDescent="0.2">
      <c r="B24" s="419" t="s">
        <v>24</v>
      </c>
      <c r="C24" s="420">
        <v>16052</v>
      </c>
      <c r="D24" s="420">
        <v>170432</v>
      </c>
      <c r="E24" s="420">
        <v>7</v>
      </c>
      <c r="F24" s="420">
        <v>186491</v>
      </c>
      <c r="G24" s="421">
        <v>8.6073858792113302</v>
      </c>
      <c r="H24" s="420">
        <v>185.287005041242</v>
      </c>
    </row>
    <row r="25" spans="2:9" s="388" customFormat="1" ht="13" x14ac:dyDescent="0.2">
      <c r="B25" s="419" t="s">
        <v>25</v>
      </c>
      <c r="C25" s="420">
        <v>4222</v>
      </c>
      <c r="D25" s="420">
        <v>20218</v>
      </c>
      <c r="E25" s="420">
        <v>0</v>
      </c>
      <c r="F25" s="420">
        <v>24440</v>
      </c>
      <c r="G25" s="421">
        <v>17.2749590834697</v>
      </c>
      <c r="H25" s="420">
        <v>38.826992703257901</v>
      </c>
    </row>
    <row r="26" spans="2:9" s="388" customFormat="1" ht="13" x14ac:dyDescent="0.2">
      <c r="B26" s="419" t="s">
        <v>26</v>
      </c>
      <c r="C26" s="420" t="s">
        <v>414</v>
      </c>
      <c r="D26" s="420" t="s">
        <v>414</v>
      </c>
      <c r="E26" s="420" t="s">
        <v>414</v>
      </c>
      <c r="F26" s="420" t="s">
        <v>414</v>
      </c>
      <c r="G26" s="421" t="s">
        <v>414</v>
      </c>
      <c r="H26" s="420" t="s">
        <v>414</v>
      </c>
    </row>
    <row r="27" spans="2:9" s="388" customFormat="1" ht="13" x14ac:dyDescent="0.2">
      <c r="B27" s="419" t="s">
        <v>27</v>
      </c>
      <c r="C27" s="420">
        <v>2263</v>
      </c>
      <c r="D27" s="420">
        <v>17636</v>
      </c>
      <c r="E27" s="420">
        <v>1</v>
      </c>
      <c r="F27" s="420">
        <v>19900</v>
      </c>
      <c r="G27" s="421">
        <v>11.3718592964824</v>
      </c>
      <c r="H27" s="420">
        <v>65.533604908104806</v>
      </c>
    </row>
    <row r="28" spans="2:9" s="388" customFormat="1" ht="13" x14ac:dyDescent="0.2">
      <c r="B28" s="419" t="s">
        <v>28</v>
      </c>
      <c r="C28" s="420">
        <v>10298</v>
      </c>
      <c r="D28" s="420">
        <v>119756</v>
      </c>
      <c r="E28" s="420">
        <v>7</v>
      </c>
      <c r="F28" s="420">
        <v>130061</v>
      </c>
      <c r="G28" s="421">
        <v>7.91782317527929</v>
      </c>
      <c r="H28" s="420">
        <v>159.67672035426699</v>
      </c>
    </row>
    <row r="29" spans="2:9" s="388" customFormat="1" ht="13" x14ac:dyDescent="0.2">
      <c r="B29" s="419" t="s">
        <v>29</v>
      </c>
      <c r="C29" s="420">
        <v>4440</v>
      </c>
      <c r="D29" s="420">
        <v>35607</v>
      </c>
      <c r="E29" s="420">
        <v>0</v>
      </c>
      <c r="F29" s="420">
        <v>40047</v>
      </c>
      <c r="G29" s="421">
        <v>11.086972806951801</v>
      </c>
      <c r="H29" s="420">
        <v>183.86123749489201</v>
      </c>
    </row>
    <row r="30" spans="2:9" s="388" customFormat="1" ht="13" x14ac:dyDescent="0.2">
      <c r="B30" s="422" t="s">
        <v>30</v>
      </c>
      <c r="C30" s="423">
        <v>110248</v>
      </c>
      <c r="D30" s="423">
        <v>1305580</v>
      </c>
      <c r="E30" s="423">
        <v>35</v>
      </c>
      <c r="F30" s="423">
        <v>1415863</v>
      </c>
      <c r="G30" s="424">
        <v>7.7866290735756198</v>
      </c>
      <c r="H30" s="423">
        <v>150.09425792568501</v>
      </c>
    </row>
    <row r="31" spans="2:9" s="388" customFormat="1" ht="8" x14ac:dyDescent="0.2"/>
    <row r="32" spans="2:9" s="388" customFormat="1" ht="10.5" x14ac:dyDescent="0.2">
      <c r="B32" s="543" t="s">
        <v>491</v>
      </c>
      <c r="C32" s="543"/>
      <c r="D32" s="543"/>
      <c r="E32" s="543"/>
      <c r="F32" s="543"/>
      <c r="H32" s="594" t="s">
        <v>488</v>
      </c>
      <c r="I32" s="594"/>
    </row>
    <row r="33" spans="2:6" s="388" customFormat="1" ht="8" x14ac:dyDescent="0.2">
      <c r="B33" s="543"/>
      <c r="C33" s="543"/>
      <c r="D33" s="543"/>
      <c r="E33" s="543"/>
      <c r="F33" s="543"/>
    </row>
    <row r="34" spans="2:6" s="388" customFormat="1" ht="8" x14ac:dyDescent="0.2"/>
  </sheetData>
  <mergeCells count="6">
    <mergeCell ref="B1:I1"/>
    <mergeCell ref="B3:J3"/>
    <mergeCell ref="B5:I5"/>
    <mergeCell ref="C7:F7"/>
    <mergeCell ref="B32:F33"/>
    <mergeCell ref="H32:I32"/>
  </mergeCells>
  <printOptions gridLines="1" gridLinesSet="0"/>
  <pageMargins left="0.7" right="0.7" top="0.75" bottom="0.75" header="0.5" footer="0.5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34"/>
  <sheetViews>
    <sheetView zoomScale="70" zoomScaleNormal="70" workbookViewId="0">
      <selection activeCell="B3" sqref="B3:K3"/>
    </sheetView>
  </sheetViews>
  <sheetFormatPr defaultColWidth="8.81640625" defaultRowHeight="14.5" x14ac:dyDescent="0.35"/>
  <cols>
    <col min="1" max="1" width="0.453125" customWidth="1"/>
    <col min="2" max="2" width="24.81640625" customWidth="1"/>
    <col min="3" max="3" width="10" customWidth="1"/>
    <col min="4" max="4" width="14.1796875" customWidth="1"/>
    <col min="5" max="5" width="10" customWidth="1"/>
    <col min="6" max="6" width="14.1796875" customWidth="1"/>
    <col min="7" max="7" width="6.453125" customWidth="1"/>
    <col min="8" max="8" width="11.36328125" customWidth="1"/>
    <col min="9" max="9" width="14.1796875" customWidth="1"/>
    <col min="10" max="10" width="10" customWidth="1"/>
    <col min="11" max="11" width="14.1796875" customWidth="1"/>
    <col min="12" max="12" width="10" customWidth="1"/>
    <col min="13" max="13" width="14.1796875" customWidth="1"/>
    <col min="14" max="14" width="8.81640625" customWidth="1"/>
    <col min="15" max="15" width="11.36328125" customWidth="1"/>
    <col min="16" max="16" width="14.1796875" customWidth="1"/>
    <col min="17" max="17" width="10" customWidth="1"/>
    <col min="18" max="18" width="14.1796875" customWidth="1"/>
    <col min="19" max="19" width="10" customWidth="1"/>
    <col min="20" max="20" width="14.1796875" customWidth="1"/>
    <col min="21" max="21" width="10.36328125" customWidth="1"/>
    <col min="22" max="22" width="11.36328125" customWidth="1"/>
    <col min="23" max="23" width="14.1796875" customWidth="1"/>
    <col min="24" max="24" width="4.6328125" customWidth="1"/>
  </cols>
  <sheetData>
    <row r="1" spans="1:23" s="10" customFormat="1" ht="45.5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25"/>
    </row>
    <row r="2" spans="1:23" s="10" customFormat="1" ht="8" x14ac:dyDescent="0.2"/>
    <row r="3" spans="1:23" s="10" customFormat="1" ht="13" x14ac:dyDescent="0.2">
      <c r="B3" s="544" t="s">
        <v>492</v>
      </c>
      <c r="C3" s="544"/>
      <c r="D3" s="544"/>
      <c r="E3" s="544"/>
      <c r="F3" s="544"/>
      <c r="G3" s="544"/>
      <c r="H3" s="544"/>
      <c r="I3" s="544"/>
      <c r="J3" s="544"/>
      <c r="K3" s="544"/>
    </row>
    <row r="4" spans="1:23" s="10" customFormat="1" ht="8" x14ac:dyDescent="0.2"/>
    <row r="5" spans="1:23" s="10" customFormat="1" ht="13" x14ac:dyDescent="0.2">
      <c r="B5" s="544" t="s">
        <v>2</v>
      </c>
      <c r="C5" s="544"/>
      <c r="D5" s="544"/>
      <c r="E5" s="544"/>
      <c r="F5" s="544"/>
      <c r="G5" s="544"/>
      <c r="H5" s="544"/>
      <c r="I5" s="544"/>
      <c r="J5" s="544"/>
      <c r="K5" s="544"/>
    </row>
    <row r="6" spans="1:23" s="10" customFormat="1" ht="8" x14ac:dyDescent="0.2"/>
    <row r="7" spans="1:23" s="10" customFormat="1" ht="13" x14ac:dyDescent="0.2">
      <c r="A7" s="176"/>
      <c r="B7" s="177"/>
      <c r="C7" s="527" t="s">
        <v>493</v>
      </c>
      <c r="D7" s="527"/>
      <c r="E7" s="527"/>
      <c r="F7" s="527"/>
      <c r="G7" s="527"/>
      <c r="H7" s="527"/>
      <c r="I7" s="527"/>
      <c r="J7" s="527" t="s">
        <v>494</v>
      </c>
      <c r="K7" s="527"/>
      <c r="L7" s="527"/>
      <c r="M7" s="527"/>
      <c r="N7" s="527"/>
      <c r="O7" s="527"/>
      <c r="P7" s="527"/>
      <c r="Q7" s="527" t="s">
        <v>495</v>
      </c>
      <c r="R7" s="527"/>
      <c r="S7" s="527"/>
      <c r="T7" s="527"/>
      <c r="U7" s="527"/>
      <c r="V7" s="527"/>
      <c r="W7" s="527"/>
    </row>
    <row r="8" spans="1:23" s="10" customFormat="1" ht="13" x14ac:dyDescent="0.2">
      <c r="A8" s="176"/>
      <c r="B8" s="527" t="s">
        <v>3</v>
      </c>
      <c r="C8" s="527" t="s">
        <v>496</v>
      </c>
      <c r="D8" s="527"/>
      <c r="E8" s="527"/>
      <c r="F8" s="527"/>
      <c r="G8" s="527" t="s">
        <v>61</v>
      </c>
      <c r="H8" s="527" t="s">
        <v>497</v>
      </c>
      <c r="I8" s="527"/>
      <c r="J8" s="527" t="s">
        <v>498</v>
      </c>
      <c r="K8" s="527"/>
      <c r="L8" s="527"/>
      <c r="M8" s="527"/>
      <c r="N8" s="527" t="s">
        <v>61</v>
      </c>
      <c r="O8" s="527" t="s">
        <v>497</v>
      </c>
      <c r="P8" s="527"/>
      <c r="Q8" s="527" t="s">
        <v>498</v>
      </c>
      <c r="R8" s="527"/>
      <c r="S8" s="527"/>
      <c r="T8" s="527"/>
      <c r="U8" s="527" t="s">
        <v>61</v>
      </c>
      <c r="V8" s="527" t="s">
        <v>497</v>
      </c>
      <c r="W8" s="527"/>
    </row>
    <row r="9" spans="1:23" s="10" customFormat="1" ht="26" x14ac:dyDescent="0.2">
      <c r="A9" s="176"/>
      <c r="B9" s="527"/>
      <c r="C9" s="15" t="s">
        <v>499</v>
      </c>
      <c r="D9" s="15" t="s">
        <v>500</v>
      </c>
      <c r="E9" s="15" t="s">
        <v>496</v>
      </c>
      <c r="F9" s="15" t="s">
        <v>501</v>
      </c>
      <c r="G9" s="527"/>
      <c r="H9" s="15" t="s">
        <v>502</v>
      </c>
      <c r="I9" s="15" t="s">
        <v>503</v>
      </c>
      <c r="J9" s="15" t="s">
        <v>499</v>
      </c>
      <c r="K9" s="15" t="s">
        <v>500</v>
      </c>
      <c r="L9" s="15" t="s">
        <v>496</v>
      </c>
      <c r="M9" s="15" t="s">
        <v>501</v>
      </c>
      <c r="N9" s="527"/>
      <c r="O9" s="15" t="s">
        <v>502</v>
      </c>
      <c r="P9" s="15" t="s">
        <v>503</v>
      </c>
      <c r="Q9" s="15" t="s">
        <v>499</v>
      </c>
      <c r="R9" s="15" t="s">
        <v>500</v>
      </c>
      <c r="S9" s="15" t="s">
        <v>496</v>
      </c>
      <c r="T9" s="15" t="s">
        <v>501</v>
      </c>
      <c r="U9" s="527"/>
      <c r="V9" s="15" t="s">
        <v>502</v>
      </c>
      <c r="W9" s="15" t="s">
        <v>503</v>
      </c>
    </row>
    <row r="10" spans="1:23" s="10" customFormat="1" ht="13" x14ac:dyDescent="0.2">
      <c r="A10" s="178" t="s">
        <v>186</v>
      </c>
      <c r="B10" s="179" t="s">
        <v>9</v>
      </c>
      <c r="C10" s="180">
        <v>9531</v>
      </c>
      <c r="D10" s="180">
        <v>92</v>
      </c>
      <c r="E10" s="180">
        <v>2788</v>
      </c>
      <c r="F10" s="180">
        <v>1054</v>
      </c>
      <c r="G10" s="180">
        <v>13465</v>
      </c>
      <c r="H10" s="180">
        <v>4133</v>
      </c>
      <c r="I10" s="180">
        <v>3468</v>
      </c>
      <c r="J10" s="180">
        <v>27608</v>
      </c>
      <c r="K10" s="180">
        <v>28</v>
      </c>
      <c r="L10" s="180">
        <v>7584</v>
      </c>
      <c r="M10" s="180">
        <v>5432</v>
      </c>
      <c r="N10" s="180">
        <v>40652</v>
      </c>
      <c r="O10" s="180">
        <v>4279</v>
      </c>
      <c r="P10" s="180">
        <v>18648</v>
      </c>
      <c r="Q10" s="180">
        <v>37139</v>
      </c>
      <c r="R10" s="180">
        <v>120</v>
      </c>
      <c r="S10" s="180">
        <v>10372</v>
      </c>
      <c r="T10" s="180">
        <v>6486</v>
      </c>
      <c r="U10" s="180">
        <v>54117</v>
      </c>
      <c r="V10" s="180">
        <v>8412</v>
      </c>
      <c r="W10" s="180">
        <v>22116</v>
      </c>
    </row>
    <row r="11" spans="1:23" s="10" customFormat="1" ht="13" x14ac:dyDescent="0.2">
      <c r="A11" s="178" t="s">
        <v>187</v>
      </c>
      <c r="B11" s="18" t="s">
        <v>10</v>
      </c>
      <c r="C11" s="29">
        <v>338</v>
      </c>
      <c r="D11" s="29">
        <v>3</v>
      </c>
      <c r="E11" s="29">
        <v>208</v>
      </c>
      <c r="F11" s="29">
        <v>74</v>
      </c>
      <c r="G11" s="29">
        <v>623</v>
      </c>
      <c r="H11" s="29">
        <v>166</v>
      </c>
      <c r="I11" s="29">
        <v>71</v>
      </c>
      <c r="J11" s="29">
        <v>965</v>
      </c>
      <c r="K11" s="29">
        <v>0</v>
      </c>
      <c r="L11" s="29">
        <v>218</v>
      </c>
      <c r="M11" s="29">
        <v>307</v>
      </c>
      <c r="N11" s="29">
        <v>1490</v>
      </c>
      <c r="O11" s="29">
        <v>150</v>
      </c>
      <c r="P11" s="29">
        <v>598</v>
      </c>
      <c r="Q11" s="29">
        <v>1303</v>
      </c>
      <c r="R11" s="29">
        <v>3</v>
      </c>
      <c r="S11" s="29">
        <v>426</v>
      </c>
      <c r="T11" s="29">
        <v>381</v>
      </c>
      <c r="U11" s="29">
        <v>2113</v>
      </c>
      <c r="V11" s="29">
        <v>316</v>
      </c>
      <c r="W11" s="29">
        <v>669</v>
      </c>
    </row>
    <row r="12" spans="1:23" s="10" customFormat="1" ht="13" x14ac:dyDescent="0.2">
      <c r="A12" s="178" t="s">
        <v>188</v>
      </c>
      <c r="B12" s="179" t="s">
        <v>11</v>
      </c>
      <c r="C12" s="180">
        <v>15777</v>
      </c>
      <c r="D12" s="180">
        <v>154</v>
      </c>
      <c r="E12" s="180">
        <v>5464</v>
      </c>
      <c r="F12" s="180">
        <v>1888</v>
      </c>
      <c r="G12" s="180">
        <v>23301</v>
      </c>
      <c r="H12" s="180">
        <v>6334</v>
      </c>
      <c r="I12" s="180">
        <v>6044</v>
      </c>
      <c r="J12" s="180">
        <v>44740</v>
      </c>
      <c r="K12" s="180">
        <v>39</v>
      </c>
      <c r="L12" s="180">
        <v>11408</v>
      </c>
      <c r="M12" s="180">
        <v>8647</v>
      </c>
      <c r="N12" s="180">
        <v>64841</v>
      </c>
      <c r="O12" s="180">
        <v>6948</v>
      </c>
      <c r="P12" s="180">
        <v>29530</v>
      </c>
      <c r="Q12" s="180">
        <v>60517</v>
      </c>
      <c r="R12" s="180">
        <v>193</v>
      </c>
      <c r="S12" s="180">
        <v>16872</v>
      </c>
      <c r="T12" s="180">
        <v>10535</v>
      </c>
      <c r="U12" s="180">
        <v>88142</v>
      </c>
      <c r="V12" s="180">
        <v>13282</v>
      </c>
      <c r="W12" s="180">
        <v>35574</v>
      </c>
    </row>
    <row r="13" spans="1:23" s="10" customFormat="1" ht="13" x14ac:dyDescent="0.2">
      <c r="A13" s="178" t="s">
        <v>189</v>
      </c>
      <c r="B13" s="18" t="s">
        <v>12</v>
      </c>
      <c r="C13" s="29">
        <v>1193</v>
      </c>
      <c r="D13" s="29">
        <v>19</v>
      </c>
      <c r="E13" s="29">
        <v>792</v>
      </c>
      <c r="F13" s="29">
        <v>174</v>
      </c>
      <c r="G13" s="29">
        <v>2180</v>
      </c>
      <c r="H13" s="29">
        <v>503</v>
      </c>
      <c r="I13" s="29">
        <v>341</v>
      </c>
      <c r="J13" s="29">
        <v>4601</v>
      </c>
      <c r="K13" s="29">
        <v>15</v>
      </c>
      <c r="L13" s="29">
        <v>1227</v>
      </c>
      <c r="M13" s="29">
        <v>990</v>
      </c>
      <c r="N13" s="29">
        <v>6835</v>
      </c>
      <c r="O13" s="29">
        <v>468</v>
      </c>
      <c r="P13" s="29">
        <v>3066</v>
      </c>
      <c r="Q13" s="29">
        <v>5794</v>
      </c>
      <c r="R13" s="29">
        <v>34</v>
      </c>
      <c r="S13" s="29">
        <v>2019</v>
      </c>
      <c r="T13" s="29">
        <v>1164</v>
      </c>
      <c r="U13" s="29">
        <v>9015</v>
      </c>
      <c r="V13" s="29">
        <v>971</v>
      </c>
      <c r="W13" s="29">
        <v>3407</v>
      </c>
    </row>
    <row r="14" spans="1:23" s="10" customFormat="1" ht="13" x14ac:dyDescent="0.2">
      <c r="A14" s="178" t="s">
        <v>190</v>
      </c>
      <c r="B14" s="179" t="s">
        <v>13</v>
      </c>
      <c r="C14" s="180">
        <v>1408</v>
      </c>
      <c r="D14" s="180" t="s">
        <v>414</v>
      </c>
      <c r="E14" s="180">
        <v>731</v>
      </c>
      <c r="F14" s="180">
        <v>156</v>
      </c>
      <c r="G14" s="180">
        <v>2295</v>
      </c>
      <c r="H14" s="180">
        <v>568</v>
      </c>
      <c r="I14" s="180">
        <v>502</v>
      </c>
      <c r="J14" s="180">
        <v>4053</v>
      </c>
      <c r="K14" s="180" t="s">
        <v>414</v>
      </c>
      <c r="L14" s="180">
        <v>1105</v>
      </c>
      <c r="M14" s="180">
        <v>725</v>
      </c>
      <c r="N14" s="180">
        <v>5883</v>
      </c>
      <c r="O14" s="180">
        <v>544</v>
      </c>
      <c r="P14" s="180">
        <v>2673</v>
      </c>
      <c r="Q14" s="180">
        <v>5461</v>
      </c>
      <c r="R14" s="180" t="s">
        <v>414</v>
      </c>
      <c r="S14" s="180">
        <v>1836</v>
      </c>
      <c r="T14" s="180">
        <v>881</v>
      </c>
      <c r="U14" s="180">
        <v>8178</v>
      </c>
      <c r="V14" s="180">
        <v>1112</v>
      </c>
      <c r="W14" s="180">
        <v>3175</v>
      </c>
    </row>
    <row r="15" spans="1:23" s="10" customFormat="1" ht="13" x14ac:dyDescent="0.2">
      <c r="A15" s="178" t="s">
        <v>191</v>
      </c>
      <c r="B15" s="18" t="s">
        <v>14</v>
      </c>
      <c r="C15" s="29">
        <v>10136</v>
      </c>
      <c r="D15" s="29">
        <v>61</v>
      </c>
      <c r="E15" s="29">
        <v>3094</v>
      </c>
      <c r="F15" s="29">
        <v>1247</v>
      </c>
      <c r="G15" s="29">
        <v>14538</v>
      </c>
      <c r="H15" s="29">
        <v>3921</v>
      </c>
      <c r="I15" s="29">
        <v>4157</v>
      </c>
      <c r="J15" s="29">
        <v>29203</v>
      </c>
      <c r="K15" s="29">
        <v>13</v>
      </c>
      <c r="L15" s="29">
        <v>8804</v>
      </c>
      <c r="M15" s="29">
        <v>4220</v>
      </c>
      <c r="N15" s="29">
        <v>42240</v>
      </c>
      <c r="O15" s="29">
        <v>3751</v>
      </c>
      <c r="P15" s="29">
        <v>20427</v>
      </c>
      <c r="Q15" s="29">
        <v>39339</v>
      </c>
      <c r="R15" s="29">
        <v>74</v>
      </c>
      <c r="S15" s="29">
        <v>11898</v>
      </c>
      <c r="T15" s="29">
        <v>5467</v>
      </c>
      <c r="U15" s="29">
        <v>56778</v>
      </c>
      <c r="V15" s="29">
        <v>7672</v>
      </c>
      <c r="W15" s="29">
        <v>24584</v>
      </c>
    </row>
    <row r="16" spans="1:23" s="10" customFormat="1" ht="13" x14ac:dyDescent="0.2">
      <c r="A16" s="178" t="s">
        <v>192</v>
      </c>
      <c r="B16" s="179" t="s">
        <v>15</v>
      </c>
      <c r="C16" s="180">
        <v>2808</v>
      </c>
      <c r="D16" s="180">
        <v>22</v>
      </c>
      <c r="E16" s="180">
        <v>1094</v>
      </c>
      <c r="F16" s="180">
        <v>295</v>
      </c>
      <c r="G16" s="180">
        <v>4219</v>
      </c>
      <c r="H16" s="180">
        <v>1128</v>
      </c>
      <c r="I16" s="180">
        <v>1063</v>
      </c>
      <c r="J16" s="180">
        <v>9016</v>
      </c>
      <c r="K16" s="180">
        <v>9</v>
      </c>
      <c r="L16" s="180">
        <v>2968</v>
      </c>
      <c r="M16" s="180">
        <v>1111</v>
      </c>
      <c r="N16" s="180">
        <v>13104</v>
      </c>
      <c r="O16" s="180">
        <v>1279</v>
      </c>
      <c r="P16" s="180">
        <v>6016</v>
      </c>
      <c r="Q16" s="180">
        <v>11824</v>
      </c>
      <c r="R16" s="180">
        <v>31</v>
      </c>
      <c r="S16" s="180">
        <v>4062</v>
      </c>
      <c r="T16" s="180">
        <v>1406</v>
      </c>
      <c r="U16" s="180">
        <v>17323</v>
      </c>
      <c r="V16" s="180">
        <v>2407</v>
      </c>
      <c r="W16" s="180">
        <v>7079</v>
      </c>
    </row>
    <row r="17" spans="1:23" s="10" customFormat="1" ht="13" x14ac:dyDescent="0.2">
      <c r="A17" s="178" t="s">
        <v>193</v>
      </c>
      <c r="B17" s="18" t="s">
        <v>16</v>
      </c>
      <c r="C17" s="29">
        <v>2894</v>
      </c>
      <c r="D17" s="29">
        <v>25</v>
      </c>
      <c r="E17" s="29">
        <v>870</v>
      </c>
      <c r="F17" s="29">
        <v>388</v>
      </c>
      <c r="G17" s="29">
        <v>4177</v>
      </c>
      <c r="H17" s="29">
        <v>1125</v>
      </c>
      <c r="I17" s="29">
        <v>1141</v>
      </c>
      <c r="J17" s="29">
        <v>7998</v>
      </c>
      <c r="K17" s="29">
        <v>3</v>
      </c>
      <c r="L17" s="29">
        <v>1673</v>
      </c>
      <c r="M17" s="29">
        <v>1197</v>
      </c>
      <c r="N17" s="29">
        <v>10871</v>
      </c>
      <c r="O17" s="29">
        <v>1134</v>
      </c>
      <c r="P17" s="29">
        <v>5395</v>
      </c>
      <c r="Q17" s="29">
        <v>10892</v>
      </c>
      <c r="R17" s="29">
        <v>28</v>
      </c>
      <c r="S17" s="29">
        <v>2543</v>
      </c>
      <c r="T17" s="29">
        <v>1585</v>
      </c>
      <c r="U17" s="29">
        <v>15048</v>
      </c>
      <c r="V17" s="29">
        <v>2259</v>
      </c>
      <c r="W17" s="29">
        <v>6536</v>
      </c>
    </row>
    <row r="18" spans="1:23" s="10" customFormat="1" ht="13" x14ac:dyDescent="0.2">
      <c r="A18" s="178" t="s">
        <v>194</v>
      </c>
      <c r="B18" s="179" t="s">
        <v>17</v>
      </c>
      <c r="C18" s="180">
        <v>11103</v>
      </c>
      <c r="D18" s="180">
        <v>113</v>
      </c>
      <c r="E18" s="180">
        <v>3142</v>
      </c>
      <c r="F18" s="180">
        <v>819</v>
      </c>
      <c r="G18" s="180">
        <v>15185</v>
      </c>
      <c r="H18" s="180">
        <v>3958</v>
      </c>
      <c r="I18" s="180">
        <v>4886</v>
      </c>
      <c r="J18" s="180">
        <v>31874</v>
      </c>
      <c r="K18" s="180">
        <v>53</v>
      </c>
      <c r="L18" s="180">
        <v>7419</v>
      </c>
      <c r="M18" s="180">
        <v>4096</v>
      </c>
      <c r="N18" s="180">
        <v>43443</v>
      </c>
      <c r="O18" s="180">
        <v>4784</v>
      </c>
      <c r="P18" s="180">
        <v>21206</v>
      </c>
      <c r="Q18" s="180">
        <v>42977</v>
      </c>
      <c r="R18" s="180">
        <v>166</v>
      </c>
      <c r="S18" s="180">
        <v>10561</v>
      </c>
      <c r="T18" s="180">
        <v>4915</v>
      </c>
      <c r="U18" s="180">
        <v>58628</v>
      </c>
      <c r="V18" s="180">
        <v>8742</v>
      </c>
      <c r="W18" s="180">
        <v>26092</v>
      </c>
    </row>
    <row r="19" spans="1:23" s="10" customFormat="1" ht="13" x14ac:dyDescent="0.2">
      <c r="A19" s="178" t="s">
        <v>195</v>
      </c>
      <c r="B19" s="18" t="s">
        <v>18</v>
      </c>
      <c r="C19" s="29">
        <v>9896</v>
      </c>
      <c r="D19" s="29">
        <v>96</v>
      </c>
      <c r="E19" s="29">
        <v>2151</v>
      </c>
      <c r="F19" s="29">
        <v>980</v>
      </c>
      <c r="G19" s="29">
        <v>13123</v>
      </c>
      <c r="H19" s="29">
        <v>3905</v>
      </c>
      <c r="I19" s="29">
        <v>3876</v>
      </c>
      <c r="J19" s="29">
        <v>25405</v>
      </c>
      <c r="K19" s="29">
        <v>16</v>
      </c>
      <c r="L19" s="29">
        <v>6597</v>
      </c>
      <c r="M19" s="29">
        <v>3078</v>
      </c>
      <c r="N19" s="29">
        <v>35096</v>
      </c>
      <c r="O19" s="29">
        <v>4204</v>
      </c>
      <c r="P19" s="29">
        <v>16894</v>
      </c>
      <c r="Q19" s="29">
        <v>35301</v>
      </c>
      <c r="R19" s="29">
        <v>112</v>
      </c>
      <c r="S19" s="29">
        <v>8748</v>
      </c>
      <c r="T19" s="29">
        <v>4058</v>
      </c>
      <c r="U19" s="29">
        <v>48219</v>
      </c>
      <c r="V19" s="29">
        <v>8109</v>
      </c>
      <c r="W19" s="29">
        <v>20770</v>
      </c>
    </row>
    <row r="20" spans="1:23" s="10" customFormat="1" ht="13" x14ac:dyDescent="0.2">
      <c r="A20" s="178" t="s">
        <v>196</v>
      </c>
      <c r="B20" s="179" t="s">
        <v>19</v>
      </c>
      <c r="C20" s="180">
        <v>2586</v>
      </c>
      <c r="D20" s="180">
        <v>25</v>
      </c>
      <c r="E20" s="180">
        <v>653</v>
      </c>
      <c r="F20" s="180">
        <v>220</v>
      </c>
      <c r="G20" s="180">
        <v>3484</v>
      </c>
      <c r="H20" s="180">
        <v>987</v>
      </c>
      <c r="I20" s="180">
        <v>1049</v>
      </c>
      <c r="J20" s="180">
        <v>5594</v>
      </c>
      <c r="K20" s="180">
        <v>3</v>
      </c>
      <c r="L20" s="180">
        <v>1204</v>
      </c>
      <c r="M20" s="180">
        <v>524</v>
      </c>
      <c r="N20" s="180">
        <v>7325</v>
      </c>
      <c r="O20" s="180">
        <v>992</v>
      </c>
      <c r="P20" s="180">
        <v>3618</v>
      </c>
      <c r="Q20" s="180">
        <v>8180</v>
      </c>
      <c r="R20" s="180">
        <v>28</v>
      </c>
      <c r="S20" s="180">
        <v>1857</v>
      </c>
      <c r="T20" s="180">
        <v>744</v>
      </c>
      <c r="U20" s="180">
        <v>10809</v>
      </c>
      <c r="V20" s="180">
        <v>1979</v>
      </c>
      <c r="W20" s="180">
        <v>4667</v>
      </c>
    </row>
    <row r="21" spans="1:23" s="10" customFormat="1" ht="13" x14ac:dyDescent="0.2">
      <c r="A21" s="178" t="s">
        <v>197</v>
      </c>
      <c r="B21" s="18" t="s">
        <v>20</v>
      </c>
      <c r="C21" s="29">
        <v>3633</v>
      </c>
      <c r="D21" s="29">
        <v>20</v>
      </c>
      <c r="E21" s="29">
        <v>1114</v>
      </c>
      <c r="F21" s="29">
        <v>419</v>
      </c>
      <c r="G21" s="29">
        <v>5187</v>
      </c>
      <c r="H21" s="29">
        <v>1396</v>
      </c>
      <c r="I21" s="29">
        <v>1487</v>
      </c>
      <c r="J21" s="29">
        <v>9188</v>
      </c>
      <c r="K21" s="29">
        <v>6</v>
      </c>
      <c r="L21" s="29">
        <v>2202</v>
      </c>
      <c r="M21" s="29">
        <v>1300</v>
      </c>
      <c r="N21" s="29">
        <v>12699</v>
      </c>
      <c r="O21" s="29">
        <v>1421</v>
      </c>
      <c r="P21" s="29">
        <v>6270</v>
      </c>
      <c r="Q21" s="29">
        <v>12821</v>
      </c>
      <c r="R21" s="29">
        <v>26</v>
      </c>
      <c r="S21" s="29">
        <v>3316</v>
      </c>
      <c r="T21" s="29">
        <v>1719</v>
      </c>
      <c r="U21" s="29">
        <v>17886</v>
      </c>
      <c r="V21" s="29">
        <v>2817</v>
      </c>
      <c r="W21" s="29">
        <v>7757</v>
      </c>
    </row>
    <row r="22" spans="1:23" s="10" customFormat="1" ht="13" x14ac:dyDescent="0.2">
      <c r="A22" s="178" t="s">
        <v>198</v>
      </c>
      <c r="B22" s="179" t="s">
        <v>21</v>
      </c>
      <c r="C22" s="180">
        <v>10361</v>
      </c>
      <c r="D22" s="180">
        <v>68</v>
      </c>
      <c r="E22" s="180">
        <v>1882</v>
      </c>
      <c r="F22" s="180">
        <v>1365</v>
      </c>
      <c r="G22" s="180">
        <v>13676</v>
      </c>
      <c r="H22" s="180">
        <v>3994</v>
      </c>
      <c r="I22" s="180">
        <v>4360</v>
      </c>
      <c r="J22" s="180">
        <v>20632</v>
      </c>
      <c r="K22" s="180">
        <v>27</v>
      </c>
      <c r="L22" s="180">
        <v>2341</v>
      </c>
      <c r="M22" s="180">
        <v>2592</v>
      </c>
      <c r="N22" s="180">
        <v>25596</v>
      </c>
      <c r="O22" s="180">
        <v>3644</v>
      </c>
      <c r="P22" s="180">
        <v>14152</v>
      </c>
      <c r="Q22" s="180">
        <v>30993</v>
      </c>
      <c r="R22" s="180">
        <v>95</v>
      </c>
      <c r="S22" s="180">
        <v>4223</v>
      </c>
      <c r="T22" s="180">
        <v>3957</v>
      </c>
      <c r="U22" s="180">
        <v>39272</v>
      </c>
      <c r="V22" s="180">
        <v>7638</v>
      </c>
      <c r="W22" s="180">
        <v>18512</v>
      </c>
    </row>
    <row r="23" spans="1:23" s="10" customFormat="1" ht="13" x14ac:dyDescent="0.2">
      <c r="A23" s="178" t="s">
        <v>199</v>
      </c>
      <c r="B23" s="18" t="s">
        <v>22</v>
      </c>
      <c r="C23" s="29">
        <v>3320</v>
      </c>
      <c r="D23" s="29">
        <v>17</v>
      </c>
      <c r="E23" s="29">
        <v>971</v>
      </c>
      <c r="F23" s="29">
        <v>433</v>
      </c>
      <c r="G23" s="29">
        <v>4741</v>
      </c>
      <c r="H23" s="29">
        <v>1358</v>
      </c>
      <c r="I23" s="29">
        <v>1284</v>
      </c>
      <c r="J23" s="29">
        <v>6809</v>
      </c>
      <c r="K23" s="29">
        <v>0</v>
      </c>
      <c r="L23" s="29">
        <v>1366</v>
      </c>
      <c r="M23" s="29">
        <v>694</v>
      </c>
      <c r="N23" s="29">
        <v>8869</v>
      </c>
      <c r="O23" s="29">
        <v>1335</v>
      </c>
      <c r="P23" s="29">
        <v>4492</v>
      </c>
      <c r="Q23" s="29">
        <v>10129</v>
      </c>
      <c r="R23" s="29">
        <v>17</v>
      </c>
      <c r="S23" s="29">
        <v>2337</v>
      </c>
      <c r="T23" s="29">
        <v>1127</v>
      </c>
      <c r="U23" s="29">
        <v>13610</v>
      </c>
      <c r="V23" s="29">
        <v>2693</v>
      </c>
      <c r="W23" s="29">
        <v>5776</v>
      </c>
    </row>
    <row r="24" spans="1:23" s="10" customFormat="1" ht="13" x14ac:dyDescent="0.2">
      <c r="A24" s="178" t="s">
        <v>200</v>
      </c>
      <c r="B24" s="179" t="s">
        <v>23</v>
      </c>
      <c r="C24" s="180">
        <v>764</v>
      </c>
      <c r="D24" s="180" t="s">
        <v>414</v>
      </c>
      <c r="E24" s="180">
        <v>220</v>
      </c>
      <c r="F24" s="180">
        <v>76</v>
      </c>
      <c r="G24" s="180">
        <v>1060</v>
      </c>
      <c r="H24" s="180">
        <v>297</v>
      </c>
      <c r="I24" s="180">
        <v>311</v>
      </c>
      <c r="J24" s="180">
        <v>1460</v>
      </c>
      <c r="K24" s="180" t="s">
        <v>414</v>
      </c>
      <c r="L24" s="180">
        <v>169</v>
      </c>
      <c r="M24" s="180">
        <v>106</v>
      </c>
      <c r="N24" s="180">
        <v>1735</v>
      </c>
      <c r="O24" s="180">
        <v>205</v>
      </c>
      <c r="P24" s="180">
        <v>1035</v>
      </c>
      <c r="Q24" s="180">
        <v>2224</v>
      </c>
      <c r="R24" s="180" t="s">
        <v>414</v>
      </c>
      <c r="S24" s="180">
        <v>389</v>
      </c>
      <c r="T24" s="180">
        <v>182</v>
      </c>
      <c r="U24" s="180">
        <v>2795</v>
      </c>
      <c r="V24" s="180">
        <v>502</v>
      </c>
      <c r="W24" s="180">
        <v>1346</v>
      </c>
    </row>
    <row r="25" spans="1:23" s="10" customFormat="1" ht="13" x14ac:dyDescent="0.2">
      <c r="A25" s="178" t="s">
        <v>201</v>
      </c>
      <c r="B25" s="18" t="s">
        <v>24</v>
      </c>
      <c r="C25" s="29">
        <v>14760</v>
      </c>
      <c r="D25" s="29">
        <v>88</v>
      </c>
      <c r="E25" s="29">
        <v>3229</v>
      </c>
      <c r="F25" s="29">
        <v>2059</v>
      </c>
      <c r="G25" s="29">
        <v>20136</v>
      </c>
      <c r="H25" s="29">
        <v>5844</v>
      </c>
      <c r="I25" s="29">
        <v>6583</v>
      </c>
      <c r="J25" s="29">
        <v>15949</v>
      </c>
      <c r="K25" s="29">
        <v>34</v>
      </c>
      <c r="L25" s="29">
        <v>1696</v>
      </c>
      <c r="M25" s="29">
        <v>2058</v>
      </c>
      <c r="N25" s="29">
        <v>19743</v>
      </c>
      <c r="O25" s="29">
        <v>3313</v>
      </c>
      <c r="P25" s="29">
        <v>10727</v>
      </c>
      <c r="Q25" s="29">
        <v>30709</v>
      </c>
      <c r="R25" s="29">
        <v>122</v>
      </c>
      <c r="S25" s="29">
        <v>4925</v>
      </c>
      <c r="T25" s="29">
        <v>4117</v>
      </c>
      <c r="U25" s="29">
        <v>39879</v>
      </c>
      <c r="V25" s="29">
        <v>9157</v>
      </c>
      <c r="W25" s="29">
        <v>17310</v>
      </c>
    </row>
    <row r="26" spans="1:23" s="10" customFormat="1" ht="13" x14ac:dyDescent="0.2">
      <c r="A26" s="178" t="s">
        <v>202</v>
      </c>
      <c r="B26" s="179" t="s">
        <v>25</v>
      </c>
      <c r="C26" s="180">
        <v>9864</v>
      </c>
      <c r="D26" s="180">
        <v>49</v>
      </c>
      <c r="E26" s="180">
        <v>2810</v>
      </c>
      <c r="F26" s="180">
        <v>1655</v>
      </c>
      <c r="G26" s="180">
        <v>14378</v>
      </c>
      <c r="H26" s="180">
        <v>3665</v>
      </c>
      <c r="I26" s="180">
        <v>4407</v>
      </c>
      <c r="J26" s="180">
        <v>16832</v>
      </c>
      <c r="K26" s="180">
        <v>13</v>
      </c>
      <c r="L26" s="180">
        <v>2501</v>
      </c>
      <c r="M26" s="180">
        <v>1728</v>
      </c>
      <c r="N26" s="180">
        <v>21075</v>
      </c>
      <c r="O26" s="180">
        <v>2766</v>
      </c>
      <c r="P26" s="180">
        <v>11009</v>
      </c>
      <c r="Q26" s="180">
        <v>26696</v>
      </c>
      <c r="R26" s="180">
        <v>62</v>
      </c>
      <c r="S26" s="180">
        <v>5311</v>
      </c>
      <c r="T26" s="180">
        <v>3383</v>
      </c>
      <c r="U26" s="180">
        <v>35453</v>
      </c>
      <c r="V26" s="180">
        <v>6431</v>
      </c>
      <c r="W26" s="180">
        <v>15416</v>
      </c>
    </row>
    <row r="27" spans="1:23" s="10" customFormat="1" ht="13" x14ac:dyDescent="0.2">
      <c r="A27" s="178" t="s">
        <v>203</v>
      </c>
      <c r="B27" s="18" t="s">
        <v>26</v>
      </c>
      <c r="C27" s="29">
        <v>1693</v>
      </c>
      <c r="D27" s="29">
        <v>14</v>
      </c>
      <c r="E27" s="29">
        <v>626</v>
      </c>
      <c r="F27" s="29">
        <v>223</v>
      </c>
      <c r="G27" s="29">
        <v>2556</v>
      </c>
      <c r="H27" s="29">
        <v>644</v>
      </c>
      <c r="I27" s="29">
        <v>711</v>
      </c>
      <c r="J27" s="29">
        <v>2872</v>
      </c>
      <c r="K27" s="29">
        <v>6</v>
      </c>
      <c r="L27" s="29">
        <v>537</v>
      </c>
      <c r="M27" s="29">
        <v>314</v>
      </c>
      <c r="N27" s="29">
        <v>3729</v>
      </c>
      <c r="O27" s="29">
        <v>410</v>
      </c>
      <c r="P27" s="29">
        <v>2016</v>
      </c>
      <c r="Q27" s="29">
        <v>4565</v>
      </c>
      <c r="R27" s="29">
        <v>20</v>
      </c>
      <c r="S27" s="29">
        <v>1163</v>
      </c>
      <c r="T27" s="29">
        <v>537</v>
      </c>
      <c r="U27" s="29">
        <v>6285</v>
      </c>
      <c r="V27" s="29">
        <v>1054</v>
      </c>
      <c r="W27" s="29">
        <v>2727</v>
      </c>
    </row>
    <row r="28" spans="1:23" s="10" customFormat="1" ht="13" x14ac:dyDescent="0.2">
      <c r="A28" s="178" t="s">
        <v>204</v>
      </c>
      <c r="B28" s="179" t="s">
        <v>27</v>
      </c>
      <c r="C28" s="180">
        <v>5637</v>
      </c>
      <c r="D28" s="180">
        <v>40</v>
      </c>
      <c r="E28" s="180">
        <v>1825</v>
      </c>
      <c r="F28" s="180">
        <v>1019</v>
      </c>
      <c r="G28" s="180">
        <v>8540</v>
      </c>
      <c r="H28" s="180">
        <v>2211</v>
      </c>
      <c r="I28" s="180">
        <v>2520</v>
      </c>
      <c r="J28" s="180">
        <v>7145</v>
      </c>
      <c r="K28" s="180">
        <v>9</v>
      </c>
      <c r="L28" s="180">
        <v>1188</v>
      </c>
      <c r="M28" s="180">
        <v>964</v>
      </c>
      <c r="N28" s="180">
        <v>9508</v>
      </c>
      <c r="O28" s="180">
        <v>1478</v>
      </c>
      <c r="P28" s="180">
        <v>4537</v>
      </c>
      <c r="Q28" s="180">
        <v>12782</v>
      </c>
      <c r="R28" s="180">
        <v>49</v>
      </c>
      <c r="S28" s="180">
        <v>3013</v>
      </c>
      <c r="T28" s="180">
        <v>1983</v>
      </c>
      <c r="U28" s="180">
        <v>18048</v>
      </c>
      <c r="V28" s="180">
        <v>3689</v>
      </c>
      <c r="W28" s="180">
        <v>7057</v>
      </c>
    </row>
    <row r="29" spans="1:23" s="10" customFormat="1" ht="13" x14ac:dyDescent="0.2">
      <c r="A29" s="178" t="s">
        <v>205</v>
      </c>
      <c r="B29" s="18" t="s">
        <v>28</v>
      </c>
      <c r="C29" s="29">
        <v>14283</v>
      </c>
      <c r="D29" s="29">
        <v>54</v>
      </c>
      <c r="E29" s="29">
        <v>3226</v>
      </c>
      <c r="F29" s="29">
        <v>1665</v>
      </c>
      <c r="G29" s="29">
        <v>19236</v>
      </c>
      <c r="H29" s="29">
        <v>5272</v>
      </c>
      <c r="I29" s="29">
        <v>6929</v>
      </c>
      <c r="J29" s="29">
        <v>16836</v>
      </c>
      <c r="K29" s="29">
        <v>11</v>
      </c>
      <c r="L29" s="29">
        <v>3057</v>
      </c>
      <c r="M29" s="29">
        <v>2461</v>
      </c>
      <c r="N29" s="29">
        <v>22369</v>
      </c>
      <c r="O29" s="29">
        <v>3655</v>
      </c>
      <c r="P29" s="29">
        <v>10574</v>
      </c>
      <c r="Q29" s="29">
        <v>31119</v>
      </c>
      <c r="R29" s="29">
        <v>65</v>
      </c>
      <c r="S29" s="29">
        <v>6283</v>
      </c>
      <c r="T29" s="29">
        <v>4126</v>
      </c>
      <c r="U29" s="29">
        <v>41605</v>
      </c>
      <c r="V29" s="29">
        <v>8927</v>
      </c>
      <c r="W29" s="29">
        <v>17503</v>
      </c>
    </row>
    <row r="30" spans="1:23" s="10" customFormat="1" ht="13" x14ac:dyDescent="0.2">
      <c r="A30" s="178" t="s">
        <v>206</v>
      </c>
      <c r="B30" s="179" t="s">
        <v>29</v>
      </c>
      <c r="C30" s="180">
        <v>4477</v>
      </c>
      <c r="D30" s="180">
        <v>39</v>
      </c>
      <c r="E30" s="180">
        <v>1459</v>
      </c>
      <c r="F30" s="180">
        <v>680</v>
      </c>
      <c r="G30" s="180">
        <v>6655</v>
      </c>
      <c r="H30" s="180">
        <v>1764</v>
      </c>
      <c r="I30" s="180">
        <v>1590</v>
      </c>
      <c r="J30" s="180">
        <v>10926</v>
      </c>
      <c r="K30" s="180">
        <v>8</v>
      </c>
      <c r="L30" s="180">
        <v>1858</v>
      </c>
      <c r="M30" s="180">
        <v>1205</v>
      </c>
      <c r="N30" s="180">
        <v>13998</v>
      </c>
      <c r="O30" s="180">
        <v>2383</v>
      </c>
      <c r="P30" s="180">
        <v>6766</v>
      </c>
      <c r="Q30" s="180">
        <v>15403</v>
      </c>
      <c r="R30" s="180">
        <v>47</v>
      </c>
      <c r="S30" s="180">
        <v>3317</v>
      </c>
      <c r="T30" s="180">
        <v>1885</v>
      </c>
      <c r="U30" s="180">
        <v>20653</v>
      </c>
      <c r="V30" s="180">
        <v>4147</v>
      </c>
      <c r="W30" s="180">
        <v>8356</v>
      </c>
    </row>
    <row r="31" spans="1:23" s="10" customFormat="1" ht="13" x14ac:dyDescent="0.2">
      <c r="A31" s="181"/>
      <c r="B31" s="116" t="s">
        <v>30</v>
      </c>
      <c r="C31" s="23">
        <v>136462</v>
      </c>
      <c r="D31" s="23">
        <v>999</v>
      </c>
      <c r="E31" s="23">
        <v>38349</v>
      </c>
      <c r="F31" s="23">
        <v>16889</v>
      </c>
      <c r="G31" s="23">
        <v>192755</v>
      </c>
      <c r="H31" s="23">
        <v>53173</v>
      </c>
      <c r="I31" s="23">
        <v>56780</v>
      </c>
      <c r="J31" s="23">
        <v>299706</v>
      </c>
      <c r="K31" s="23">
        <v>293</v>
      </c>
      <c r="L31" s="23">
        <v>67122</v>
      </c>
      <c r="M31" s="23">
        <v>43749</v>
      </c>
      <c r="N31" s="23">
        <v>411101</v>
      </c>
      <c r="O31" s="23">
        <v>49143</v>
      </c>
      <c r="P31" s="23">
        <v>199649</v>
      </c>
      <c r="Q31" s="23">
        <v>436168</v>
      </c>
      <c r="R31" s="23">
        <v>1292</v>
      </c>
      <c r="S31" s="23">
        <v>105471</v>
      </c>
      <c r="T31" s="23">
        <v>60638</v>
      </c>
      <c r="U31" s="23">
        <v>603856</v>
      </c>
      <c r="V31" s="23">
        <v>102316</v>
      </c>
      <c r="W31" s="23">
        <v>256429</v>
      </c>
    </row>
    <row r="32" spans="1:23" s="10" customFormat="1" ht="8" x14ac:dyDescent="0.2"/>
    <row r="33" spans="2:11" s="10" customFormat="1" ht="10.5" x14ac:dyDescent="0.2">
      <c r="B33" s="528" t="s">
        <v>504</v>
      </c>
      <c r="C33" s="528"/>
      <c r="D33" s="528"/>
      <c r="E33" s="528"/>
      <c r="J33" s="530" t="s">
        <v>505</v>
      </c>
      <c r="K33" s="530"/>
    </row>
    <row r="34" spans="2:11" s="10" customFormat="1" ht="8" x14ac:dyDescent="0.2"/>
  </sheetData>
  <mergeCells count="18">
    <mergeCell ref="B33:E33"/>
    <mergeCell ref="J33:K33"/>
    <mergeCell ref="O8:P8"/>
    <mergeCell ref="Q8:T8"/>
    <mergeCell ref="V8:W8"/>
    <mergeCell ref="U8:U9"/>
    <mergeCell ref="B8:B9"/>
    <mergeCell ref="G8:G9"/>
    <mergeCell ref="N8:N9"/>
    <mergeCell ref="C8:F8"/>
    <mergeCell ref="H8:I8"/>
    <mergeCell ref="J8:M8"/>
    <mergeCell ref="B1:K1"/>
    <mergeCell ref="B3:K3"/>
    <mergeCell ref="B5:K5"/>
    <mergeCell ref="Q7:W7"/>
    <mergeCell ref="C7:I7"/>
    <mergeCell ref="J7:P7"/>
  </mergeCells>
  <printOptions gridLines="1" gridLinesSet="0"/>
  <pageMargins left="0.7" right="0.7" top="0.75" bottom="0.75" header="0.5" footer="0.5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34"/>
  <sheetViews>
    <sheetView workbookViewId="0">
      <selection activeCell="A3" sqref="A3:I3"/>
    </sheetView>
  </sheetViews>
  <sheetFormatPr defaultColWidth="8.81640625" defaultRowHeight="14.5" x14ac:dyDescent="0.35"/>
  <cols>
    <col min="1" max="1" width="31" customWidth="1"/>
    <col min="2" max="4" width="9.1796875" customWidth="1"/>
    <col min="5" max="5" width="30.6328125" customWidth="1"/>
    <col min="6" max="8" width="9.1796875" customWidth="1"/>
    <col min="9" max="9" width="25.1796875" customWidth="1"/>
    <col min="10" max="10" width="4.6328125" customWidth="1"/>
    <col min="257" max="257" width="31" customWidth="1"/>
    <col min="258" max="260" width="9.1796875" customWidth="1"/>
    <col min="261" max="261" width="30.6328125" customWidth="1"/>
    <col min="262" max="264" width="9.1796875" customWidth="1"/>
    <col min="265" max="265" width="25.1796875" customWidth="1"/>
    <col min="266" max="266" width="4.6328125" customWidth="1"/>
    <col min="513" max="513" width="31" customWidth="1"/>
    <col min="514" max="516" width="9.1796875" customWidth="1"/>
    <col min="517" max="517" width="30.6328125" customWidth="1"/>
    <col min="518" max="520" width="9.1796875" customWidth="1"/>
    <col min="521" max="521" width="25.1796875" customWidth="1"/>
    <col min="522" max="522" width="4.6328125" customWidth="1"/>
    <col min="769" max="769" width="31" customWidth="1"/>
    <col min="770" max="772" width="9.1796875" customWidth="1"/>
    <col min="773" max="773" width="30.6328125" customWidth="1"/>
    <col min="774" max="776" width="9.1796875" customWidth="1"/>
    <col min="777" max="777" width="25.1796875" customWidth="1"/>
    <col min="778" max="778" width="4.6328125" customWidth="1"/>
    <col min="1025" max="1025" width="31" customWidth="1"/>
    <col min="1026" max="1028" width="9.1796875" customWidth="1"/>
    <col min="1029" max="1029" width="30.6328125" customWidth="1"/>
    <col min="1030" max="1032" width="9.1796875" customWidth="1"/>
    <col min="1033" max="1033" width="25.1796875" customWidth="1"/>
    <col min="1034" max="1034" width="4.6328125" customWidth="1"/>
    <col min="1281" max="1281" width="31" customWidth="1"/>
    <col min="1282" max="1284" width="9.1796875" customWidth="1"/>
    <col min="1285" max="1285" width="30.6328125" customWidth="1"/>
    <col min="1286" max="1288" width="9.1796875" customWidth="1"/>
    <col min="1289" max="1289" width="25.1796875" customWidth="1"/>
    <col min="1290" max="1290" width="4.6328125" customWidth="1"/>
    <col min="1537" max="1537" width="31" customWidth="1"/>
    <col min="1538" max="1540" width="9.1796875" customWidth="1"/>
    <col min="1541" max="1541" width="30.6328125" customWidth="1"/>
    <col min="1542" max="1544" width="9.1796875" customWidth="1"/>
    <col min="1545" max="1545" width="25.1796875" customWidth="1"/>
    <col min="1546" max="1546" width="4.6328125" customWidth="1"/>
    <col min="1793" max="1793" width="31" customWidth="1"/>
    <col min="1794" max="1796" width="9.1796875" customWidth="1"/>
    <col min="1797" max="1797" width="30.6328125" customWidth="1"/>
    <col min="1798" max="1800" width="9.1796875" customWidth="1"/>
    <col min="1801" max="1801" width="25.1796875" customWidth="1"/>
    <col min="1802" max="1802" width="4.6328125" customWidth="1"/>
    <col min="2049" max="2049" width="31" customWidth="1"/>
    <col min="2050" max="2052" width="9.1796875" customWidth="1"/>
    <col min="2053" max="2053" width="30.6328125" customWidth="1"/>
    <col min="2054" max="2056" width="9.1796875" customWidth="1"/>
    <col min="2057" max="2057" width="25.1796875" customWidth="1"/>
    <col min="2058" max="2058" width="4.6328125" customWidth="1"/>
    <col min="2305" max="2305" width="31" customWidth="1"/>
    <col min="2306" max="2308" width="9.1796875" customWidth="1"/>
    <col min="2309" max="2309" width="30.6328125" customWidth="1"/>
    <col min="2310" max="2312" width="9.1796875" customWidth="1"/>
    <col min="2313" max="2313" width="25.1796875" customWidth="1"/>
    <col min="2314" max="2314" width="4.6328125" customWidth="1"/>
    <col min="2561" max="2561" width="31" customWidth="1"/>
    <col min="2562" max="2564" width="9.1796875" customWidth="1"/>
    <col min="2565" max="2565" width="30.6328125" customWidth="1"/>
    <col min="2566" max="2568" width="9.1796875" customWidth="1"/>
    <col min="2569" max="2569" width="25.1796875" customWidth="1"/>
    <col min="2570" max="2570" width="4.6328125" customWidth="1"/>
    <col min="2817" max="2817" width="31" customWidth="1"/>
    <col min="2818" max="2820" width="9.1796875" customWidth="1"/>
    <col min="2821" max="2821" width="30.6328125" customWidth="1"/>
    <col min="2822" max="2824" width="9.1796875" customWidth="1"/>
    <col min="2825" max="2825" width="25.1796875" customWidth="1"/>
    <col min="2826" max="2826" width="4.6328125" customWidth="1"/>
    <col min="3073" max="3073" width="31" customWidth="1"/>
    <col min="3074" max="3076" width="9.1796875" customWidth="1"/>
    <col min="3077" max="3077" width="30.6328125" customWidth="1"/>
    <col min="3078" max="3080" width="9.1796875" customWidth="1"/>
    <col min="3081" max="3081" width="25.1796875" customWidth="1"/>
    <col min="3082" max="3082" width="4.6328125" customWidth="1"/>
    <col min="3329" max="3329" width="31" customWidth="1"/>
    <col min="3330" max="3332" width="9.1796875" customWidth="1"/>
    <col min="3333" max="3333" width="30.6328125" customWidth="1"/>
    <col min="3334" max="3336" width="9.1796875" customWidth="1"/>
    <col min="3337" max="3337" width="25.1796875" customWidth="1"/>
    <col min="3338" max="3338" width="4.6328125" customWidth="1"/>
    <col min="3585" max="3585" width="31" customWidth="1"/>
    <col min="3586" max="3588" width="9.1796875" customWidth="1"/>
    <col min="3589" max="3589" width="30.6328125" customWidth="1"/>
    <col min="3590" max="3592" width="9.1796875" customWidth="1"/>
    <col min="3593" max="3593" width="25.1796875" customWidth="1"/>
    <col min="3594" max="3594" width="4.6328125" customWidth="1"/>
    <col min="3841" max="3841" width="31" customWidth="1"/>
    <col min="3842" max="3844" width="9.1796875" customWidth="1"/>
    <col min="3845" max="3845" width="30.6328125" customWidth="1"/>
    <col min="3846" max="3848" width="9.1796875" customWidth="1"/>
    <col min="3849" max="3849" width="25.1796875" customWidth="1"/>
    <col min="3850" max="3850" width="4.6328125" customWidth="1"/>
    <col min="4097" max="4097" width="31" customWidth="1"/>
    <col min="4098" max="4100" width="9.1796875" customWidth="1"/>
    <col min="4101" max="4101" width="30.6328125" customWidth="1"/>
    <col min="4102" max="4104" width="9.1796875" customWidth="1"/>
    <col min="4105" max="4105" width="25.1796875" customWidth="1"/>
    <col min="4106" max="4106" width="4.6328125" customWidth="1"/>
    <col min="4353" max="4353" width="31" customWidth="1"/>
    <col min="4354" max="4356" width="9.1796875" customWidth="1"/>
    <col min="4357" max="4357" width="30.6328125" customWidth="1"/>
    <col min="4358" max="4360" width="9.1796875" customWidth="1"/>
    <col min="4361" max="4361" width="25.1796875" customWidth="1"/>
    <col min="4362" max="4362" width="4.6328125" customWidth="1"/>
    <col min="4609" max="4609" width="31" customWidth="1"/>
    <col min="4610" max="4612" width="9.1796875" customWidth="1"/>
    <col min="4613" max="4613" width="30.6328125" customWidth="1"/>
    <col min="4614" max="4616" width="9.1796875" customWidth="1"/>
    <col min="4617" max="4617" width="25.1796875" customWidth="1"/>
    <col min="4618" max="4618" width="4.6328125" customWidth="1"/>
    <col min="4865" max="4865" width="31" customWidth="1"/>
    <col min="4866" max="4868" width="9.1796875" customWidth="1"/>
    <col min="4869" max="4869" width="30.6328125" customWidth="1"/>
    <col min="4870" max="4872" width="9.1796875" customWidth="1"/>
    <col min="4873" max="4873" width="25.1796875" customWidth="1"/>
    <col min="4874" max="4874" width="4.6328125" customWidth="1"/>
    <col min="5121" max="5121" width="31" customWidth="1"/>
    <col min="5122" max="5124" width="9.1796875" customWidth="1"/>
    <col min="5125" max="5125" width="30.6328125" customWidth="1"/>
    <col min="5126" max="5128" width="9.1796875" customWidth="1"/>
    <col min="5129" max="5129" width="25.1796875" customWidth="1"/>
    <col min="5130" max="5130" width="4.6328125" customWidth="1"/>
    <col min="5377" max="5377" width="31" customWidth="1"/>
    <col min="5378" max="5380" width="9.1796875" customWidth="1"/>
    <col min="5381" max="5381" width="30.6328125" customWidth="1"/>
    <col min="5382" max="5384" width="9.1796875" customWidth="1"/>
    <col min="5385" max="5385" width="25.1796875" customWidth="1"/>
    <col min="5386" max="5386" width="4.6328125" customWidth="1"/>
    <col min="5633" max="5633" width="31" customWidth="1"/>
    <col min="5634" max="5636" width="9.1796875" customWidth="1"/>
    <col min="5637" max="5637" width="30.6328125" customWidth="1"/>
    <col min="5638" max="5640" width="9.1796875" customWidth="1"/>
    <col min="5641" max="5641" width="25.1796875" customWidth="1"/>
    <col min="5642" max="5642" width="4.6328125" customWidth="1"/>
    <col min="5889" max="5889" width="31" customWidth="1"/>
    <col min="5890" max="5892" width="9.1796875" customWidth="1"/>
    <col min="5893" max="5893" width="30.6328125" customWidth="1"/>
    <col min="5894" max="5896" width="9.1796875" customWidth="1"/>
    <col min="5897" max="5897" width="25.1796875" customWidth="1"/>
    <col min="5898" max="5898" width="4.6328125" customWidth="1"/>
    <col min="6145" max="6145" width="31" customWidth="1"/>
    <col min="6146" max="6148" width="9.1796875" customWidth="1"/>
    <col min="6149" max="6149" width="30.6328125" customWidth="1"/>
    <col min="6150" max="6152" width="9.1796875" customWidth="1"/>
    <col min="6153" max="6153" width="25.1796875" customWidth="1"/>
    <col min="6154" max="6154" width="4.6328125" customWidth="1"/>
    <col min="6401" max="6401" width="31" customWidth="1"/>
    <col min="6402" max="6404" width="9.1796875" customWidth="1"/>
    <col min="6405" max="6405" width="30.6328125" customWidth="1"/>
    <col min="6406" max="6408" width="9.1796875" customWidth="1"/>
    <col min="6409" max="6409" width="25.1796875" customWidth="1"/>
    <col min="6410" max="6410" width="4.6328125" customWidth="1"/>
    <col min="6657" max="6657" width="31" customWidth="1"/>
    <col min="6658" max="6660" width="9.1796875" customWidth="1"/>
    <col min="6661" max="6661" width="30.6328125" customWidth="1"/>
    <col min="6662" max="6664" width="9.1796875" customWidth="1"/>
    <col min="6665" max="6665" width="25.1796875" customWidth="1"/>
    <col min="6666" max="6666" width="4.6328125" customWidth="1"/>
    <col min="6913" max="6913" width="31" customWidth="1"/>
    <col min="6914" max="6916" width="9.1796875" customWidth="1"/>
    <col min="6917" max="6917" width="30.6328125" customWidth="1"/>
    <col min="6918" max="6920" width="9.1796875" customWidth="1"/>
    <col min="6921" max="6921" width="25.1796875" customWidth="1"/>
    <col min="6922" max="6922" width="4.6328125" customWidth="1"/>
    <col min="7169" max="7169" width="31" customWidth="1"/>
    <col min="7170" max="7172" width="9.1796875" customWidth="1"/>
    <col min="7173" max="7173" width="30.6328125" customWidth="1"/>
    <col min="7174" max="7176" width="9.1796875" customWidth="1"/>
    <col min="7177" max="7177" width="25.1796875" customWidth="1"/>
    <col min="7178" max="7178" width="4.6328125" customWidth="1"/>
    <col min="7425" max="7425" width="31" customWidth="1"/>
    <col min="7426" max="7428" width="9.1796875" customWidth="1"/>
    <col min="7429" max="7429" width="30.6328125" customWidth="1"/>
    <col min="7430" max="7432" width="9.1796875" customWidth="1"/>
    <col min="7433" max="7433" width="25.1796875" customWidth="1"/>
    <col min="7434" max="7434" width="4.6328125" customWidth="1"/>
    <col min="7681" max="7681" width="31" customWidth="1"/>
    <col min="7682" max="7684" width="9.1796875" customWidth="1"/>
    <col min="7685" max="7685" width="30.6328125" customWidth="1"/>
    <col min="7686" max="7688" width="9.1796875" customWidth="1"/>
    <col min="7689" max="7689" width="25.1796875" customWidth="1"/>
    <col min="7690" max="7690" width="4.6328125" customWidth="1"/>
    <col min="7937" max="7937" width="31" customWidth="1"/>
    <col min="7938" max="7940" width="9.1796875" customWidth="1"/>
    <col min="7941" max="7941" width="30.6328125" customWidth="1"/>
    <col min="7942" max="7944" width="9.1796875" customWidth="1"/>
    <col min="7945" max="7945" width="25.1796875" customWidth="1"/>
    <col min="7946" max="7946" width="4.6328125" customWidth="1"/>
    <col min="8193" max="8193" width="31" customWidth="1"/>
    <col min="8194" max="8196" width="9.1796875" customWidth="1"/>
    <col min="8197" max="8197" width="30.6328125" customWidth="1"/>
    <col min="8198" max="8200" width="9.1796875" customWidth="1"/>
    <col min="8201" max="8201" width="25.1796875" customWidth="1"/>
    <col min="8202" max="8202" width="4.6328125" customWidth="1"/>
    <col min="8449" max="8449" width="31" customWidth="1"/>
    <col min="8450" max="8452" width="9.1796875" customWidth="1"/>
    <col min="8453" max="8453" width="30.6328125" customWidth="1"/>
    <col min="8454" max="8456" width="9.1796875" customWidth="1"/>
    <col min="8457" max="8457" width="25.1796875" customWidth="1"/>
    <col min="8458" max="8458" width="4.6328125" customWidth="1"/>
    <col min="8705" max="8705" width="31" customWidth="1"/>
    <col min="8706" max="8708" width="9.1796875" customWidth="1"/>
    <col min="8709" max="8709" width="30.6328125" customWidth="1"/>
    <col min="8710" max="8712" width="9.1796875" customWidth="1"/>
    <col min="8713" max="8713" width="25.1796875" customWidth="1"/>
    <col min="8714" max="8714" width="4.6328125" customWidth="1"/>
    <col min="8961" max="8961" width="31" customWidth="1"/>
    <col min="8962" max="8964" width="9.1796875" customWidth="1"/>
    <col min="8965" max="8965" width="30.6328125" customWidth="1"/>
    <col min="8966" max="8968" width="9.1796875" customWidth="1"/>
    <col min="8969" max="8969" width="25.1796875" customWidth="1"/>
    <col min="8970" max="8970" width="4.6328125" customWidth="1"/>
    <col min="9217" max="9217" width="31" customWidth="1"/>
    <col min="9218" max="9220" width="9.1796875" customWidth="1"/>
    <col min="9221" max="9221" width="30.6328125" customWidth="1"/>
    <col min="9222" max="9224" width="9.1796875" customWidth="1"/>
    <col min="9225" max="9225" width="25.1796875" customWidth="1"/>
    <col min="9226" max="9226" width="4.6328125" customWidth="1"/>
    <col min="9473" max="9473" width="31" customWidth="1"/>
    <col min="9474" max="9476" width="9.1796875" customWidth="1"/>
    <col min="9477" max="9477" width="30.6328125" customWidth="1"/>
    <col min="9478" max="9480" width="9.1796875" customWidth="1"/>
    <col min="9481" max="9481" width="25.1796875" customWidth="1"/>
    <col min="9482" max="9482" width="4.6328125" customWidth="1"/>
    <col min="9729" max="9729" width="31" customWidth="1"/>
    <col min="9730" max="9732" width="9.1796875" customWidth="1"/>
    <col min="9733" max="9733" width="30.6328125" customWidth="1"/>
    <col min="9734" max="9736" width="9.1796875" customWidth="1"/>
    <col min="9737" max="9737" width="25.1796875" customWidth="1"/>
    <col min="9738" max="9738" width="4.6328125" customWidth="1"/>
    <col min="9985" max="9985" width="31" customWidth="1"/>
    <col min="9986" max="9988" width="9.1796875" customWidth="1"/>
    <col min="9989" max="9989" width="30.6328125" customWidth="1"/>
    <col min="9990" max="9992" width="9.1796875" customWidth="1"/>
    <col min="9993" max="9993" width="25.1796875" customWidth="1"/>
    <col min="9994" max="9994" width="4.6328125" customWidth="1"/>
    <col min="10241" max="10241" width="31" customWidth="1"/>
    <col min="10242" max="10244" width="9.1796875" customWidth="1"/>
    <col min="10245" max="10245" width="30.6328125" customWidth="1"/>
    <col min="10246" max="10248" width="9.1796875" customWidth="1"/>
    <col min="10249" max="10249" width="25.1796875" customWidth="1"/>
    <col min="10250" max="10250" width="4.6328125" customWidth="1"/>
    <col min="10497" max="10497" width="31" customWidth="1"/>
    <col min="10498" max="10500" width="9.1796875" customWidth="1"/>
    <col min="10501" max="10501" width="30.6328125" customWidth="1"/>
    <col min="10502" max="10504" width="9.1796875" customWidth="1"/>
    <col min="10505" max="10505" width="25.1796875" customWidth="1"/>
    <col min="10506" max="10506" width="4.6328125" customWidth="1"/>
    <col min="10753" max="10753" width="31" customWidth="1"/>
    <col min="10754" max="10756" width="9.1796875" customWidth="1"/>
    <col min="10757" max="10757" width="30.6328125" customWidth="1"/>
    <col min="10758" max="10760" width="9.1796875" customWidth="1"/>
    <col min="10761" max="10761" width="25.1796875" customWidth="1"/>
    <col min="10762" max="10762" width="4.6328125" customWidth="1"/>
    <col min="11009" max="11009" width="31" customWidth="1"/>
    <col min="11010" max="11012" width="9.1796875" customWidth="1"/>
    <col min="11013" max="11013" width="30.6328125" customWidth="1"/>
    <col min="11014" max="11016" width="9.1796875" customWidth="1"/>
    <col min="11017" max="11017" width="25.1796875" customWidth="1"/>
    <col min="11018" max="11018" width="4.6328125" customWidth="1"/>
    <col min="11265" max="11265" width="31" customWidth="1"/>
    <col min="11266" max="11268" width="9.1796875" customWidth="1"/>
    <col min="11269" max="11269" width="30.6328125" customWidth="1"/>
    <col min="11270" max="11272" width="9.1796875" customWidth="1"/>
    <col min="11273" max="11273" width="25.1796875" customWidth="1"/>
    <col min="11274" max="11274" width="4.6328125" customWidth="1"/>
    <col min="11521" max="11521" width="31" customWidth="1"/>
    <col min="11522" max="11524" width="9.1796875" customWidth="1"/>
    <col min="11525" max="11525" width="30.6328125" customWidth="1"/>
    <col min="11526" max="11528" width="9.1796875" customWidth="1"/>
    <col min="11529" max="11529" width="25.1796875" customWidth="1"/>
    <col min="11530" max="11530" width="4.6328125" customWidth="1"/>
    <col min="11777" max="11777" width="31" customWidth="1"/>
    <col min="11778" max="11780" width="9.1796875" customWidth="1"/>
    <col min="11781" max="11781" width="30.6328125" customWidth="1"/>
    <col min="11782" max="11784" width="9.1796875" customWidth="1"/>
    <col min="11785" max="11785" width="25.1796875" customWidth="1"/>
    <col min="11786" max="11786" width="4.6328125" customWidth="1"/>
    <col min="12033" max="12033" width="31" customWidth="1"/>
    <col min="12034" max="12036" width="9.1796875" customWidth="1"/>
    <col min="12037" max="12037" width="30.6328125" customWidth="1"/>
    <col min="12038" max="12040" width="9.1796875" customWidth="1"/>
    <col min="12041" max="12041" width="25.1796875" customWidth="1"/>
    <col min="12042" max="12042" width="4.6328125" customWidth="1"/>
    <col min="12289" max="12289" width="31" customWidth="1"/>
    <col min="12290" max="12292" width="9.1796875" customWidth="1"/>
    <col min="12293" max="12293" width="30.6328125" customWidth="1"/>
    <col min="12294" max="12296" width="9.1796875" customWidth="1"/>
    <col min="12297" max="12297" width="25.1796875" customWidth="1"/>
    <col min="12298" max="12298" width="4.6328125" customWidth="1"/>
    <col min="12545" max="12545" width="31" customWidth="1"/>
    <col min="12546" max="12548" width="9.1796875" customWidth="1"/>
    <col min="12549" max="12549" width="30.6328125" customWidth="1"/>
    <col min="12550" max="12552" width="9.1796875" customWidth="1"/>
    <col min="12553" max="12553" width="25.1796875" customWidth="1"/>
    <col min="12554" max="12554" width="4.6328125" customWidth="1"/>
    <col min="12801" max="12801" width="31" customWidth="1"/>
    <col min="12802" max="12804" width="9.1796875" customWidth="1"/>
    <col min="12805" max="12805" width="30.6328125" customWidth="1"/>
    <col min="12806" max="12808" width="9.1796875" customWidth="1"/>
    <col min="12809" max="12809" width="25.1796875" customWidth="1"/>
    <col min="12810" max="12810" width="4.6328125" customWidth="1"/>
    <col min="13057" max="13057" width="31" customWidth="1"/>
    <col min="13058" max="13060" width="9.1796875" customWidth="1"/>
    <col min="13061" max="13061" width="30.6328125" customWidth="1"/>
    <col min="13062" max="13064" width="9.1796875" customWidth="1"/>
    <col min="13065" max="13065" width="25.1796875" customWidth="1"/>
    <col min="13066" max="13066" width="4.6328125" customWidth="1"/>
    <col min="13313" max="13313" width="31" customWidth="1"/>
    <col min="13314" max="13316" width="9.1796875" customWidth="1"/>
    <col min="13317" max="13317" width="30.6328125" customWidth="1"/>
    <col min="13318" max="13320" width="9.1796875" customWidth="1"/>
    <col min="13321" max="13321" width="25.1796875" customWidth="1"/>
    <col min="13322" max="13322" width="4.6328125" customWidth="1"/>
    <col min="13569" max="13569" width="31" customWidth="1"/>
    <col min="13570" max="13572" width="9.1796875" customWidth="1"/>
    <col min="13573" max="13573" width="30.6328125" customWidth="1"/>
    <col min="13574" max="13576" width="9.1796875" customWidth="1"/>
    <col min="13577" max="13577" width="25.1796875" customWidth="1"/>
    <col min="13578" max="13578" width="4.6328125" customWidth="1"/>
    <col min="13825" max="13825" width="31" customWidth="1"/>
    <col min="13826" max="13828" width="9.1796875" customWidth="1"/>
    <col min="13829" max="13829" width="30.6328125" customWidth="1"/>
    <col min="13830" max="13832" width="9.1796875" customWidth="1"/>
    <col min="13833" max="13833" width="25.1796875" customWidth="1"/>
    <col min="13834" max="13834" width="4.6328125" customWidth="1"/>
    <col min="14081" max="14081" width="31" customWidth="1"/>
    <col min="14082" max="14084" width="9.1796875" customWidth="1"/>
    <col min="14085" max="14085" width="30.6328125" customWidth="1"/>
    <col min="14086" max="14088" width="9.1796875" customWidth="1"/>
    <col min="14089" max="14089" width="25.1796875" customWidth="1"/>
    <col min="14090" max="14090" width="4.6328125" customWidth="1"/>
    <col min="14337" max="14337" width="31" customWidth="1"/>
    <col min="14338" max="14340" width="9.1796875" customWidth="1"/>
    <col min="14341" max="14341" width="30.6328125" customWidth="1"/>
    <col min="14342" max="14344" width="9.1796875" customWidth="1"/>
    <col min="14345" max="14345" width="25.1796875" customWidth="1"/>
    <col min="14346" max="14346" width="4.6328125" customWidth="1"/>
    <col min="14593" max="14593" width="31" customWidth="1"/>
    <col min="14594" max="14596" width="9.1796875" customWidth="1"/>
    <col min="14597" max="14597" width="30.6328125" customWidth="1"/>
    <col min="14598" max="14600" width="9.1796875" customWidth="1"/>
    <col min="14601" max="14601" width="25.1796875" customWidth="1"/>
    <col min="14602" max="14602" width="4.6328125" customWidth="1"/>
    <col min="14849" max="14849" width="31" customWidth="1"/>
    <col min="14850" max="14852" width="9.1796875" customWidth="1"/>
    <col min="14853" max="14853" width="30.6328125" customWidth="1"/>
    <col min="14854" max="14856" width="9.1796875" customWidth="1"/>
    <col min="14857" max="14857" width="25.1796875" customWidth="1"/>
    <col min="14858" max="14858" width="4.6328125" customWidth="1"/>
    <col min="15105" max="15105" width="31" customWidth="1"/>
    <col min="15106" max="15108" width="9.1796875" customWidth="1"/>
    <col min="15109" max="15109" width="30.6328125" customWidth="1"/>
    <col min="15110" max="15112" width="9.1796875" customWidth="1"/>
    <col min="15113" max="15113" width="25.1796875" customWidth="1"/>
    <col min="15114" max="15114" width="4.6328125" customWidth="1"/>
    <col min="15361" max="15361" width="31" customWidth="1"/>
    <col min="15362" max="15364" width="9.1796875" customWidth="1"/>
    <col min="15365" max="15365" width="30.6328125" customWidth="1"/>
    <col min="15366" max="15368" width="9.1796875" customWidth="1"/>
    <col min="15369" max="15369" width="25.1796875" customWidth="1"/>
    <col min="15370" max="15370" width="4.6328125" customWidth="1"/>
    <col min="15617" max="15617" width="31" customWidth="1"/>
    <col min="15618" max="15620" width="9.1796875" customWidth="1"/>
    <col min="15621" max="15621" width="30.6328125" customWidth="1"/>
    <col min="15622" max="15624" width="9.1796875" customWidth="1"/>
    <col min="15625" max="15625" width="25.1796875" customWidth="1"/>
    <col min="15626" max="15626" width="4.6328125" customWidth="1"/>
    <col min="15873" max="15873" width="31" customWidth="1"/>
    <col min="15874" max="15876" width="9.1796875" customWidth="1"/>
    <col min="15877" max="15877" width="30.6328125" customWidth="1"/>
    <col min="15878" max="15880" width="9.1796875" customWidth="1"/>
    <col min="15881" max="15881" width="25.1796875" customWidth="1"/>
    <col min="15882" max="15882" width="4.6328125" customWidth="1"/>
    <col min="16129" max="16129" width="31" customWidth="1"/>
    <col min="16130" max="16132" width="9.1796875" customWidth="1"/>
    <col min="16133" max="16133" width="30.6328125" customWidth="1"/>
    <col min="16134" max="16136" width="9.1796875" customWidth="1"/>
    <col min="16137" max="16137" width="25.1796875" customWidth="1"/>
    <col min="16138" max="16138" width="4.6328125" customWidth="1"/>
  </cols>
  <sheetData>
    <row r="1" spans="1:9" s="10" customFormat="1" ht="45" customHeight="1" x14ac:dyDescent="0.2">
      <c r="A1" s="525" t="s">
        <v>0</v>
      </c>
      <c r="B1" s="525"/>
      <c r="C1" s="525"/>
      <c r="D1" s="525"/>
      <c r="E1" s="525"/>
      <c r="F1" s="525"/>
      <c r="G1" s="525"/>
      <c r="H1" s="525"/>
      <c r="I1" s="525"/>
    </row>
    <row r="2" spans="1:9" s="10" customFormat="1" ht="8" x14ac:dyDescent="0.2"/>
    <row r="3" spans="1:9" s="10" customFormat="1" ht="30.5" customHeight="1" x14ac:dyDescent="0.2">
      <c r="A3" s="544" t="s">
        <v>506</v>
      </c>
      <c r="B3" s="544"/>
      <c r="C3" s="544"/>
      <c r="D3" s="544"/>
      <c r="E3" s="544"/>
      <c r="F3" s="544"/>
      <c r="G3" s="544"/>
      <c r="H3" s="544"/>
      <c r="I3" s="544"/>
    </row>
    <row r="4" spans="1:9" s="10" customFormat="1" ht="8" x14ac:dyDescent="0.2"/>
    <row r="5" spans="1:9" s="10" customFormat="1" ht="13" x14ac:dyDescent="0.2">
      <c r="A5" s="526" t="s">
        <v>2</v>
      </c>
      <c r="B5" s="526"/>
      <c r="C5" s="526"/>
      <c r="D5" s="526"/>
      <c r="E5" s="526"/>
      <c r="F5" s="526"/>
      <c r="G5" s="526"/>
      <c r="H5" s="526"/>
      <c r="I5" s="526"/>
    </row>
    <row r="6" spans="1:9" s="10" customFormat="1" ht="8" x14ac:dyDescent="0.2"/>
    <row r="7" spans="1:9" s="10" customFormat="1" ht="26" x14ac:dyDescent="0.2">
      <c r="A7" s="182"/>
      <c r="B7" s="183" t="s">
        <v>507</v>
      </c>
      <c r="C7" s="184" t="s">
        <v>508</v>
      </c>
      <c r="D7" s="185" t="s">
        <v>509</v>
      </c>
      <c r="E7" s="182"/>
      <c r="F7" s="183" t="s">
        <v>507</v>
      </c>
      <c r="G7" s="184" t="s">
        <v>508</v>
      </c>
      <c r="H7" s="185" t="s">
        <v>509</v>
      </c>
    </row>
    <row r="8" spans="1:9" s="10" customFormat="1" ht="13" x14ac:dyDescent="0.2">
      <c r="A8" s="186" t="s">
        <v>510</v>
      </c>
      <c r="B8" s="187">
        <v>136462</v>
      </c>
      <c r="C8" s="187">
        <v>299706</v>
      </c>
      <c r="D8" s="187">
        <v>436168</v>
      </c>
      <c r="E8" s="183" t="s">
        <v>511</v>
      </c>
      <c r="F8" s="187">
        <v>38349</v>
      </c>
      <c r="G8" s="187">
        <v>67122</v>
      </c>
      <c r="H8" s="188">
        <v>105471</v>
      </c>
    </row>
    <row r="9" spans="1:9" s="10" customFormat="1" ht="13" x14ac:dyDescent="0.2">
      <c r="A9" s="189" t="s">
        <v>502</v>
      </c>
      <c r="B9" s="187">
        <v>53173</v>
      </c>
      <c r="C9" s="190">
        <v>49143</v>
      </c>
      <c r="D9" s="190">
        <v>102316</v>
      </c>
      <c r="E9" s="191" t="s">
        <v>512</v>
      </c>
      <c r="F9" s="192">
        <v>185</v>
      </c>
      <c r="G9" s="192">
        <v>85</v>
      </c>
      <c r="H9" s="193">
        <v>270</v>
      </c>
    </row>
    <row r="10" spans="1:9" s="10" customFormat="1" ht="13" x14ac:dyDescent="0.2">
      <c r="A10" s="194" t="s">
        <v>134</v>
      </c>
      <c r="B10" s="195">
        <v>53101</v>
      </c>
      <c r="C10" s="192">
        <v>49120</v>
      </c>
      <c r="D10" s="192">
        <v>102221</v>
      </c>
      <c r="E10" s="191" t="s">
        <v>513</v>
      </c>
      <c r="F10" s="192">
        <v>18</v>
      </c>
      <c r="G10" s="192">
        <v>51</v>
      </c>
      <c r="H10" s="193">
        <v>69</v>
      </c>
    </row>
    <row r="11" spans="1:9" s="10" customFormat="1" ht="13" x14ac:dyDescent="0.2">
      <c r="A11" s="194" t="s">
        <v>514</v>
      </c>
      <c r="B11" s="195">
        <v>72</v>
      </c>
      <c r="C11" s="192">
        <v>23</v>
      </c>
      <c r="D11" s="192">
        <v>95</v>
      </c>
      <c r="E11" s="191" t="s">
        <v>515</v>
      </c>
      <c r="F11" s="192">
        <v>146</v>
      </c>
      <c r="G11" s="192">
        <v>221</v>
      </c>
      <c r="H11" s="193">
        <v>367</v>
      </c>
    </row>
    <row r="12" spans="1:9" s="10" customFormat="1" ht="13" x14ac:dyDescent="0.2">
      <c r="A12" s="189" t="s">
        <v>516</v>
      </c>
      <c r="B12" s="187">
        <v>5990</v>
      </c>
      <c r="C12" s="190">
        <v>10067</v>
      </c>
      <c r="D12" s="190">
        <v>16057</v>
      </c>
      <c r="E12" s="191" t="s">
        <v>517</v>
      </c>
      <c r="F12" s="192">
        <v>358</v>
      </c>
      <c r="G12" s="192">
        <v>4845</v>
      </c>
      <c r="H12" s="193">
        <v>5203</v>
      </c>
    </row>
    <row r="13" spans="1:9" s="10" customFormat="1" ht="13" x14ac:dyDescent="0.2">
      <c r="A13" s="194" t="s">
        <v>518</v>
      </c>
      <c r="B13" s="195">
        <v>3470</v>
      </c>
      <c r="C13" s="192">
        <v>1073</v>
      </c>
      <c r="D13" s="192">
        <v>4543</v>
      </c>
      <c r="E13" s="191" t="s">
        <v>519</v>
      </c>
      <c r="F13" s="192">
        <v>2133</v>
      </c>
      <c r="G13" s="192">
        <v>851</v>
      </c>
      <c r="H13" s="193">
        <v>2984</v>
      </c>
    </row>
    <row r="14" spans="1:9" s="10" customFormat="1" ht="13" x14ac:dyDescent="0.2">
      <c r="A14" s="194" t="s">
        <v>520</v>
      </c>
      <c r="B14" s="195">
        <v>552</v>
      </c>
      <c r="C14" s="192">
        <v>2258</v>
      </c>
      <c r="D14" s="192">
        <v>2810</v>
      </c>
      <c r="E14" s="191" t="s">
        <v>521</v>
      </c>
      <c r="F14" s="192">
        <v>2110</v>
      </c>
      <c r="G14" s="192">
        <v>429</v>
      </c>
      <c r="H14" s="193">
        <v>2539</v>
      </c>
    </row>
    <row r="15" spans="1:9" s="10" customFormat="1" ht="13" x14ac:dyDescent="0.2">
      <c r="A15" s="194" t="s">
        <v>522</v>
      </c>
      <c r="B15" s="195">
        <v>544</v>
      </c>
      <c r="C15" s="192">
        <v>2483</v>
      </c>
      <c r="D15" s="192">
        <v>3027</v>
      </c>
      <c r="E15" s="191" t="s">
        <v>523</v>
      </c>
      <c r="F15" s="192">
        <v>485</v>
      </c>
      <c r="G15" s="192">
        <v>157</v>
      </c>
      <c r="H15" s="193">
        <v>642</v>
      </c>
    </row>
    <row r="16" spans="1:9" s="10" customFormat="1" ht="13" x14ac:dyDescent="0.2">
      <c r="A16" s="194" t="s">
        <v>524</v>
      </c>
      <c r="B16" s="195">
        <v>93</v>
      </c>
      <c r="C16" s="192">
        <v>83</v>
      </c>
      <c r="D16" s="192">
        <v>176</v>
      </c>
      <c r="E16" s="191" t="s">
        <v>525</v>
      </c>
      <c r="F16" s="192">
        <v>17010</v>
      </c>
      <c r="G16" s="192">
        <v>9216</v>
      </c>
      <c r="H16" s="193">
        <v>26226</v>
      </c>
    </row>
    <row r="17" spans="1:8" s="10" customFormat="1" ht="13" x14ac:dyDescent="0.2">
      <c r="A17" s="194" t="s">
        <v>526</v>
      </c>
      <c r="B17" s="195">
        <v>253</v>
      </c>
      <c r="C17" s="192">
        <v>332</v>
      </c>
      <c r="D17" s="192">
        <v>585</v>
      </c>
      <c r="E17" s="191" t="s">
        <v>527</v>
      </c>
      <c r="F17" s="192">
        <v>11485</v>
      </c>
      <c r="G17" s="192">
        <v>43028</v>
      </c>
      <c r="H17" s="193">
        <v>54513</v>
      </c>
    </row>
    <row r="18" spans="1:8" s="10" customFormat="1" ht="13" x14ac:dyDescent="0.2">
      <c r="A18" s="194" t="s">
        <v>528</v>
      </c>
      <c r="B18" s="195">
        <v>1079</v>
      </c>
      <c r="C18" s="192">
        <v>3838</v>
      </c>
      <c r="D18" s="192">
        <v>4917</v>
      </c>
      <c r="E18" s="191" t="s">
        <v>529</v>
      </c>
      <c r="F18" s="192">
        <v>4419</v>
      </c>
      <c r="G18" s="192">
        <v>8239</v>
      </c>
      <c r="H18" s="193">
        <v>12658</v>
      </c>
    </row>
    <row r="19" spans="1:8" s="10" customFormat="1" ht="13" x14ac:dyDescent="0.2">
      <c r="A19" s="189" t="s">
        <v>503</v>
      </c>
      <c r="B19" s="187">
        <v>56780</v>
      </c>
      <c r="C19" s="190">
        <v>199649</v>
      </c>
      <c r="D19" s="190">
        <v>256429</v>
      </c>
      <c r="E19" s="196" t="s">
        <v>530</v>
      </c>
      <c r="F19" s="190">
        <v>16889</v>
      </c>
      <c r="G19" s="190">
        <v>43749</v>
      </c>
      <c r="H19" s="197">
        <v>60638</v>
      </c>
    </row>
    <row r="20" spans="1:8" s="10" customFormat="1" ht="13" x14ac:dyDescent="0.2">
      <c r="A20" s="194" t="s">
        <v>531</v>
      </c>
      <c r="B20" s="195">
        <v>56137</v>
      </c>
      <c r="C20" s="192">
        <v>197433</v>
      </c>
      <c r="D20" s="192">
        <v>253570</v>
      </c>
      <c r="E20" s="191" t="s">
        <v>532</v>
      </c>
      <c r="F20" s="192">
        <v>872</v>
      </c>
      <c r="G20" s="192">
        <v>1170</v>
      </c>
      <c r="H20" s="193">
        <v>2042</v>
      </c>
    </row>
    <row r="21" spans="1:8" s="10" customFormat="1" ht="13" x14ac:dyDescent="0.2">
      <c r="A21" s="194" t="s">
        <v>533</v>
      </c>
      <c r="B21" s="195">
        <v>643</v>
      </c>
      <c r="C21" s="192">
        <v>2216</v>
      </c>
      <c r="D21" s="192">
        <v>2859</v>
      </c>
      <c r="E21" s="191" t="s">
        <v>534</v>
      </c>
      <c r="F21" s="192">
        <v>4002</v>
      </c>
      <c r="G21" s="192">
        <v>10715</v>
      </c>
      <c r="H21" s="193">
        <v>14717</v>
      </c>
    </row>
    <row r="22" spans="1:8" s="10" customFormat="1" ht="13" x14ac:dyDescent="0.2">
      <c r="A22" s="189" t="s">
        <v>535</v>
      </c>
      <c r="B22" s="187">
        <v>169</v>
      </c>
      <c r="C22" s="190">
        <v>270</v>
      </c>
      <c r="D22" s="190">
        <v>439</v>
      </c>
      <c r="E22" s="191" t="s">
        <v>536</v>
      </c>
      <c r="F22" s="192">
        <v>5414</v>
      </c>
      <c r="G22" s="192">
        <v>17674</v>
      </c>
      <c r="H22" s="193">
        <v>23088</v>
      </c>
    </row>
    <row r="23" spans="1:8" s="10" customFormat="1" ht="13" x14ac:dyDescent="0.2">
      <c r="A23" s="189" t="s">
        <v>537</v>
      </c>
      <c r="B23" s="187">
        <v>11818</v>
      </c>
      <c r="C23" s="190">
        <v>20932</v>
      </c>
      <c r="D23" s="190">
        <v>32750</v>
      </c>
      <c r="E23" s="191" t="s">
        <v>538</v>
      </c>
      <c r="F23" s="192">
        <v>5684</v>
      </c>
      <c r="G23" s="192">
        <v>13235</v>
      </c>
      <c r="H23" s="193">
        <v>18919</v>
      </c>
    </row>
    <row r="24" spans="1:8" s="10" customFormat="1" ht="13" x14ac:dyDescent="0.2">
      <c r="A24" s="189" t="s">
        <v>539</v>
      </c>
      <c r="B24" s="187">
        <v>3501</v>
      </c>
      <c r="C24" s="190">
        <v>15617</v>
      </c>
      <c r="D24" s="190">
        <v>19118</v>
      </c>
      <c r="E24" s="191" t="s">
        <v>540</v>
      </c>
      <c r="F24" s="192">
        <v>917</v>
      </c>
      <c r="G24" s="192">
        <v>955</v>
      </c>
      <c r="H24" s="193">
        <v>1872</v>
      </c>
    </row>
    <row r="25" spans="1:8" s="10" customFormat="1" ht="13" x14ac:dyDescent="0.2">
      <c r="A25" s="189" t="s">
        <v>541</v>
      </c>
      <c r="B25" s="187">
        <v>5030</v>
      </c>
      <c r="C25" s="190">
        <v>4028</v>
      </c>
      <c r="D25" s="190">
        <v>9058</v>
      </c>
      <c r="E25" s="196" t="s">
        <v>542</v>
      </c>
      <c r="F25" s="190">
        <v>56</v>
      </c>
      <c r="G25" s="190">
        <v>231</v>
      </c>
      <c r="H25" s="197">
        <v>287</v>
      </c>
    </row>
    <row r="26" spans="1:8" s="10" customFormat="1" ht="13" x14ac:dyDescent="0.2">
      <c r="A26" s="189" t="s">
        <v>543</v>
      </c>
      <c r="B26" s="187">
        <v>999</v>
      </c>
      <c r="C26" s="190">
        <v>293</v>
      </c>
      <c r="D26" s="190">
        <v>1292</v>
      </c>
      <c r="E26" s="198" t="s">
        <v>477</v>
      </c>
      <c r="F26" s="199">
        <v>192755</v>
      </c>
      <c r="G26" s="199">
        <v>411101</v>
      </c>
      <c r="H26" s="200">
        <v>603856</v>
      </c>
    </row>
    <row r="27" spans="1:8" s="10" customFormat="1" ht="13" x14ac:dyDescent="0.2">
      <c r="A27" s="194" t="s">
        <v>544</v>
      </c>
      <c r="B27" s="195">
        <v>83</v>
      </c>
      <c r="C27" s="192">
        <v>100</v>
      </c>
      <c r="D27" s="192">
        <v>183</v>
      </c>
      <c r="E27" s="196" t="s">
        <v>545</v>
      </c>
      <c r="F27" s="190">
        <v>75</v>
      </c>
      <c r="G27" s="190">
        <v>6</v>
      </c>
      <c r="H27" s="197">
        <v>81</v>
      </c>
    </row>
    <row r="28" spans="1:8" s="10" customFormat="1" ht="13" x14ac:dyDescent="0.2">
      <c r="A28" s="194" t="s">
        <v>546</v>
      </c>
      <c r="B28" s="195">
        <v>634</v>
      </c>
      <c r="C28" s="192">
        <v>145</v>
      </c>
      <c r="D28" s="192">
        <v>779</v>
      </c>
      <c r="E28" s="191" t="s">
        <v>547</v>
      </c>
      <c r="F28" s="192" t="s">
        <v>414</v>
      </c>
      <c r="G28" s="192" t="s">
        <v>414</v>
      </c>
      <c r="H28" s="193" t="s">
        <v>414</v>
      </c>
    </row>
    <row r="29" spans="1:8" s="10" customFormat="1" ht="13" x14ac:dyDescent="0.2">
      <c r="A29" s="194" t="s">
        <v>548</v>
      </c>
      <c r="B29" s="195">
        <v>72</v>
      </c>
      <c r="C29" s="192">
        <v>28</v>
      </c>
      <c r="D29" s="192">
        <v>100</v>
      </c>
      <c r="E29" s="191" t="s">
        <v>549</v>
      </c>
      <c r="F29" s="192">
        <v>75</v>
      </c>
      <c r="G29" s="192">
        <v>6</v>
      </c>
      <c r="H29" s="193">
        <v>81</v>
      </c>
    </row>
    <row r="30" spans="1:8" s="10" customFormat="1" ht="13" x14ac:dyDescent="0.2">
      <c r="A30" s="194" t="s">
        <v>550</v>
      </c>
      <c r="B30" s="195">
        <v>0</v>
      </c>
      <c r="C30" s="192">
        <v>1</v>
      </c>
      <c r="D30" s="192">
        <v>1</v>
      </c>
      <c r="E30" s="191" t="s">
        <v>551</v>
      </c>
      <c r="F30" s="192" t="s">
        <v>414</v>
      </c>
      <c r="G30" s="192" t="s">
        <v>414</v>
      </c>
      <c r="H30" s="193" t="s">
        <v>414</v>
      </c>
    </row>
    <row r="31" spans="1:8" s="10" customFormat="1" ht="13" x14ac:dyDescent="0.2">
      <c r="A31" s="194" t="s">
        <v>552</v>
      </c>
      <c r="B31" s="195">
        <v>210</v>
      </c>
      <c r="C31" s="192">
        <v>19</v>
      </c>
      <c r="D31" s="192">
        <v>229</v>
      </c>
      <c r="E31" s="201" t="s">
        <v>553</v>
      </c>
      <c r="F31" s="199">
        <v>192830</v>
      </c>
      <c r="G31" s="199">
        <v>411107</v>
      </c>
      <c r="H31" s="200">
        <v>603937</v>
      </c>
    </row>
    <row r="32" spans="1:8" s="10" customFormat="1" ht="13" x14ac:dyDescent="0.2">
      <c r="A32" s="202" t="s">
        <v>554</v>
      </c>
      <c r="B32" s="203" t="s">
        <v>414</v>
      </c>
      <c r="C32" s="204" t="s">
        <v>414</v>
      </c>
      <c r="D32" s="204" t="s">
        <v>414</v>
      </c>
      <c r="E32" s="205"/>
      <c r="F32" s="206"/>
      <c r="G32" s="206"/>
      <c r="H32" s="207"/>
    </row>
    <row r="33" spans="1:8" s="10" customFormat="1" ht="10.5" x14ac:dyDescent="0.25">
      <c r="A33" s="25" t="s">
        <v>555</v>
      </c>
      <c r="B33" s="95"/>
      <c r="C33" s="95"/>
      <c r="D33" s="95"/>
      <c r="E33" s="95"/>
      <c r="F33" s="95"/>
      <c r="G33" s="95"/>
      <c r="H33" s="208" t="s">
        <v>556</v>
      </c>
    </row>
    <row r="34" spans="1:8" s="10" customFormat="1" ht="8" x14ac:dyDescent="0.2"/>
  </sheetData>
  <mergeCells count="3">
    <mergeCell ref="A1:I1"/>
    <mergeCell ref="A3:I3"/>
    <mergeCell ref="A5:I5"/>
  </mergeCells>
  <printOptions gridLines="1" gridLinesSet="0"/>
  <pageMargins left="0.7" right="0.7" top="0.75" bottom="0.75" header="0.5" footer="0.5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1:Z33"/>
  <sheetViews>
    <sheetView zoomScale="85" zoomScaleNormal="85" workbookViewId="0">
      <selection activeCell="B3" sqref="B3:M3"/>
    </sheetView>
  </sheetViews>
  <sheetFormatPr defaultColWidth="8.81640625" defaultRowHeight="14.5" x14ac:dyDescent="0.35"/>
  <cols>
    <col min="1" max="1" width="1" customWidth="1"/>
    <col min="2" max="2" width="0.36328125" customWidth="1"/>
    <col min="3" max="3" width="24.81640625" customWidth="1"/>
    <col min="4" max="4" width="9.1796875" customWidth="1"/>
    <col min="5" max="5" width="12.1796875" customWidth="1"/>
    <col min="6" max="6" width="8.453125" customWidth="1"/>
    <col min="7" max="7" width="14.1796875" customWidth="1"/>
    <col min="8" max="8" width="8.453125" customWidth="1"/>
    <col min="9" max="9" width="12.81640625" customWidth="1"/>
    <col min="10" max="10" width="14.1796875" customWidth="1"/>
    <col min="11" max="11" width="9.1796875" customWidth="1"/>
    <col min="12" max="12" width="12.1796875" customWidth="1"/>
    <col min="13" max="13" width="8.453125" customWidth="1"/>
    <col min="14" max="14" width="14.1796875" customWidth="1"/>
    <col min="15" max="15" width="8.453125" customWidth="1"/>
    <col min="16" max="16" width="12.81640625" customWidth="1"/>
    <col min="17" max="17" width="14.1796875" customWidth="1"/>
    <col min="18" max="18" width="9.1796875" customWidth="1"/>
    <col min="19" max="19" width="12.1796875" customWidth="1"/>
    <col min="20" max="20" width="8.453125" customWidth="1"/>
    <col min="21" max="21" width="14.1796875" customWidth="1"/>
    <col min="22" max="22" width="8.453125" customWidth="1"/>
    <col min="23" max="23" width="12.81640625" customWidth="1"/>
    <col min="24" max="24" width="14.1796875" customWidth="1"/>
    <col min="25" max="26" width="8.453125" customWidth="1"/>
    <col min="27" max="27" width="4.6328125" customWidth="1"/>
  </cols>
  <sheetData>
    <row r="1" spans="2:26" s="10" customFormat="1" ht="46.25" customHeight="1" x14ac:dyDescent="0.2">
      <c r="B1" s="525" t="s">
        <v>0</v>
      </c>
      <c r="C1" s="525"/>
      <c r="D1" s="525"/>
      <c r="E1" s="525"/>
      <c r="F1" s="525"/>
      <c r="G1" s="525"/>
      <c r="H1" s="525"/>
      <c r="I1" s="525"/>
      <c r="J1" s="525"/>
      <c r="K1" s="525"/>
    </row>
    <row r="2" spans="2:26" s="10" customFormat="1" ht="13" x14ac:dyDescent="0.2">
      <c r="B2" s="526" t="s">
        <v>557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2:26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</row>
    <row r="4" spans="2:26" s="10" customFormat="1" ht="8" x14ac:dyDescent="0.2"/>
    <row r="5" spans="2:26" s="10" customFormat="1" ht="13" x14ac:dyDescent="0.2">
      <c r="B5" s="209"/>
      <c r="C5" s="527" t="s">
        <v>3</v>
      </c>
      <c r="D5" s="527" t="s">
        <v>493</v>
      </c>
      <c r="E5" s="527"/>
      <c r="F5" s="527"/>
      <c r="G5" s="527"/>
      <c r="H5" s="527"/>
      <c r="I5" s="527"/>
      <c r="J5" s="527"/>
      <c r="K5" s="527" t="s">
        <v>494</v>
      </c>
      <c r="L5" s="527"/>
      <c r="M5" s="527"/>
      <c r="N5" s="527"/>
      <c r="O5" s="527"/>
      <c r="P5" s="527"/>
      <c r="Q5" s="527"/>
      <c r="R5" s="527" t="s">
        <v>495</v>
      </c>
      <c r="S5" s="527"/>
      <c r="T5" s="527"/>
      <c r="U5" s="527"/>
      <c r="V5" s="527"/>
      <c r="W5" s="527"/>
      <c r="X5" s="527"/>
      <c r="Y5" s="527" t="s">
        <v>558</v>
      </c>
      <c r="Z5" s="527"/>
    </row>
    <row r="6" spans="2:26" s="10" customFormat="1" ht="13" x14ac:dyDescent="0.2">
      <c r="B6" s="598" t="s">
        <v>296</v>
      </c>
      <c r="C6" s="527"/>
      <c r="D6" s="527" t="s">
        <v>498</v>
      </c>
      <c r="E6" s="527"/>
      <c r="F6" s="527"/>
      <c r="G6" s="527"/>
      <c r="H6" s="527" t="s">
        <v>61</v>
      </c>
      <c r="I6" s="527" t="s">
        <v>497</v>
      </c>
      <c r="J6" s="527"/>
      <c r="K6" s="527" t="s">
        <v>498</v>
      </c>
      <c r="L6" s="527"/>
      <c r="M6" s="527"/>
      <c r="N6" s="527"/>
      <c r="O6" s="527" t="s">
        <v>61</v>
      </c>
      <c r="P6" s="527" t="s">
        <v>497</v>
      </c>
      <c r="Q6" s="527"/>
      <c r="R6" s="527" t="s">
        <v>498</v>
      </c>
      <c r="S6" s="527"/>
      <c r="T6" s="527"/>
      <c r="U6" s="527"/>
      <c r="V6" s="527" t="s">
        <v>61</v>
      </c>
      <c r="W6" s="527" t="s">
        <v>497</v>
      </c>
      <c r="X6" s="527"/>
      <c r="Y6" s="527"/>
      <c r="Z6" s="527"/>
    </row>
    <row r="7" spans="2:26" s="10" customFormat="1" ht="26" x14ac:dyDescent="0.2">
      <c r="B7" s="598"/>
      <c r="C7" s="527"/>
      <c r="D7" s="15" t="s">
        <v>499</v>
      </c>
      <c r="E7" s="15" t="s">
        <v>500</v>
      </c>
      <c r="F7" s="15" t="s">
        <v>496</v>
      </c>
      <c r="G7" s="15" t="s">
        <v>501</v>
      </c>
      <c r="H7" s="527"/>
      <c r="I7" s="15" t="s">
        <v>502</v>
      </c>
      <c r="J7" s="15" t="s">
        <v>503</v>
      </c>
      <c r="K7" s="15" t="s">
        <v>499</v>
      </c>
      <c r="L7" s="15" t="s">
        <v>500</v>
      </c>
      <c r="M7" s="15" t="s">
        <v>496</v>
      </c>
      <c r="N7" s="15" t="s">
        <v>501</v>
      </c>
      <c r="O7" s="527"/>
      <c r="P7" s="15" t="s">
        <v>502</v>
      </c>
      <c r="Q7" s="15" t="s">
        <v>503</v>
      </c>
      <c r="R7" s="15" t="s">
        <v>499</v>
      </c>
      <c r="S7" s="15" t="s">
        <v>500</v>
      </c>
      <c r="T7" s="15" t="s">
        <v>496</v>
      </c>
      <c r="U7" s="15" t="s">
        <v>501</v>
      </c>
      <c r="V7" s="527"/>
      <c r="W7" s="15" t="s">
        <v>502</v>
      </c>
      <c r="X7" s="15" t="s">
        <v>503</v>
      </c>
      <c r="Y7" s="15" t="s">
        <v>49</v>
      </c>
      <c r="Z7" s="15" t="s">
        <v>50</v>
      </c>
    </row>
    <row r="8" spans="2:26" s="10" customFormat="1" ht="13" x14ac:dyDescent="0.2">
      <c r="B8" s="210" t="s">
        <v>186</v>
      </c>
      <c r="C8" s="18" t="s">
        <v>9</v>
      </c>
      <c r="D8" s="29">
        <v>8022</v>
      </c>
      <c r="E8" s="29">
        <v>60</v>
      </c>
      <c r="F8" s="29">
        <v>1879</v>
      </c>
      <c r="G8" s="29">
        <v>551</v>
      </c>
      <c r="H8" s="29">
        <v>10569</v>
      </c>
      <c r="I8" s="29">
        <v>3730</v>
      </c>
      <c r="J8" s="29">
        <v>3045</v>
      </c>
      <c r="K8" s="29">
        <v>23207</v>
      </c>
      <c r="L8" s="29">
        <v>17</v>
      </c>
      <c r="M8" s="29">
        <v>6509</v>
      </c>
      <c r="N8" s="29">
        <v>2696</v>
      </c>
      <c r="O8" s="29">
        <v>32665</v>
      </c>
      <c r="P8" s="29">
        <v>3774</v>
      </c>
      <c r="Q8" s="29">
        <v>15668</v>
      </c>
      <c r="R8" s="29">
        <v>31229</v>
      </c>
      <c r="S8" s="29">
        <v>77</v>
      </c>
      <c r="T8" s="29">
        <v>8388</v>
      </c>
      <c r="U8" s="29">
        <v>3247</v>
      </c>
      <c r="V8" s="29">
        <v>43234</v>
      </c>
      <c r="W8" s="29">
        <v>7504</v>
      </c>
      <c r="X8" s="29">
        <v>18713</v>
      </c>
      <c r="Y8" s="29">
        <v>35</v>
      </c>
      <c r="Z8" s="29">
        <v>35</v>
      </c>
    </row>
    <row r="9" spans="2:26" s="10" customFormat="1" ht="13" x14ac:dyDescent="0.2">
      <c r="B9" s="210" t="s">
        <v>187</v>
      </c>
      <c r="C9" s="18" t="s">
        <v>10</v>
      </c>
      <c r="D9" s="29">
        <v>262</v>
      </c>
      <c r="E9" s="29">
        <v>1</v>
      </c>
      <c r="F9" s="29">
        <v>99</v>
      </c>
      <c r="G9" s="29">
        <v>11</v>
      </c>
      <c r="H9" s="29">
        <v>373</v>
      </c>
      <c r="I9" s="29">
        <v>152</v>
      </c>
      <c r="J9" s="29">
        <v>62</v>
      </c>
      <c r="K9" s="29">
        <v>735</v>
      </c>
      <c r="L9" s="29">
        <v>0</v>
      </c>
      <c r="M9" s="29">
        <v>190</v>
      </c>
      <c r="N9" s="29">
        <v>88</v>
      </c>
      <c r="O9" s="29">
        <v>1013</v>
      </c>
      <c r="P9" s="29">
        <v>141</v>
      </c>
      <c r="Q9" s="29">
        <v>447</v>
      </c>
      <c r="R9" s="29">
        <v>997</v>
      </c>
      <c r="S9" s="29">
        <v>1</v>
      </c>
      <c r="T9" s="29">
        <v>289</v>
      </c>
      <c r="U9" s="29">
        <v>99</v>
      </c>
      <c r="V9" s="29">
        <v>1386</v>
      </c>
      <c r="W9" s="29">
        <v>293</v>
      </c>
      <c r="X9" s="29">
        <v>509</v>
      </c>
      <c r="Y9" s="29">
        <v>1</v>
      </c>
      <c r="Z9" s="29">
        <v>1</v>
      </c>
    </row>
    <row r="10" spans="2:26" s="10" customFormat="1" ht="13" x14ac:dyDescent="0.2">
      <c r="B10" s="210" t="s">
        <v>188</v>
      </c>
      <c r="C10" s="18" t="s">
        <v>11</v>
      </c>
      <c r="D10" s="29">
        <v>19072</v>
      </c>
      <c r="E10" s="29">
        <v>140</v>
      </c>
      <c r="F10" s="29">
        <v>6776</v>
      </c>
      <c r="G10" s="29">
        <v>2512</v>
      </c>
      <c r="H10" s="29">
        <v>28520</v>
      </c>
      <c r="I10" s="29">
        <v>7973</v>
      </c>
      <c r="J10" s="29">
        <v>7855</v>
      </c>
      <c r="K10" s="29">
        <v>54831</v>
      </c>
      <c r="L10" s="29">
        <v>37</v>
      </c>
      <c r="M10" s="29">
        <v>14242</v>
      </c>
      <c r="N10" s="29">
        <v>10387</v>
      </c>
      <c r="O10" s="29">
        <v>79509</v>
      </c>
      <c r="P10" s="29">
        <v>8744</v>
      </c>
      <c r="Q10" s="29">
        <v>36390</v>
      </c>
      <c r="R10" s="29">
        <v>73903</v>
      </c>
      <c r="S10" s="29">
        <v>177</v>
      </c>
      <c r="T10" s="29">
        <v>21018</v>
      </c>
      <c r="U10" s="29">
        <v>12899</v>
      </c>
      <c r="V10" s="29">
        <v>108029</v>
      </c>
      <c r="W10" s="29">
        <v>16717</v>
      </c>
      <c r="X10" s="29">
        <v>44245</v>
      </c>
      <c r="Y10" s="29">
        <v>58</v>
      </c>
      <c r="Z10" s="29">
        <v>58</v>
      </c>
    </row>
    <row r="11" spans="2:26" s="10" customFormat="1" ht="13" x14ac:dyDescent="0.2">
      <c r="B11" s="210" t="s">
        <v>189</v>
      </c>
      <c r="C11" s="18" t="s">
        <v>12</v>
      </c>
      <c r="D11" s="29">
        <v>1167</v>
      </c>
      <c r="E11" s="29">
        <v>19</v>
      </c>
      <c r="F11" s="29">
        <v>792</v>
      </c>
      <c r="G11" s="29">
        <v>174</v>
      </c>
      <c r="H11" s="29">
        <v>2154</v>
      </c>
      <c r="I11" s="29">
        <v>503</v>
      </c>
      <c r="J11" s="29">
        <v>341</v>
      </c>
      <c r="K11" s="29">
        <v>4593</v>
      </c>
      <c r="L11" s="29">
        <v>15</v>
      </c>
      <c r="M11" s="29">
        <v>1227</v>
      </c>
      <c r="N11" s="29">
        <v>990</v>
      </c>
      <c r="O11" s="29">
        <v>6827</v>
      </c>
      <c r="P11" s="29">
        <v>468</v>
      </c>
      <c r="Q11" s="29">
        <v>3066</v>
      </c>
      <c r="R11" s="29">
        <v>5760</v>
      </c>
      <c r="S11" s="29">
        <v>34</v>
      </c>
      <c r="T11" s="29">
        <v>2019</v>
      </c>
      <c r="U11" s="29">
        <v>1164</v>
      </c>
      <c r="V11" s="29">
        <v>8981</v>
      </c>
      <c r="W11" s="29">
        <v>971</v>
      </c>
      <c r="X11" s="29">
        <v>3407</v>
      </c>
      <c r="Y11" s="29">
        <v>7</v>
      </c>
      <c r="Z11" s="29">
        <v>7</v>
      </c>
    </row>
    <row r="12" spans="2:26" s="10" customFormat="1" ht="13" x14ac:dyDescent="0.2">
      <c r="B12" s="210" t="s">
        <v>190</v>
      </c>
      <c r="C12" s="18" t="s">
        <v>13</v>
      </c>
      <c r="D12" s="29">
        <v>1162</v>
      </c>
      <c r="E12" s="29" t="s">
        <v>414</v>
      </c>
      <c r="F12" s="29">
        <v>589</v>
      </c>
      <c r="G12" s="29">
        <v>69</v>
      </c>
      <c r="H12" s="29">
        <v>1820</v>
      </c>
      <c r="I12" s="29">
        <v>502</v>
      </c>
      <c r="J12" s="29">
        <v>438</v>
      </c>
      <c r="K12" s="29">
        <v>3163</v>
      </c>
      <c r="L12" s="29" t="s">
        <v>414</v>
      </c>
      <c r="M12" s="29">
        <v>1014</v>
      </c>
      <c r="N12" s="29">
        <v>343</v>
      </c>
      <c r="O12" s="29">
        <v>4520</v>
      </c>
      <c r="P12" s="29">
        <v>449</v>
      </c>
      <c r="Q12" s="29">
        <v>2198</v>
      </c>
      <c r="R12" s="29">
        <v>4325</v>
      </c>
      <c r="S12" s="29" t="s">
        <v>414</v>
      </c>
      <c r="T12" s="29">
        <v>1603</v>
      </c>
      <c r="U12" s="29">
        <v>412</v>
      </c>
      <c r="V12" s="29">
        <v>6340</v>
      </c>
      <c r="W12" s="29">
        <v>951</v>
      </c>
      <c r="X12" s="29">
        <v>2636</v>
      </c>
      <c r="Y12" s="29">
        <v>8</v>
      </c>
      <c r="Z12" s="29">
        <v>8</v>
      </c>
    </row>
    <row r="13" spans="2:26" s="10" customFormat="1" ht="13" x14ac:dyDescent="0.2">
      <c r="B13" s="210" t="s">
        <v>191</v>
      </c>
      <c r="C13" s="18" t="s">
        <v>14</v>
      </c>
      <c r="D13" s="29">
        <v>9209</v>
      </c>
      <c r="E13" s="29">
        <v>23</v>
      </c>
      <c r="F13" s="29">
        <v>2404</v>
      </c>
      <c r="G13" s="29">
        <v>602</v>
      </c>
      <c r="H13" s="29">
        <v>12279</v>
      </c>
      <c r="I13" s="29">
        <v>3882</v>
      </c>
      <c r="J13" s="29">
        <v>3844</v>
      </c>
      <c r="K13" s="29">
        <v>25643</v>
      </c>
      <c r="L13" s="29">
        <v>7</v>
      </c>
      <c r="M13" s="29">
        <v>7282</v>
      </c>
      <c r="N13" s="29">
        <v>2120</v>
      </c>
      <c r="O13" s="29">
        <v>35063</v>
      </c>
      <c r="P13" s="29">
        <v>3423</v>
      </c>
      <c r="Q13" s="29">
        <v>18691</v>
      </c>
      <c r="R13" s="29">
        <v>34852</v>
      </c>
      <c r="S13" s="29">
        <v>30</v>
      </c>
      <c r="T13" s="29">
        <v>9686</v>
      </c>
      <c r="U13" s="29">
        <v>2722</v>
      </c>
      <c r="V13" s="29">
        <v>47342</v>
      </c>
      <c r="W13" s="29">
        <v>7305</v>
      </c>
      <c r="X13" s="29">
        <v>22535</v>
      </c>
      <c r="Y13" s="29">
        <v>21</v>
      </c>
      <c r="Z13" s="29">
        <v>23</v>
      </c>
    </row>
    <row r="14" spans="2:26" s="10" customFormat="1" ht="13" x14ac:dyDescent="0.2">
      <c r="B14" s="210" t="s">
        <v>192</v>
      </c>
      <c r="C14" s="18" t="s">
        <v>15</v>
      </c>
      <c r="D14" s="29">
        <v>2054</v>
      </c>
      <c r="E14" s="29">
        <v>10</v>
      </c>
      <c r="F14" s="29">
        <v>684</v>
      </c>
      <c r="G14" s="29">
        <v>101</v>
      </c>
      <c r="H14" s="29">
        <v>2851</v>
      </c>
      <c r="I14" s="29">
        <v>1053</v>
      </c>
      <c r="J14" s="29">
        <v>701</v>
      </c>
      <c r="K14" s="29">
        <v>6561</v>
      </c>
      <c r="L14" s="29">
        <v>1</v>
      </c>
      <c r="M14" s="29">
        <v>2218</v>
      </c>
      <c r="N14" s="29">
        <v>459</v>
      </c>
      <c r="O14" s="29">
        <v>9243</v>
      </c>
      <c r="P14" s="29">
        <v>1119</v>
      </c>
      <c r="Q14" s="29">
        <v>4558</v>
      </c>
      <c r="R14" s="29">
        <v>8615</v>
      </c>
      <c r="S14" s="29">
        <v>11</v>
      </c>
      <c r="T14" s="29">
        <v>2902</v>
      </c>
      <c r="U14" s="29">
        <v>560</v>
      </c>
      <c r="V14" s="29">
        <v>12094</v>
      </c>
      <c r="W14" s="29">
        <v>2172</v>
      </c>
      <c r="X14" s="29">
        <v>5259</v>
      </c>
      <c r="Y14" s="29">
        <v>10</v>
      </c>
      <c r="Z14" s="29">
        <v>10</v>
      </c>
    </row>
    <row r="15" spans="2:26" s="10" customFormat="1" ht="13" x14ac:dyDescent="0.2">
      <c r="B15" s="210" t="s">
        <v>193</v>
      </c>
      <c r="C15" s="18" t="s">
        <v>16</v>
      </c>
      <c r="D15" s="29">
        <v>3804</v>
      </c>
      <c r="E15" s="29">
        <v>16</v>
      </c>
      <c r="F15" s="29">
        <v>849</v>
      </c>
      <c r="G15" s="29">
        <v>222</v>
      </c>
      <c r="H15" s="29">
        <v>4892</v>
      </c>
      <c r="I15" s="29">
        <v>1659</v>
      </c>
      <c r="J15" s="29">
        <v>1472</v>
      </c>
      <c r="K15" s="29">
        <v>10236</v>
      </c>
      <c r="L15" s="29">
        <v>2</v>
      </c>
      <c r="M15" s="29">
        <v>1911</v>
      </c>
      <c r="N15" s="29">
        <v>753</v>
      </c>
      <c r="O15" s="29">
        <v>12902</v>
      </c>
      <c r="P15" s="29">
        <v>1575</v>
      </c>
      <c r="Q15" s="29">
        <v>7180</v>
      </c>
      <c r="R15" s="29">
        <v>14040</v>
      </c>
      <c r="S15" s="29">
        <v>18</v>
      </c>
      <c r="T15" s="29">
        <v>2760</v>
      </c>
      <c r="U15" s="29">
        <v>975</v>
      </c>
      <c r="V15" s="29">
        <v>17794</v>
      </c>
      <c r="W15" s="29">
        <v>3234</v>
      </c>
      <c r="X15" s="29">
        <v>8652</v>
      </c>
      <c r="Y15" s="29">
        <v>11</v>
      </c>
      <c r="Z15" s="29">
        <v>11</v>
      </c>
    </row>
    <row r="16" spans="2:26" s="10" customFormat="1" ht="13" x14ac:dyDescent="0.2">
      <c r="B16" s="210" t="s">
        <v>194</v>
      </c>
      <c r="C16" s="18" t="s">
        <v>17</v>
      </c>
      <c r="D16" s="29">
        <v>8841</v>
      </c>
      <c r="E16" s="29">
        <v>29</v>
      </c>
      <c r="F16" s="29">
        <v>2094</v>
      </c>
      <c r="G16" s="29">
        <v>213</v>
      </c>
      <c r="H16" s="29">
        <v>11195</v>
      </c>
      <c r="I16" s="29">
        <v>3509</v>
      </c>
      <c r="J16" s="29">
        <v>4073</v>
      </c>
      <c r="K16" s="29">
        <v>24331</v>
      </c>
      <c r="L16" s="29">
        <v>18</v>
      </c>
      <c r="M16" s="29">
        <v>5797</v>
      </c>
      <c r="N16" s="29">
        <v>1112</v>
      </c>
      <c r="O16" s="29">
        <v>31309</v>
      </c>
      <c r="P16" s="29">
        <v>3853</v>
      </c>
      <c r="Q16" s="29">
        <v>16870</v>
      </c>
      <c r="R16" s="29">
        <v>33172</v>
      </c>
      <c r="S16" s="29">
        <v>47</v>
      </c>
      <c r="T16" s="29">
        <v>7891</v>
      </c>
      <c r="U16" s="29">
        <v>1325</v>
      </c>
      <c r="V16" s="29">
        <v>42504</v>
      </c>
      <c r="W16" s="29">
        <v>7362</v>
      </c>
      <c r="X16" s="29">
        <v>20943</v>
      </c>
      <c r="Y16" s="29">
        <v>22</v>
      </c>
      <c r="Z16" s="29">
        <v>23</v>
      </c>
    </row>
    <row r="17" spans="2:26" s="10" customFormat="1" ht="13" x14ac:dyDescent="0.2">
      <c r="B17" s="210" t="s">
        <v>195</v>
      </c>
      <c r="C17" s="18" t="s">
        <v>18</v>
      </c>
      <c r="D17" s="29">
        <v>7812</v>
      </c>
      <c r="E17" s="29">
        <v>27</v>
      </c>
      <c r="F17" s="29">
        <v>1371</v>
      </c>
      <c r="G17" s="29">
        <v>377</v>
      </c>
      <c r="H17" s="29">
        <v>9602</v>
      </c>
      <c r="I17" s="29">
        <v>3465</v>
      </c>
      <c r="J17" s="29">
        <v>3130</v>
      </c>
      <c r="K17" s="29">
        <v>20214</v>
      </c>
      <c r="L17" s="29">
        <v>5</v>
      </c>
      <c r="M17" s="29">
        <v>5285</v>
      </c>
      <c r="N17" s="29">
        <v>1080</v>
      </c>
      <c r="O17" s="29">
        <v>26591</v>
      </c>
      <c r="P17" s="29">
        <v>3593</v>
      </c>
      <c r="Q17" s="29">
        <v>13754</v>
      </c>
      <c r="R17" s="29">
        <v>28026</v>
      </c>
      <c r="S17" s="29">
        <v>32</v>
      </c>
      <c r="T17" s="29">
        <v>6656</v>
      </c>
      <c r="U17" s="29">
        <v>1457</v>
      </c>
      <c r="V17" s="29">
        <v>36193</v>
      </c>
      <c r="W17" s="29">
        <v>7058</v>
      </c>
      <c r="X17" s="29">
        <v>16884</v>
      </c>
      <c r="Y17" s="29">
        <v>40</v>
      </c>
      <c r="Z17" s="29">
        <v>40</v>
      </c>
    </row>
    <row r="18" spans="2:26" s="10" customFormat="1" ht="13" x14ac:dyDescent="0.2">
      <c r="B18" s="210" t="s">
        <v>196</v>
      </c>
      <c r="C18" s="18" t="s">
        <v>19</v>
      </c>
      <c r="D18" s="29">
        <v>1994</v>
      </c>
      <c r="E18" s="29">
        <v>16</v>
      </c>
      <c r="F18" s="29">
        <v>483</v>
      </c>
      <c r="G18" s="29">
        <v>85</v>
      </c>
      <c r="H18" s="29">
        <v>2578</v>
      </c>
      <c r="I18" s="29">
        <v>844</v>
      </c>
      <c r="J18" s="29">
        <v>865</v>
      </c>
      <c r="K18" s="29">
        <v>4170</v>
      </c>
      <c r="L18" s="29">
        <v>0</v>
      </c>
      <c r="M18" s="29">
        <v>903</v>
      </c>
      <c r="N18" s="29">
        <v>183</v>
      </c>
      <c r="O18" s="29">
        <v>5256</v>
      </c>
      <c r="P18" s="29">
        <v>798</v>
      </c>
      <c r="Q18" s="29">
        <v>2788</v>
      </c>
      <c r="R18" s="29">
        <v>6164</v>
      </c>
      <c r="S18" s="29">
        <v>16</v>
      </c>
      <c r="T18" s="29">
        <v>1386</v>
      </c>
      <c r="U18" s="29">
        <v>268</v>
      </c>
      <c r="V18" s="29">
        <v>7834</v>
      </c>
      <c r="W18" s="29">
        <v>1642</v>
      </c>
      <c r="X18" s="29">
        <v>3653</v>
      </c>
      <c r="Y18" s="29">
        <v>10</v>
      </c>
      <c r="Z18" s="29">
        <v>10</v>
      </c>
    </row>
    <row r="19" spans="2:26" s="10" customFormat="1" ht="13" x14ac:dyDescent="0.2">
      <c r="B19" s="210" t="s">
        <v>197</v>
      </c>
      <c r="C19" s="18" t="s">
        <v>20</v>
      </c>
      <c r="D19" s="29">
        <v>2922</v>
      </c>
      <c r="E19" s="29">
        <v>7</v>
      </c>
      <c r="F19" s="29">
        <v>614</v>
      </c>
      <c r="G19" s="29">
        <v>135</v>
      </c>
      <c r="H19" s="29">
        <v>3679</v>
      </c>
      <c r="I19" s="29">
        <v>1265</v>
      </c>
      <c r="J19" s="29">
        <v>1215</v>
      </c>
      <c r="K19" s="29">
        <v>7281</v>
      </c>
      <c r="L19" s="29">
        <v>1</v>
      </c>
      <c r="M19" s="29">
        <v>1582</v>
      </c>
      <c r="N19" s="29">
        <v>478</v>
      </c>
      <c r="O19" s="29">
        <v>9342</v>
      </c>
      <c r="P19" s="29">
        <v>1233</v>
      </c>
      <c r="Q19" s="29">
        <v>5034</v>
      </c>
      <c r="R19" s="29">
        <v>10203</v>
      </c>
      <c r="S19" s="29">
        <v>8</v>
      </c>
      <c r="T19" s="29">
        <v>2196</v>
      </c>
      <c r="U19" s="29">
        <v>613</v>
      </c>
      <c r="V19" s="29">
        <v>13021</v>
      </c>
      <c r="W19" s="29">
        <v>2498</v>
      </c>
      <c r="X19" s="29">
        <v>6249</v>
      </c>
      <c r="Y19" s="29">
        <v>8</v>
      </c>
      <c r="Z19" s="29">
        <v>8</v>
      </c>
    </row>
    <row r="20" spans="2:26" s="10" customFormat="1" ht="13" x14ac:dyDescent="0.2">
      <c r="B20" s="210" t="s">
        <v>198</v>
      </c>
      <c r="C20" s="18" t="s">
        <v>21</v>
      </c>
      <c r="D20" s="29">
        <v>11533</v>
      </c>
      <c r="E20" s="29">
        <v>58</v>
      </c>
      <c r="F20" s="29">
        <v>2304</v>
      </c>
      <c r="G20" s="29">
        <v>1429</v>
      </c>
      <c r="H20" s="29">
        <v>15597</v>
      </c>
      <c r="I20" s="29">
        <v>4871</v>
      </c>
      <c r="J20" s="29">
        <v>4916</v>
      </c>
      <c r="K20" s="29">
        <v>23485</v>
      </c>
      <c r="L20" s="29">
        <v>28</v>
      </c>
      <c r="M20" s="29">
        <v>2168</v>
      </c>
      <c r="N20" s="29">
        <v>2326</v>
      </c>
      <c r="O20" s="29">
        <v>28392</v>
      </c>
      <c r="P20" s="29">
        <v>4281</v>
      </c>
      <c r="Q20" s="29">
        <v>16178</v>
      </c>
      <c r="R20" s="29">
        <v>35018</v>
      </c>
      <c r="S20" s="29">
        <v>86</v>
      </c>
      <c r="T20" s="29">
        <v>4472</v>
      </c>
      <c r="U20" s="29">
        <v>3755</v>
      </c>
      <c r="V20" s="29">
        <v>43989</v>
      </c>
      <c r="W20" s="29">
        <v>9152</v>
      </c>
      <c r="X20" s="29">
        <v>21094</v>
      </c>
      <c r="Y20" s="29">
        <v>53</v>
      </c>
      <c r="Z20" s="29">
        <v>53</v>
      </c>
    </row>
    <row r="21" spans="2:26" s="10" customFormat="1" ht="13" x14ac:dyDescent="0.2">
      <c r="B21" s="210" t="s">
        <v>199</v>
      </c>
      <c r="C21" s="18" t="s">
        <v>22</v>
      </c>
      <c r="D21" s="29">
        <v>2345</v>
      </c>
      <c r="E21" s="29">
        <v>1</v>
      </c>
      <c r="F21" s="29">
        <v>431</v>
      </c>
      <c r="G21" s="29">
        <v>78</v>
      </c>
      <c r="H21" s="29">
        <v>2855</v>
      </c>
      <c r="I21" s="29">
        <v>1029</v>
      </c>
      <c r="J21" s="29">
        <v>972</v>
      </c>
      <c r="K21" s="29">
        <v>5008</v>
      </c>
      <c r="L21" s="29">
        <v>0</v>
      </c>
      <c r="M21" s="29">
        <v>868</v>
      </c>
      <c r="N21" s="29">
        <v>113</v>
      </c>
      <c r="O21" s="29">
        <v>5989</v>
      </c>
      <c r="P21" s="29">
        <v>970</v>
      </c>
      <c r="Q21" s="29">
        <v>3478</v>
      </c>
      <c r="R21" s="29">
        <v>7353</v>
      </c>
      <c r="S21" s="29">
        <v>1</v>
      </c>
      <c r="T21" s="29">
        <v>1299</v>
      </c>
      <c r="U21" s="29">
        <v>191</v>
      </c>
      <c r="V21" s="29">
        <v>8844</v>
      </c>
      <c r="W21" s="29">
        <v>1999</v>
      </c>
      <c r="X21" s="29">
        <v>4450</v>
      </c>
      <c r="Y21" s="29">
        <v>17</v>
      </c>
      <c r="Z21" s="29">
        <v>17</v>
      </c>
    </row>
    <row r="22" spans="2:26" s="10" customFormat="1" ht="13" x14ac:dyDescent="0.2">
      <c r="B22" s="210" t="s">
        <v>200</v>
      </c>
      <c r="C22" s="18" t="s">
        <v>23</v>
      </c>
      <c r="D22" s="29">
        <v>632</v>
      </c>
      <c r="E22" s="29">
        <v>1</v>
      </c>
      <c r="F22" s="29">
        <v>147</v>
      </c>
      <c r="G22" s="29">
        <v>50</v>
      </c>
      <c r="H22" s="29">
        <v>843</v>
      </c>
      <c r="I22" s="29">
        <v>291</v>
      </c>
      <c r="J22" s="29">
        <v>226</v>
      </c>
      <c r="K22" s="29">
        <v>1146</v>
      </c>
      <c r="L22" s="29">
        <v>0</v>
      </c>
      <c r="M22" s="29">
        <v>131</v>
      </c>
      <c r="N22" s="29">
        <v>64</v>
      </c>
      <c r="O22" s="29">
        <v>1349</v>
      </c>
      <c r="P22" s="29">
        <v>169</v>
      </c>
      <c r="Q22" s="29">
        <v>776</v>
      </c>
      <c r="R22" s="29">
        <v>1778</v>
      </c>
      <c r="S22" s="29">
        <v>1</v>
      </c>
      <c r="T22" s="29">
        <v>278</v>
      </c>
      <c r="U22" s="29">
        <v>114</v>
      </c>
      <c r="V22" s="29">
        <v>2192</v>
      </c>
      <c r="W22" s="29">
        <v>460</v>
      </c>
      <c r="X22" s="29">
        <v>1002</v>
      </c>
      <c r="Y22" s="29">
        <v>5</v>
      </c>
      <c r="Z22" s="29">
        <v>5</v>
      </c>
    </row>
    <row r="23" spans="2:26" s="10" customFormat="1" ht="13" x14ac:dyDescent="0.2">
      <c r="B23" s="210" t="s">
        <v>201</v>
      </c>
      <c r="C23" s="18" t="s">
        <v>24</v>
      </c>
      <c r="D23" s="29">
        <v>11297</v>
      </c>
      <c r="E23" s="29">
        <v>44</v>
      </c>
      <c r="F23" s="29">
        <v>2341</v>
      </c>
      <c r="G23" s="29">
        <v>762</v>
      </c>
      <c r="H23" s="29">
        <v>14464</v>
      </c>
      <c r="I23" s="29">
        <v>4403</v>
      </c>
      <c r="J23" s="29">
        <v>5443</v>
      </c>
      <c r="K23" s="29">
        <v>12386</v>
      </c>
      <c r="L23" s="29">
        <v>11</v>
      </c>
      <c r="M23" s="29">
        <v>1165</v>
      </c>
      <c r="N23" s="29">
        <v>774</v>
      </c>
      <c r="O23" s="29">
        <v>14351</v>
      </c>
      <c r="P23" s="29">
        <v>2558</v>
      </c>
      <c r="Q23" s="29">
        <v>8550</v>
      </c>
      <c r="R23" s="29">
        <v>23683</v>
      </c>
      <c r="S23" s="29">
        <v>55</v>
      </c>
      <c r="T23" s="29">
        <v>3506</v>
      </c>
      <c r="U23" s="29">
        <v>1536</v>
      </c>
      <c r="V23" s="29">
        <v>28815</v>
      </c>
      <c r="W23" s="29">
        <v>6961</v>
      </c>
      <c r="X23" s="29">
        <v>13993</v>
      </c>
      <c r="Y23" s="29">
        <v>49</v>
      </c>
      <c r="Z23" s="29">
        <v>49</v>
      </c>
    </row>
    <row r="24" spans="2:26" s="10" customFormat="1" ht="13" x14ac:dyDescent="0.2">
      <c r="B24" s="210" t="s">
        <v>202</v>
      </c>
      <c r="C24" s="18" t="s">
        <v>25</v>
      </c>
      <c r="D24" s="29">
        <v>8852</v>
      </c>
      <c r="E24" s="29">
        <v>37</v>
      </c>
      <c r="F24" s="29">
        <v>2299</v>
      </c>
      <c r="G24" s="29">
        <v>814</v>
      </c>
      <c r="H24" s="29">
        <v>12012</v>
      </c>
      <c r="I24" s="29">
        <v>3603</v>
      </c>
      <c r="J24" s="29">
        <v>4135</v>
      </c>
      <c r="K24" s="29">
        <v>14285</v>
      </c>
      <c r="L24" s="29">
        <v>5</v>
      </c>
      <c r="M24" s="29">
        <v>1730</v>
      </c>
      <c r="N24" s="29">
        <v>783</v>
      </c>
      <c r="O24" s="29">
        <v>16834</v>
      </c>
      <c r="P24" s="29">
        <v>2578</v>
      </c>
      <c r="Q24" s="29">
        <v>9822</v>
      </c>
      <c r="R24" s="29">
        <v>23137</v>
      </c>
      <c r="S24" s="29">
        <v>42</v>
      </c>
      <c r="T24" s="29">
        <v>4029</v>
      </c>
      <c r="U24" s="29">
        <v>1597</v>
      </c>
      <c r="V24" s="29">
        <v>28846</v>
      </c>
      <c r="W24" s="29">
        <v>6181</v>
      </c>
      <c r="X24" s="29">
        <v>13957</v>
      </c>
      <c r="Y24" s="29">
        <v>33</v>
      </c>
      <c r="Z24" s="29">
        <v>33</v>
      </c>
    </row>
    <row r="25" spans="2:26" s="10" customFormat="1" ht="13" x14ac:dyDescent="0.2">
      <c r="B25" s="210" t="s">
        <v>203</v>
      </c>
      <c r="C25" s="18" t="s">
        <v>26</v>
      </c>
      <c r="D25" s="29">
        <v>1288</v>
      </c>
      <c r="E25" s="29">
        <v>8</v>
      </c>
      <c r="F25" s="29">
        <v>363</v>
      </c>
      <c r="G25" s="29">
        <v>77</v>
      </c>
      <c r="H25" s="29">
        <v>1738</v>
      </c>
      <c r="I25" s="29">
        <v>537</v>
      </c>
      <c r="J25" s="29">
        <v>543</v>
      </c>
      <c r="K25" s="29">
        <v>2441</v>
      </c>
      <c r="L25" s="29">
        <v>1</v>
      </c>
      <c r="M25" s="29">
        <v>469</v>
      </c>
      <c r="N25" s="29">
        <v>112</v>
      </c>
      <c r="O25" s="29">
        <v>3024</v>
      </c>
      <c r="P25" s="29">
        <v>361</v>
      </c>
      <c r="Q25" s="29">
        <v>1712</v>
      </c>
      <c r="R25" s="29">
        <v>3729</v>
      </c>
      <c r="S25" s="29">
        <v>9</v>
      </c>
      <c r="T25" s="29">
        <v>832</v>
      </c>
      <c r="U25" s="29">
        <v>189</v>
      </c>
      <c r="V25" s="29">
        <v>4762</v>
      </c>
      <c r="W25" s="29">
        <v>898</v>
      </c>
      <c r="X25" s="29">
        <v>2255</v>
      </c>
      <c r="Y25" s="29">
        <v>9</v>
      </c>
      <c r="Z25" s="29">
        <v>9</v>
      </c>
    </row>
    <row r="26" spans="2:26" s="10" customFormat="1" ht="13" x14ac:dyDescent="0.2">
      <c r="B26" s="210" t="s">
        <v>204</v>
      </c>
      <c r="C26" s="18" t="s">
        <v>27</v>
      </c>
      <c r="D26" s="29">
        <v>3800</v>
      </c>
      <c r="E26" s="29">
        <v>26</v>
      </c>
      <c r="F26" s="29">
        <v>973</v>
      </c>
      <c r="G26" s="29">
        <v>377</v>
      </c>
      <c r="H26" s="29">
        <v>5246</v>
      </c>
      <c r="I26" s="29">
        <v>1522</v>
      </c>
      <c r="J26" s="29">
        <v>1833</v>
      </c>
      <c r="K26" s="29">
        <v>5058</v>
      </c>
      <c r="L26" s="29">
        <v>3</v>
      </c>
      <c r="M26" s="29">
        <v>722</v>
      </c>
      <c r="N26" s="29">
        <v>353</v>
      </c>
      <c r="O26" s="29">
        <v>6194</v>
      </c>
      <c r="P26" s="29">
        <v>992</v>
      </c>
      <c r="Q26" s="29">
        <v>3429</v>
      </c>
      <c r="R26" s="29">
        <v>8858</v>
      </c>
      <c r="S26" s="29">
        <v>29</v>
      </c>
      <c r="T26" s="29">
        <v>1695</v>
      </c>
      <c r="U26" s="29">
        <v>730</v>
      </c>
      <c r="V26" s="29">
        <v>11440</v>
      </c>
      <c r="W26" s="29">
        <v>2514</v>
      </c>
      <c r="X26" s="29">
        <v>5262</v>
      </c>
      <c r="Y26" s="29">
        <v>23</v>
      </c>
      <c r="Z26" s="29">
        <v>23</v>
      </c>
    </row>
    <row r="27" spans="2:26" s="10" customFormat="1" ht="13" x14ac:dyDescent="0.2">
      <c r="B27" s="210" t="s">
        <v>205</v>
      </c>
      <c r="C27" s="18" t="s">
        <v>28</v>
      </c>
      <c r="D27" s="29">
        <v>11687</v>
      </c>
      <c r="E27" s="29">
        <v>36</v>
      </c>
      <c r="F27" s="29">
        <v>2496</v>
      </c>
      <c r="G27" s="29">
        <v>705</v>
      </c>
      <c r="H27" s="29">
        <v>15038</v>
      </c>
      <c r="I27" s="29">
        <v>4196</v>
      </c>
      <c r="J27" s="29">
        <v>6275</v>
      </c>
      <c r="K27" s="29">
        <v>14250</v>
      </c>
      <c r="L27" s="29">
        <v>6</v>
      </c>
      <c r="M27" s="29">
        <v>2406</v>
      </c>
      <c r="N27" s="29">
        <v>1092</v>
      </c>
      <c r="O27" s="29">
        <v>17829</v>
      </c>
      <c r="P27" s="29">
        <v>2883</v>
      </c>
      <c r="Q27" s="29">
        <v>9421</v>
      </c>
      <c r="R27" s="29">
        <v>25937</v>
      </c>
      <c r="S27" s="29">
        <v>42</v>
      </c>
      <c r="T27" s="29">
        <v>4902</v>
      </c>
      <c r="U27" s="29">
        <v>1797</v>
      </c>
      <c r="V27" s="29">
        <v>32867</v>
      </c>
      <c r="W27" s="29">
        <v>7079</v>
      </c>
      <c r="X27" s="29">
        <v>15696</v>
      </c>
      <c r="Y27" s="29">
        <v>66</v>
      </c>
      <c r="Z27" s="29">
        <v>67</v>
      </c>
    </row>
    <row r="28" spans="2:26" s="10" customFormat="1" ht="13" x14ac:dyDescent="0.2">
      <c r="B28" s="210" t="s">
        <v>206</v>
      </c>
      <c r="C28" s="18" t="s">
        <v>29</v>
      </c>
      <c r="D28" s="29">
        <v>3210</v>
      </c>
      <c r="E28" s="29">
        <v>13</v>
      </c>
      <c r="F28" s="29">
        <v>882</v>
      </c>
      <c r="G28" s="29">
        <v>206</v>
      </c>
      <c r="H28" s="29">
        <v>4311</v>
      </c>
      <c r="I28" s="29">
        <v>1425</v>
      </c>
      <c r="J28" s="29">
        <v>1275</v>
      </c>
      <c r="K28" s="29">
        <v>8225</v>
      </c>
      <c r="L28" s="29">
        <v>3</v>
      </c>
      <c r="M28" s="29">
        <v>1465</v>
      </c>
      <c r="N28" s="29">
        <v>358</v>
      </c>
      <c r="O28" s="29">
        <v>10051</v>
      </c>
      <c r="P28" s="29">
        <v>1844</v>
      </c>
      <c r="Q28" s="29">
        <v>5330</v>
      </c>
      <c r="R28" s="29">
        <v>11435</v>
      </c>
      <c r="S28" s="29">
        <v>16</v>
      </c>
      <c r="T28" s="29">
        <v>2347</v>
      </c>
      <c r="U28" s="29">
        <v>564</v>
      </c>
      <c r="V28" s="29">
        <v>14362</v>
      </c>
      <c r="W28" s="29">
        <v>3269</v>
      </c>
      <c r="X28" s="29">
        <v>6605</v>
      </c>
      <c r="Y28" s="29">
        <v>25</v>
      </c>
      <c r="Z28" s="29">
        <v>25</v>
      </c>
    </row>
    <row r="29" spans="2:26" s="10" customFormat="1" ht="13" x14ac:dyDescent="0.2">
      <c r="B29" s="211"/>
      <c r="C29" s="116" t="s">
        <v>30</v>
      </c>
      <c r="D29" s="23">
        <v>120965</v>
      </c>
      <c r="E29" s="23">
        <v>572</v>
      </c>
      <c r="F29" s="23">
        <v>30870</v>
      </c>
      <c r="G29" s="23">
        <v>9550</v>
      </c>
      <c r="H29" s="23">
        <v>162616</v>
      </c>
      <c r="I29" s="23">
        <v>50414</v>
      </c>
      <c r="J29" s="23">
        <v>52659</v>
      </c>
      <c r="K29" s="23">
        <v>271249</v>
      </c>
      <c r="L29" s="23">
        <v>160</v>
      </c>
      <c r="M29" s="23">
        <v>59284</v>
      </c>
      <c r="N29" s="23">
        <v>26664</v>
      </c>
      <c r="O29" s="23">
        <v>358253</v>
      </c>
      <c r="P29" s="23">
        <v>45806</v>
      </c>
      <c r="Q29" s="23">
        <v>185340</v>
      </c>
      <c r="R29" s="23">
        <v>392214</v>
      </c>
      <c r="S29" s="23">
        <v>732</v>
      </c>
      <c r="T29" s="23">
        <v>90154</v>
      </c>
      <c r="U29" s="23">
        <v>36214</v>
      </c>
      <c r="V29" s="23">
        <v>520869</v>
      </c>
      <c r="W29" s="23">
        <v>96220</v>
      </c>
      <c r="X29" s="23">
        <v>237999</v>
      </c>
      <c r="Y29" s="23">
        <v>511</v>
      </c>
      <c r="Z29" s="23">
        <v>515</v>
      </c>
    </row>
    <row r="30" spans="2:26" s="10" customFormat="1" ht="8" x14ac:dyDescent="0.2"/>
    <row r="31" spans="2:26" s="10" customFormat="1" ht="34.25" customHeight="1" x14ac:dyDescent="0.2">
      <c r="B31" s="597" t="s">
        <v>559</v>
      </c>
      <c r="C31" s="597"/>
      <c r="D31" s="597"/>
      <c r="E31" s="597"/>
      <c r="F31" s="597"/>
      <c r="G31" s="597"/>
      <c r="H31" s="597"/>
      <c r="I31" s="597"/>
      <c r="J31" s="597"/>
      <c r="L31" s="212" t="s">
        <v>560</v>
      </c>
    </row>
    <row r="32" spans="2:26" s="10" customFormat="1" ht="8" x14ac:dyDescent="0.2">
      <c r="B32" s="597"/>
      <c r="C32" s="597"/>
      <c r="D32" s="597"/>
      <c r="E32" s="597"/>
      <c r="F32" s="597"/>
      <c r="G32" s="597"/>
      <c r="H32" s="597"/>
      <c r="I32" s="597"/>
      <c r="J32" s="597"/>
    </row>
    <row r="33" s="10" customFormat="1" ht="8" x14ac:dyDescent="0.2"/>
  </sheetData>
  <mergeCells count="19">
    <mergeCell ref="B31:J32"/>
    <mergeCell ref="B1:K1"/>
    <mergeCell ref="B2:M2"/>
    <mergeCell ref="B3:M3"/>
    <mergeCell ref="B6:B7"/>
    <mergeCell ref="R5:X5"/>
    <mergeCell ref="Y5:Z6"/>
    <mergeCell ref="C5:C7"/>
    <mergeCell ref="D5:J5"/>
    <mergeCell ref="K5:Q5"/>
    <mergeCell ref="V6:V7"/>
    <mergeCell ref="W6:X6"/>
    <mergeCell ref="D6:G6"/>
    <mergeCell ref="I6:J6"/>
    <mergeCell ref="K6:N6"/>
    <mergeCell ref="P6:Q6"/>
    <mergeCell ref="R6:U6"/>
    <mergeCell ref="H6:H7"/>
    <mergeCell ref="O6:O7"/>
  </mergeCells>
  <printOptions gridLines="1" gridLinesSet="0"/>
  <pageMargins left="0.7" right="0.7" top="0.75" bottom="0.75" header="0.5" footer="0.5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J34"/>
  <sheetViews>
    <sheetView workbookViewId="0">
      <selection activeCell="C3" sqref="C3"/>
    </sheetView>
  </sheetViews>
  <sheetFormatPr defaultColWidth="8.81640625" defaultRowHeight="14.5" x14ac:dyDescent="0.35"/>
  <cols>
    <col min="1" max="1" width="1" customWidth="1"/>
    <col min="2" max="2" width="0.453125" customWidth="1"/>
    <col min="3" max="3" width="39.1796875" customWidth="1"/>
    <col min="4" max="6" width="9.1796875" customWidth="1"/>
    <col min="7" max="7" width="39.1796875" customWidth="1"/>
    <col min="8" max="8" width="9.1796875" customWidth="1"/>
    <col min="9" max="9" width="11" customWidth="1"/>
    <col min="10" max="10" width="9.1796875" customWidth="1"/>
    <col min="11" max="11" width="4.6328125" customWidth="1"/>
  </cols>
  <sheetData>
    <row r="1" spans="2:10" s="10" customFormat="1" ht="10.5" x14ac:dyDescent="0.2">
      <c r="B1" s="525" t="s">
        <v>0</v>
      </c>
      <c r="C1" s="525"/>
      <c r="D1" s="525"/>
      <c r="E1" s="525"/>
      <c r="F1" s="525"/>
      <c r="G1" s="525"/>
      <c r="H1" s="525"/>
    </row>
    <row r="2" spans="2:10" s="10" customFormat="1" ht="13" x14ac:dyDescent="0.2">
      <c r="B2" s="526" t="s">
        <v>561</v>
      </c>
      <c r="C2" s="526"/>
      <c r="D2" s="526"/>
      <c r="E2" s="526"/>
      <c r="F2" s="526"/>
      <c r="G2" s="526"/>
      <c r="H2" s="526"/>
    </row>
    <row r="3" spans="2:10" s="10" customFormat="1" ht="8" x14ac:dyDescent="0.2"/>
    <row r="4" spans="2:10" s="10" customFormat="1" ht="13" x14ac:dyDescent="0.2">
      <c r="B4" s="526" t="s">
        <v>2</v>
      </c>
      <c r="C4" s="526"/>
      <c r="D4" s="526"/>
      <c r="E4" s="526"/>
      <c r="F4" s="526"/>
      <c r="G4" s="526"/>
      <c r="H4" s="526"/>
    </row>
    <row r="5" spans="2:10" s="10" customFormat="1" ht="8" x14ac:dyDescent="0.2"/>
    <row r="6" spans="2:10" s="10" customFormat="1" ht="26" x14ac:dyDescent="0.3">
      <c r="C6" s="600" t="s">
        <v>510</v>
      </c>
      <c r="D6" s="213" t="s">
        <v>507</v>
      </c>
      <c r="E6" s="213" t="s">
        <v>508</v>
      </c>
      <c r="F6" s="214" t="s">
        <v>509</v>
      </c>
      <c r="G6" s="600" t="s">
        <v>511</v>
      </c>
      <c r="H6" s="213" t="s">
        <v>507</v>
      </c>
      <c r="I6" s="213" t="s">
        <v>508</v>
      </c>
      <c r="J6" s="215" t="s">
        <v>509</v>
      </c>
    </row>
    <row r="7" spans="2:10" s="10" customFormat="1" ht="13" x14ac:dyDescent="0.3">
      <c r="C7" s="600"/>
      <c r="D7" s="216">
        <v>120965</v>
      </c>
      <c r="E7" s="216">
        <v>271249</v>
      </c>
      <c r="F7" s="216">
        <v>392214</v>
      </c>
      <c r="G7" s="600"/>
      <c r="H7" s="216">
        <v>30870</v>
      </c>
      <c r="I7" s="216">
        <v>59284</v>
      </c>
      <c r="J7" s="217">
        <v>90154</v>
      </c>
    </row>
    <row r="8" spans="2:10" s="10" customFormat="1" ht="13" x14ac:dyDescent="0.3">
      <c r="C8" s="218" t="s">
        <v>502</v>
      </c>
      <c r="D8" s="216">
        <v>50414</v>
      </c>
      <c r="E8" s="216">
        <v>45806</v>
      </c>
      <c r="F8" s="216">
        <v>96220</v>
      </c>
      <c r="G8" s="219" t="s">
        <v>512</v>
      </c>
      <c r="H8" s="220">
        <v>113</v>
      </c>
      <c r="I8" s="220">
        <v>49</v>
      </c>
      <c r="J8" s="221">
        <v>162</v>
      </c>
    </row>
    <row r="9" spans="2:10" s="10" customFormat="1" ht="13" x14ac:dyDescent="0.3">
      <c r="C9" s="219" t="s">
        <v>134</v>
      </c>
      <c r="D9" s="220">
        <v>50327</v>
      </c>
      <c r="E9" s="220">
        <v>45770</v>
      </c>
      <c r="F9" s="220">
        <v>96097</v>
      </c>
      <c r="G9" s="222" t="s">
        <v>513</v>
      </c>
      <c r="H9" s="223">
        <v>12</v>
      </c>
      <c r="I9" s="223">
        <v>28</v>
      </c>
      <c r="J9" s="224">
        <v>40</v>
      </c>
    </row>
    <row r="10" spans="2:10" s="10" customFormat="1" ht="13" x14ac:dyDescent="0.3">
      <c r="C10" s="225" t="s">
        <v>514</v>
      </c>
      <c r="D10" s="226">
        <v>87</v>
      </c>
      <c r="E10" s="226">
        <v>36</v>
      </c>
      <c r="F10" s="226">
        <v>123</v>
      </c>
      <c r="G10" s="222" t="s">
        <v>515</v>
      </c>
      <c r="H10" s="223">
        <v>10</v>
      </c>
      <c r="I10" s="223">
        <v>27</v>
      </c>
      <c r="J10" s="224">
        <v>37</v>
      </c>
    </row>
    <row r="11" spans="2:10" s="10" customFormat="1" ht="13" x14ac:dyDescent="0.3">
      <c r="C11" s="218" t="s">
        <v>516</v>
      </c>
      <c r="D11" s="216">
        <v>1772</v>
      </c>
      <c r="E11" s="216">
        <v>6385</v>
      </c>
      <c r="F11" s="216">
        <v>8157</v>
      </c>
      <c r="G11" s="222" t="s">
        <v>517</v>
      </c>
      <c r="H11" s="223">
        <v>103</v>
      </c>
      <c r="I11" s="223">
        <v>1207</v>
      </c>
      <c r="J11" s="224">
        <v>1310</v>
      </c>
    </row>
    <row r="12" spans="2:10" s="10" customFormat="1" ht="13" x14ac:dyDescent="0.3">
      <c r="C12" s="219" t="s">
        <v>520</v>
      </c>
      <c r="D12" s="220">
        <v>377</v>
      </c>
      <c r="E12" s="220">
        <v>1548</v>
      </c>
      <c r="F12" s="220">
        <v>1925</v>
      </c>
      <c r="G12" s="222" t="s">
        <v>519</v>
      </c>
      <c r="H12" s="223">
        <v>1158</v>
      </c>
      <c r="I12" s="223">
        <v>569</v>
      </c>
      <c r="J12" s="224">
        <v>1727</v>
      </c>
    </row>
    <row r="13" spans="2:10" s="10" customFormat="1" ht="13" x14ac:dyDescent="0.3">
      <c r="C13" s="222" t="s">
        <v>522</v>
      </c>
      <c r="D13" s="223">
        <v>764</v>
      </c>
      <c r="E13" s="223">
        <v>3113</v>
      </c>
      <c r="F13" s="223">
        <v>3877</v>
      </c>
      <c r="G13" s="222" t="s">
        <v>521</v>
      </c>
      <c r="H13" s="223">
        <v>1439</v>
      </c>
      <c r="I13" s="223">
        <v>513</v>
      </c>
      <c r="J13" s="224">
        <v>1952</v>
      </c>
    </row>
    <row r="14" spans="2:10" s="10" customFormat="1" ht="13" x14ac:dyDescent="0.3">
      <c r="C14" s="222" t="s">
        <v>524</v>
      </c>
      <c r="D14" s="223">
        <v>65</v>
      </c>
      <c r="E14" s="223">
        <v>55</v>
      </c>
      <c r="F14" s="223">
        <v>120</v>
      </c>
      <c r="G14" s="222" t="s">
        <v>523</v>
      </c>
      <c r="H14" s="223">
        <v>221</v>
      </c>
      <c r="I14" s="223">
        <v>80</v>
      </c>
      <c r="J14" s="224">
        <v>301</v>
      </c>
    </row>
    <row r="15" spans="2:10" s="10" customFormat="1" ht="13" x14ac:dyDescent="0.3">
      <c r="C15" s="222" t="s">
        <v>526</v>
      </c>
      <c r="D15" s="223">
        <v>293</v>
      </c>
      <c r="E15" s="223">
        <v>380</v>
      </c>
      <c r="F15" s="223">
        <v>673</v>
      </c>
      <c r="G15" s="222" t="s">
        <v>525</v>
      </c>
      <c r="H15" s="223">
        <v>12413</v>
      </c>
      <c r="I15" s="223">
        <v>8217</v>
      </c>
      <c r="J15" s="224">
        <v>20630</v>
      </c>
    </row>
    <row r="16" spans="2:10" s="10" customFormat="1" ht="13" x14ac:dyDescent="0.3">
      <c r="C16" s="222" t="s">
        <v>528</v>
      </c>
      <c r="D16" s="223">
        <v>270</v>
      </c>
      <c r="E16" s="223">
        <v>1288</v>
      </c>
      <c r="F16" s="223">
        <v>1558</v>
      </c>
      <c r="G16" s="222" t="s">
        <v>527</v>
      </c>
      <c r="H16" s="223">
        <v>11107</v>
      </c>
      <c r="I16" s="223">
        <v>40273</v>
      </c>
      <c r="J16" s="224">
        <v>51380</v>
      </c>
    </row>
    <row r="17" spans="3:10" s="10" customFormat="1" ht="13" x14ac:dyDescent="0.3">
      <c r="C17" s="225" t="s">
        <v>518</v>
      </c>
      <c r="D17" s="226">
        <v>3</v>
      </c>
      <c r="E17" s="226">
        <v>1</v>
      </c>
      <c r="F17" s="226">
        <v>4</v>
      </c>
      <c r="G17" s="225" t="s">
        <v>529</v>
      </c>
      <c r="H17" s="226">
        <v>4294</v>
      </c>
      <c r="I17" s="226">
        <v>8321</v>
      </c>
      <c r="J17" s="227">
        <v>12615</v>
      </c>
    </row>
    <row r="18" spans="3:10" s="10" customFormat="1" ht="13" x14ac:dyDescent="0.3">
      <c r="C18" s="218" t="s">
        <v>503</v>
      </c>
      <c r="D18" s="216">
        <v>52659</v>
      </c>
      <c r="E18" s="216">
        <v>185340</v>
      </c>
      <c r="F18" s="216">
        <v>237999</v>
      </c>
      <c r="G18" s="228" t="s">
        <v>530</v>
      </c>
      <c r="H18" s="216">
        <v>9550</v>
      </c>
      <c r="I18" s="216">
        <v>26664</v>
      </c>
      <c r="J18" s="217">
        <v>36214</v>
      </c>
    </row>
    <row r="19" spans="3:10" s="10" customFormat="1" ht="13" x14ac:dyDescent="0.3">
      <c r="C19" s="218" t="s">
        <v>535</v>
      </c>
      <c r="D19" s="216">
        <v>119</v>
      </c>
      <c r="E19" s="216">
        <v>201</v>
      </c>
      <c r="F19" s="216">
        <v>320</v>
      </c>
      <c r="G19" s="219" t="s">
        <v>532</v>
      </c>
      <c r="H19" s="220">
        <v>570</v>
      </c>
      <c r="I19" s="220">
        <v>603</v>
      </c>
      <c r="J19" s="221">
        <v>1173</v>
      </c>
    </row>
    <row r="20" spans="3:10" s="10" customFormat="1" ht="13" x14ac:dyDescent="0.3">
      <c r="C20" s="218" t="s">
        <v>537</v>
      </c>
      <c r="D20" s="216">
        <v>13021</v>
      </c>
      <c r="E20" s="216">
        <v>22344</v>
      </c>
      <c r="F20" s="216">
        <v>35365</v>
      </c>
      <c r="G20" s="222" t="s">
        <v>534</v>
      </c>
      <c r="H20" s="223">
        <v>2119</v>
      </c>
      <c r="I20" s="223">
        <v>5155</v>
      </c>
      <c r="J20" s="224">
        <v>7274</v>
      </c>
    </row>
    <row r="21" spans="3:10" s="10" customFormat="1" ht="13" x14ac:dyDescent="0.3">
      <c r="C21" s="218" t="s">
        <v>539</v>
      </c>
      <c r="D21" s="216">
        <v>2733</v>
      </c>
      <c r="E21" s="216">
        <v>10435</v>
      </c>
      <c r="F21" s="216">
        <v>13168</v>
      </c>
      <c r="G21" s="222" t="s">
        <v>536</v>
      </c>
      <c r="H21" s="223">
        <v>3171</v>
      </c>
      <c r="I21" s="223">
        <v>11365</v>
      </c>
      <c r="J21" s="224">
        <v>14536</v>
      </c>
    </row>
    <row r="22" spans="3:10" s="10" customFormat="1" ht="13" x14ac:dyDescent="0.3">
      <c r="C22" s="218" t="s">
        <v>541</v>
      </c>
      <c r="D22" s="216">
        <v>247</v>
      </c>
      <c r="E22" s="216">
        <v>738</v>
      </c>
      <c r="F22" s="216">
        <v>985</v>
      </c>
      <c r="G22" s="222" t="s">
        <v>538</v>
      </c>
      <c r="H22" s="223">
        <v>3167</v>
      </c>
      <c r="I22" s="223">
        <v>9042</v>
      </c>
      <c r="J22" s="224">
        <v>12209</v>
      </c>
    </row>
    <row r="23" spans="3:10" s="10" customFormat="1" ht="13" x14ac:dyDescent="0.3">
      <c r="C23" s="229"/>
      <c r="D23" s="230"/>
      <c r="E23" s="230"/>
      <c r="F23" s="231"/>
      <c r="G23" s="225" t="s">
        <v>540</v>
      </c>
      <c r="H23" s="226">
        <v>523</v>
      </c>
      <c r="I23" s="226">
        <v>499</v>
      </c>
      <c r="J23" s="227">
        <v>1022</v>
      </c>
    </row>
    <row r="24" spans="3:10" s="10" customFormat="1" ht="13" x14ac:dyDescent="0.3">
      <c r="C24" s="228" t="s">
        <v>543</v>
      </c>
      <c r="D24" s="216">
        <v>572</v>
      </c>
      <c r="E24" s="216">
        <v>160</v>
      </c>
      <c r="F24" s="216">
        <v>732</v>
      </c>
      <c r="G24" s="228" t="s">
        <v>542</v>
      </c>
      <c r="H24" s="216">
        <v>659</v>
      </c>
      <c r="I24" s="216">
        <v>896</v>
      </c>
      <c r="J24" s="217">
        <v>1555</v>
      </c>
    </row>
    <row r="25" spans="3:10" s="10" customFormat="1" ht="13" x14ac:dyDescent="0.3">
      <c r="C25" s="219" t="s">
        <v>544</v>
      </c>
      <c r="D25" s="220">
        <v>23</v>
      </c>
      <c r="E25" s="220">
        <v>33</v>
      </c>
      <c r="F25" s="220">
        <v>56</v>
      </c>
      <c r="G25" s="229"/>
      <c r="H25" s="230"/>
      <c r="I25" s="230"/>
      <c r="J25" s="230"/>
    </row>
    <row r="26" spans="3:10" s="10" customFormat="1" ht="13" x14ac:dyDescent="0.3">
      <c r="C26" s="222" t="s">
        <v>546</v>
      </c>
      <c r="D26" s="223">
        <v>281</v>
      </c>
      <c r="E26" s="223">
        <v>78</v>
      </c>
      <c r="F26" s="223">
        <v>359</v>
      </c>
      <c r="G26" s="232" t="s">
        <v>553</v>
      </c>
      <c r="H26" s="233">
        <v>162616</v>
      </c>
      <c r="I26" s="233">
        <v>358253</v>
      </c>
      <c r="J26" s="234">
        <v>520869</v>
      </c>
    </row>
    <row r="27" spans="3:10" s="10" customFormat="1" ht="13" x14ac:dyDescent="0.3">
      <c r="C27" s="222" t="s">
        <v>548</v>
      </c>
      <c r="D27" s="223">
        <v>34</v>
      </c>
      <c r="E27" s="223">
        <v>13</v>
      </c>
      <c r="F27" s="223">
        <v>47</v>
      </c>
      <c r="G27" s="235"/>
      <c r="H27" s="236"/>
      <c r="I27" s="236"/>
      <c r="J27" s="236"/>
    </row>
    <row r="28" spans="3:10" s="10" customFormat="1" ht="13" x14ac:dyDescent="0.3">
      <c r="C28" s="222" t="s">
        <v>550</v>
      </c>
      <c r="D28" s="223">
        <v>1</v>
      </c>
      <c r="E28" s="223">
        <v>0</v>
      </c>
      <c r="F28" s="223">
        <v>1</v>
      </c>
      <c r="G28" s="237"/>
      <c r="H28" s="238"/>
      <c r="I28" s="238"/>
      <c r="J28" s="238"/>
    </row>
    <row r="29" spans="3:10" s="10" customFormat="1" ht="13" x14ac:dyDescent="0.3">
      <c r="C29" s="239" t="s">
        <v>552</v>
      </c>
      <c r="D29" s="240">
        <v>233</v>
      </c>
      <c r="E29" s="240">
        <v>36</v>
      </c>
      <c r="F29" s="240">
        <v>269</v>
      </c>
      <c r="G29" s="237"/>
      <c r="H29" s="238"/>
      <c r="I29" s="238"/>
      <c r="J29" s="238"/>
    </row>
    <row r="30" spans="3:10" s="10" customFormat="1" ht="8" x14ac:dyDescent="0.2">
      <c r="I30" s="599" t="s">
        <v>562</v>
      </c>
    </row>
    <row r="31" spans="3:10" s="10" customFormat="1" ht="8" x14ac:dyDescent="0.2">
      <c r="C31" s="528" t="s">
        <v>563</v>
      </c>
      <c r="I31" s="599"/>
    </row>
    <row r="32" spans="3:10" s="10" customFormat="1" ht="8" x14ac:dyDescent="0.2">
      <c r="C32" s="528"/>
    </row>
    <row r="33" spans="3:6" s="10" customFormat="1" ht="58.75" customHeight="1" x14ac:dyDescent="0.2">
      <c r="C33" s="552" t="s">
        <v>564</v>
      </c>
      <c r="D33" s="552"/>
      <c r="E33" s="552"/>
      <c r="F33" s="552"/>
    </row>
    <row r="34" spans="3:6" s="10" customFormat="1" ht="8" x14ac:dyDescent="0.2"/>
  </sheetData>
  <mergeCells count="8">
    <mergeCell ref="I30:I31"/>
    <mergeCell ref="C31:C32"/>
    <mergeCell ref="C33:F33"/>
    <mergeCell ref="B1:H1"/>
    <mergeCell ref="B2:H2"/>
    <mergeCell ref="B4:H4"/>
    <mergeCell ref="C6:C7"/>
    <mergeCell ref="G6:G7"/>
  </mergeCells>
  <printOptions gridLines="1" gridLinesSet="0"/>
  <pageMargins left="0.7" right="0.7" top="0.75" bottom="0.75" header="0.5" footer="0.5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1:Q28"/>
  <sheetViews>
    <sheetView zoomScale="115" zoomScaleNormal="115" workbookViewId="0">
      <selection activeCell="B3" sqref="B3:Q3"/>
    </sheetView>
  </sheetViews>
  <sheetFormatPr defaultColWidth="8.81640625" defaultRowHeight="14.5" x14ac:dyDescent="0.35"/>
  <cols>
    <col min="1" max="1" width="1" customWidth="1"/>
    <col min="2" max="2" width="46.36328125" customWidth="1"/>
    <col min="3" max="3" width="7.81640625" customWidth="1"/>
    <col min="4" max="4" width="5.453125" customWidth="1"/>
    <col min="5" max="5" width="7.81640625" customWidth="1"/>
    <col min="6" max="6" width="5.453125" customWidth="1"/>
    <col min="7" max="7" width="7.81640625" customWidth="1"/>
    <col min="8" max="8" width="5.1796875" customWidth="1"/>
    <col min="9" max="9" width="7.6328125" customWidth="1"/>
    <col min="10" max="10" width="5.1796875" customWidth="1"/>
    <col min="11" max="11" width="7.81640625" customWidth="1"/>
    <col min="12" max="12" width="5.1796875" customWidth="1"/>
    <col min="13" max="13" width="7.81640625" customWidth="1"/>
    <col min="14" max="14" width="5.1796875" customWidth="1"/>
    <col min="15" max="15" width="9.453125" customWidth="1"/>
    <col min="16" max="16" width="5.1796875" customWidth="1"/>
    <col min="17" max="17" width="0.36328125" customWidth="1"/>
    <col min="18" max="18" width="4.81640625" customWidth="1"/>
  </cols>
  <sheetData>
    <row r="1" spans="2:17" s="388" customFormat="1" ht="37.25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2:17" s="388" customFormat="1" ht="13" x14ac:dyDescent="0.2">
      <c r="B2" s="542" t="s">
        <v>565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</row>
    <row r="3" spans="2:17" s="388" customFormat="1" ht="13" x14ac:dyDescent="0.2">
      <c r="B3" s="542" t="s">
        <v>2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</row>
    <row r="4" spans="2:17" s="388" customFormat="1" ht="8" x14ac:dyDescent="0.2"/>
    <row r="5" spans="2:17" s="388" customFormat="1" ht="10.5" x14ac:dyDescent="0.25">
      <c r="B5" s="439" t="s">
        <v>566</v>
      </c>
      <c r="C5" s="602" t="s">
        <v>748</v>
      </c>
      <c r="D5" s="602"/>
      <c r="E5" s="602" t="s">
        <v>567</v>
      </c>
      <c r="F5" s="602"/>
      <c r="G5" s="602" t="s">
        <v>568</v>
      </c>
      <c r="H5" s="602"/>
      <c r="I5" s="602" t="s">
        <v>569</v>
      </c>
      <c r="J5" s="602"/>
      <c r="K5" s="602" t="s">
        <v>570</v>
      </c>
      <c r="L5" s="602"/>
      <c r="M5" s="602" t="s">
        <v>571</v>
      </c>
      <c r="N5" s="602"/>
      <c r="O5" s="602" t="s">
        <v>572</v>
      </c>
      <c r="P5" s="602"/>
    </row>
    <row r="6" spans="2:17" s="388" customFormat="1" ht="10.5" x14ac:dyDescent="0.2">
      <c r="B6" s="390"/>
      <c r="C6" s="601" t="s">
        <v>98</v>
      </c>
      <c r="D6" s="601"/>
      <c r="E6" s="601" t="s">
        <v>98</v>
      </c>
      <c r="F6" s="601"/>
      <c r="G6" s="601" t="s">
        <v>98</v>
      </c>
      <c r="H6" s="601"/>
      <c r="I6" s="601" t="s">
        <v>98</v>
      </c>
      <c r="J6" s="601"/>
      <c r="K6" s="601" t="s">
        <v>98</v>
      </c>
      <c r="L6" s="601"/>
      <c r="M6" s="601" t="s">
        <v>98</v>
      </c>
      <c r="N6" s="601"/>
      <c r="O6" s="601" t="s">
        <v>98</v>
      </c>
      <c r="P6" s="601"/>
    </row>
    <row r="7" spans="2:17" s="388" customFormat="1" ht="10.5" x14ac:dyDescent="0.2">
      <c r="B7" s="440" t="s">
        <v>749</v>
      </c>
      <c r="C7" s="441">
        <v>5668</v>
      </c>
      <c r="D7" s="442">
        <v>2.9734862394946999</v>
      </c>
      <c r="E7" s="441">
        <v>19009</v>
      </c>
      <c r="F7" s="442">
        <v>6.4672960789317004</v>
      </c>
      <c r="G7" s="441">
        <v>5895</v>
      </c>
      <c r="H7" s="442">
        <v>2.39504658050729</v>
      </c>
      <c r="I7" s="441">
        <v>12123</v>
      </c>
      <c r="J7" s="442">
        <v>1.1962192249588799</v>
      </c>
      <c r="K7" s="441">
        <v>15396</v>
      </c>
      <c r="L7" s="442">
        <v>1.5859804111434801</v>
      </c>
      <c r="M7" s="441">
        <v>6102</v>
      </c>
      <c r="N7" s="442">
        <v>1.47862034205514</v>
      </c>
      <c r="O7" s="441">
        <v>67519</v>
      </c>
      <c r="P7" s="442">
        <v>2.3442046043193399</v>
      </c>
    </row>
    <row r="8" spans="2:17" s="388" customFormat="1" ht="10.5" x14ac:dyDescent="0.2">
      <c r="B8" s="440" t="s">
        <v>750</v>
      </c>
      <c r="C8" s="441">
        <v>742</v>
      </c>
      <c r="D8" s="442">
        <v>0.38926019578423898</v>
      </c>
      <c r="E8" s="441">
        <v>6640</v>
      </c>
      <c r="F8" s="442">
        <v>2.25907969720167</v>
      </c>
      <c r="G8" s="441">
        <v>8270</v>
      </c>
      <c r="H8" s="442">
        <v>3.3599720476327799</v>
      </c>
      <c r="I8" s="441">
        <v>60856</v>
      </c>
      <c r="J8" s="442">
        <v>6.0048764459372697</v>
      </c>
      <c r="K8" s="441">
        <v>146628</v>
      </c>
      <c r="L8" s="442">
        <v>15.104516479939299</v>
      </c>
      <c r="M8" s="441">
        <v>66004</v>
      </c>
      <c r="N8" s="442">
        <v>15.9939129886935</v>
      </c>
      <c r="O8" s="441">
        <v>367415</v>
      </c>
      <c r="P8" s="442">
        <v>12.7563490972318</v>
      </c>
    </row>
    <row r="9" spans="2:17" s="388" customFormat="1" ht="18" x14ac:dyDescent="0.2">
      <c r="B9" s="440" t="s">
        <v>751</v>
      </c>
      <c r="C9" s="441">
        <v>3110</v>
      </c>
      <c r="D9" s="442">
        <v>1.6315353219528099</v>
      </c>
      <c r="E9" s="441">
        <v>20206</v>
      </c>
      <c r="F9" s="442">
        <v>6.8745428255507397</v>
      </c>
      <c r="G9" s="441">
        <v>6053</v>
      </c>
      <c r="H9" s="442">
        <v>2.4592395168465799</v>
      </c>
      <c r="I9" s="441">
        <v>25246</v>
      </c>
      <c r="J9" s="442">
        <v>2.4911119816309402</v>
      </c>
      <c r="K9" s="441">
        <v>32251</v>
      </c>
      <c r="L9" s="442">
        <v>3.3222560561047301</v>
      </c>
      <c r="M9" s="441">
        <v>9367</v>
      </c>
      <c r="N9" s="442">
        <v>2.2697864215061498</v>
      </c>
      <c r="O9" s="441">
        <v>55974</v>
      </c>
      <c r="P9" s="442">
        <v>1.9433716216497701</v>
      </c>
    </row>
    <row r="10" spans="2:17" s="388" customFormat="1" ht="10.5" x14ac:dyDescent="0.2">
      <c r="B10" s="440" t="s">
        <v>752</v>
      </c>
      <c r="C10" s="441">
        <v>941</v>
      </c>
      <c r="D10" s="442">
        <v>0.49365747201208698</v>
      </c>
      <c r="E10" s="441">
        <v>8203</v>
      </c>
      <c r="F10" s="442">
        <v>2.79084800544357</v>
      </c>
      <c r="G10" s="441">
        <v>1917</v>
      </c>
      <c r="H10" s="442">
        <v>0.77884720862297996</v>
      </c>
      <c r="I10" s="441">
        <v>3662</v>
      </c>
      <c r="J10" s="442">
        <v>0.36134247313366402</v>
      </c>
      <c r="K10" s="441">
        <v>6054</v>
      </c>
      <c r="L10" s="442">
        <v>0.62363765972087704</v>
      </c>
      <c r="M10" s="441">
        <v>2599</v>
      </c>
      <c r="N10" s="442">
        <v>0.629782738282746</v>
      </c>
      <c r="O10" s="441">
        <v>33508</v>
      </c>
      <c r="P10" s="442">
        <v>1.16337042730983</v>
      </c>
    </row>
    <row r="11" spans="2:17" s="388" customFormat="1" ht="10.5" x14ac:dyDescent="0.2">
      <c r="B11" s="440" t="s">
        <v>753</v>
      </c>
      <c r="C11" s="441">
        <v>542</v>
      </c>
      <c r="D11" s="442">
        <v>0.28433831012811001</v>
      </c>
      <c r="E11" s="441">
        <v>8519</v>
      </c>
      <c r="F11" s="442">
        <v>2.8983584247682201</v>
      </c>
      <c r="G11" s="441">
        <v>18076</v>
      </c>
      <c r="H11" s="442">
        <v>7.3439969447412601</v>
      </c>
      <c r="I11" s="441">
        <v>42827</v>
      </c>
      <c r="J11" s="442">
        <v>4.2258913426803497</v>
      </c>
      <c r="K11" s="441">
        <v>41757</v>
      </c>
      <c r="L11" s="442">
        <v>4.3014928571134297</v>
      </c>
      <c r="M11" s="441">
        <v>8404</v>
      </c>
      <c r="N11" s="442">
        <v>2.0364348336006901</v>
      </c>
      <c r="O11" s="441">
        <v>24256</v>
      </c>
      <c r="P11" s="442">
        <v>0.84214853422547797</v>
      </c>
    </row>
    <row r="12" spans="2:17" s="388" customFormat="1" ht="10.5" x14ac:dyDescent="0.2">
      <c r="B12" s="440" t="s">
        <v>754</v>
      </c>
      <c r="C12" s="441">
        <v>2546</v>
      </c>
      <c r="D12" s="442">
        <v>1.3356556044025201</v>
      </c>
      <c r="E12" s="441">
        <v>21587</v>
      </c>
      <c r="F12" s="442">
        <v>7.3443905758271697</v>
      </c>
      <c r="G12" s="441">
        <v>8712</v>
      </c>
      <c r="H12" s="442">
        <v>3.5395497556199298</v>
      </c>
      <c r="I12" s="441">
        <v>21416</v>
      </c>
      <c r="J12" s="442">
        <v>2.1131923551694598</v>
      </c>
      <c r="K12" s="441">
        <v>34448</v>
      </c>
      <c r="L12" s="442">
        <v>3.5485745130599202</v>
      </c>
      <c r="M12" s="441">
        <v>13481</v>
      </c>
      <c r="N12" s="442">
        <v>3.2666799133473199</v>
      </c>
      <c r="O12" s="441">
        <v>72575</v>
      </c>
      <c r="P12" s="442">
        <v>2.51974480010777</v>
      </c>
    </row>
    <row r="13" spans="2:17" s="388" customFormat="1" ht="10.5" x14ac:dyDescent="0.2">
      <c r="B13" s="440" t="s">
        <v>755</v>
      </c>
      <c r="C13" s="441">
        <v>1055</v>
      </c>
      <c r="D13" s="442">
        <v>0.55346294683608099</v>
      </c>
      <c r="E13" s="441">
        <v>5005</v>
      </c>
      <c r="F13" s="442">
        <v>1.70281534405035</v>
      </c>
      <c r="G13" s="441">
        <v>7673</v>
      </c>
      <c r="H13" s="442">
        <v>3.1174202565279701</v>
      </c>
      <c r="I13" s="441">
        <v>35833</v>
      </c>
      <c r="J13" s="442">
        <v>3.5357686618783699</v>
      </c>
      <c r="K13" s="441">
        <v>133772</v>
      </c>
      <c r="L13" s="442">
        <v>13.7801878123854</v>
      </c>
      <c r="M13" s="441">
        <v>80500</v>
      </c>
      <c r="N13" s="442">
        <v>19.506544991058501</v>
      </c>
      <c r="O13" s="441">
        <v>740795</v>
      </c>
      <c r="P13" s="442">
        <v>25.719798128774801</v>
      </c>
    </row>
    <row r="14" spans="2:17" s="388" customFormat="1" ht="10.5" x14ac:dyDescent="0.2">
      <c r="B14" s="440" t="s">
        <v>756</v>
      </c>
      <c r="C14" s="441" t="s">
        <v>414</v>
      </c>
      <c r="D14" s="442" t="s">
        <v>414</v>
      </c>
      <c r="E14" s="441">
        <v>99</v>
      </c>
      <c r="F14" s="442">
        <v>3.3682061750446503E-2</v>
      </c>
      <c r="G14" s="441">
        <v>52862</v>
      </c>
      <c r="H14" s="442">
        <v>21.4770063339739</v>
      </c>
      <c r="I14" s="441">
        <v>452976</v>
      </c>
      <c r="J14" s="442">
        <v>44.6967417013093</v>
      </c>
      <c r="K14" s="441">
        <v>5299</v>
      </c>
      <c r="L14" s="442">
        <v>0.54586322412635102</v>
      </c>
      <c r="M14" s="441" t="s">
        <v>414</v>
      </c>
      <c r="N14" s="442" t="s">
        <v>414</v>
      </c>
      <c r="O14" s="441" t="s">
        <v>414</v>
      </c>
      <c r="P14" s="442" t="s">
        <v>414</v>
      </c>
    </row>
    <row r="15" spans="2:17" s="388" customFormat="1" ht="10.5" x14ac:dyDescent="0.2">
      <c r="B15" s="440" t="s">
        <v>757</v>
      </c>
      <c r="C15" s="441">
        <v>725</v>
      </c>
      <c r="D15" s="442">
        <v>0.38034183550346801</v>
      </c>
      <c r="E15" s="441">
        <v>4173</v>
      </c>
      <c r="F15" s="442">
        <v>1.41974993620822</v>
      </c>
      <c r="G15" s="441">
        <v>5134</v>
      </c>
      <c r="H15" s="442">
        <v>2.0858641466199201</v>
      </c>
      <c r="I15" s="441">
        <v>7788</v>
      </c>
      <c r="J15" s="442">
        <v>0.768469464982244</v>
      </c>
      <c r="K15" s="441">
        <v>7985</v>
      </c>
      <c r="L15" s="442">
        <v>0.82255479234740803</v>
      </c>
      <c r="M15" s="441">
        <v>2636</v>
      </c>
      <c r="N15" s="442">
        <v>0.63874847945876001</v>
      </c>
      <c r="O15" s="441">
        <v>15769</v>
      </c>
      <c r="P15" s="442">
        <v>0.547486817125724</v>
      </c>
    </row>
    <row r="16" spans="2:17" s="388" customFormat="1" ht="18" x14ac:dyDescent="0.2">
      <c r="B16" s="440" t="s">
        <v>758</v>
      </c>
      <c r="C16" s="441">
        <v>296</v>
      </c>
      <c r="D16" s="442">
        <v>0.15528439077107101</v>
      </c>
      <c r="E16" s="441">
        <v>13524</v>
      </c>
      <c r="F16" s="442">
        <v>4.6011737688185796</v>
      </c>
      <c r="G16" s="441">
        <v>16857</v>
      </c>
      <c r="H16" s="442">
        <v>6.8487362523513697</v>
      </c>
      <c r="I16" s="441">
        <v>45794</v>
      </c>
      <c r="J16" s="442">
        <v>4.5186557112733503</v>
      </c>
      <c r="K16" s="441">
        <v>99815</v>
      </c>
      <c r="L16" s="442">
        <v>10.2821924355863</v>
      </c>
      <c r="M16" s="441">
        <v>45281</v>
      </c>
      <c r="N16" s="442">
        <v>10.9723709781381</v>
      </c>
      <c r="O16" s="441">
        <v>195044</v>
      </c>
      <c r="P16" s="442">
        <v>6.7717685813602397</v>
      </c>
    </row>
    <row r="17" spans="2:16" s="388" customFormat="1" ht="10.5" x14ac:dyDescent="0.2">
      <c r="B17" s="440" t="s">
        <v>759</v>
      </c>
      <c r="C17" s="441">
        <v>9617</v>
      </c>
      <c r="D17" s="442">
        <v>5.0451688717749601</v>
      </c>
      <c r="E17" s="441">
        <v>18286</v>
      </c>
      <c r="F17" s="442">
        <v>6.2213149612996501</v>
      </c>
      <c r="G17" s="441">
        <v>6350</v>
      </c>
      <c r="H17" s="442">
        <v>2.5799059857881699</v>
      </c>
      <c r="I17" s="441">
        <v>10024</v>
      </c>
      <c r="J17" s="442">
        <v>0.98910348189291397</v>
      </c>
      <c r="K17" s="441">
        <v>8791</v>
      </c>
      <c r="L17" s="442">
        <v>0.90558286531321996</v>
      </c>
      <c r="M17" s="441">
        <v>2167</v>
      </c>
      <c r="N17" s="442">
        <v>0.52510165211954996</v>
      </c>
      <c r="O17" s="441">
        <v>5705</v>
      </c>
      <c r="P17" s="442">
        <v>0.198072946394968</v>
      </c>
    </row>
    <row r="18" spans="2:16" s="388" customFormat="1" ht="10.5" x14ac:dyDescent="0.2">
      <c r="B18" s="440" t="s">
        <v>760</v>
      </c>
      <c r="C18" s="441">
        <v>53831</v>
      </c>
      <c r="D18" s="442">
        <v>28.240250133775401</v>
      </c>
      <c r="E18" s="441">
        <v>164</v>
      </c>
      <c r="F18" s="442">
        <v>5.5796546738113503E-2</v>
      </c>
      <c r="G18" s="441">
        <v>35</v>
      </c>
      <c r="H18" s="442">
        <v>1.42199542523757E-2</v>
      </c>
      <c r="I18" s="441">
        <v>245</v>
      </c>
      <c r="J18" s="442">
        <v>2.4175015269729001E-2</v>
      </c>
      <c r="K18" s="441">
        <v>25</v>
      </c>
      <c r="L18" s="442">
        <v>2.5753124369048501E-3</v>
      </c>
      <c r="M18" s="441">
        <v>11</v>
      </c>
      <c r="N18" s="442">
        <v>2.6654906198961899E-3</v>
      </c>
      <c r="O18" s="441">
        <v>173</v>
      </c>
      <c r="P18" s="442">
        <v>6.0064188827921999E-3</v>
      </c>
    </row>
    <row r="19" spans="2:16" s="388" customFormat="1" ht="10.5" x14ac:dyDescent="0.2">
      <c r="B19" s="440" t="s">
        <v>761</v>
      </c>
      <c r="C19" s="441">
        <v>10197</v>
      </c>
      <c r="D19" s="442">
        <v>5.34944234017774</v>
      </c>
      <c r="E19" s="441">
        <v>34453</v>
      </c>
      <c r="F19" s="442">
        <v>11.721697712001401</v>
      </c>
      <c r="G19" s="441">
        <v>9360</v>
      </c>
      <c r="H19" s="442">
        <v>3.8028220514924902</v>
      </c>
      <c r="I19" s="441">
        <v>18110</v>
      </c>
      <c r="J19" s="442">
        <v>1.7869776593256801</v>
      </c>
      <c r="K19" s="441">
        <v>28898</v>
      </c>
      <c r="L19" s="442">
        <v>2.9768551520670501</v>
      </c>
      <c r="M19" s="441">
        <v>12385</v>
      </c>
      <c r="N19" s="442">
        <v>3.00110012067403</v>
      </c>
      <c r="O19" s="441">
        <v>90674</v>
      </c>
      <c r="P19" s="442">
        <v>3.1481273166375701</v>
      </c>
    </row>
    <row r="20" spans="2:16" s="388" customFormat="1" ht="10.5" x14ac:dyDescent="0.2">
      <c r="B20" s="440" t="s">
        <v>762</v>
      </c>
      <c r="C20" s="441">
        <v>3205</v>
      </c>
      <c r="D20" s="442">
        <v>1.68137321763947</v>
      </c>
      <c r="E20" s="441">
        <v>30720</v>
      </c>
      <c r="F20" s="442">
        <v>10.4516458280174</v>
      </c>
      <c r="G20" s="441">
        <v>31947</v>
      </c>
      <c r="H20" s="442">
        <v>12.9795679571614</v>
      </c>
      <c r="I20" s="441">
        <v>62716</v>
      </c>
      <c r="J20" s="442">
        <v>6.1884092149237802</v>
      </c>
      <c r="K20" s="441">
        <v>88952</v>
      </c>
      <c r="L20" s="442">
        <v>9.1631676755023896</v>
      </c>
      <c r="M20" s="441">
        <v>33563</v>
      </c>
      <c r="N20" s="442">
        <v>8.1328965159614395</v>
      </c>
      <c r="O20" s="441">
        <v>289266</v>
      </c>
      <c r="P20" s="442">
        <v>10.043079563871499</v>
      </c>
    </row>
    <row r="21" spans="2:16" s="388" customFormat="1" ht="10.5" x14ac:dyDescent="0.2">
      <c r="B21" s="440" t="s">
        <v>763</v>
      </c>
      <c r="C21" s="441">
        <v>64078</v>
      </c>
      <c r="D21" s="442">
        <v>33.615922945367203</v>
      </c>
      <c r="E21" s="441">
        <v>11423</v>
      </c>
      <c r="F21" s="442">
        <v>3.8863655694479902</v>
      </c>
      <c r="G21" s="441">
        <v>8220</v>
      </c>
      <c r="H21" s="442">
        <v>3.3396578272722501</v>
      </c>
      <c r="I21" s="441">
        <v>28396</v>
      </c>
      <c r="J21" s="442">
        <v>2.80193360652745</v>
      </c>
      <c r="K21" s="441">
        <v>46236</v>
      </c>
      <c r="L21" s="442">
        <v>4.7628858333092996</v>
      </c>
      <c r="M21" s="441">
        <v>17482</v>
      </c>
      <c r="N21" s="442">
        <v>4.2361915470022904</v>
      </c>
      <c r="O21" s="441">
        <v>75579</v>
      </c>
      <c r="P21" s="442">
        <v>2.6240412297257301</v>
      </c>
    </row>
    <row r="22" spans="2:16" s="388" customFormat="1" ht="10.5" x14ac:dyDescent="0.2">
      <c r="B22" s="440" t="s">
        <v>764</v>
      </c>
      <c r="C22" s="441">
        <v>3958</v>
      </c>
      <c r="D22" s="442">
        <v>2.07640411713479</v>
      </c>
      <c r="E22" s="441">
        <v>24450</v>
      </c>
      <c r="F22" s="442">
        <v>8.3184485838224003</v>
      </c>
      <c r="G22" s="441">
        <v>24552</v>
      </c>
      <c r="H22" s="442">
        <v>9.97509476583798</v>
      </c>
      <c r="I22" s="441">
        <v>79166</v>
      </c>
      <c r="J22" s="442">
        <v>7.8115888116055903</v>
      </c>
      <c r="K22" s="441">
        <v>128501</v>
      </c>
      <c r="L22" s="442">
        <v>13.237208938188401</v>
      </c>
      <c r="M22" s="441">
        <v>49061</v>
      </c>
      <c r="N22" s="442">
        <v>11.888330482066101</v>
      </c>
      <c r="O22" s="441">
        <v>277639</v>
      </c>
      <c r="P22" s="442">
        <v>9.6393996080898496</v>
      </c>
    </row>
    <row r="23" spans="2:16" s="388" customFormat="1" ht="10.5" x14ac:dyDescent="0.2">
      <c r="B23" s="440" t="s">
        <v>765</v>
      </c>
      <c r="C23" s="441">
        <v>25898</v>
      </c>
      <c r="D23" s="442">
        <v>13.5863349736121</v>
      </c>
      <c r="E23" s="441">
        <v>55590</v>
      </c>
      <c r="F23" s="442">
        <v>18.912988007144701</v>
      </c>
      <c r="G23" s="441">
        <v>19434</v>
      </c>
      <c r="H23" s="442">
        <v>7.8957311697334402</v>
      </c>
      <c r="I23" s="441">
        <v>43401</v>
      </c>
      <c r="J23" s="442">
        <v>4.2825299498837097</v>
      </c>
      <c r="K23" s="441">
        <v>56932</v>
      </c>
      <c r="L23" s="442">
        <v>5.8647075063146703</v>
      </c>
      <c r="M23" s="441">
        <v>28098</v>
      </c>
      <c r="N23" s="442">
        <v>6.8086323125312003</v>
      </c>
      <c r="O23" s="441">
        <v>357617</v>
      </c>
      <c r="P23" s="442">
        <v>12.4161705295231</v>
      </c>
    </row>
    <row r="24" spans="2:16" s="388" customFormat="1" ht="10.5" x14ac:dyDescent="0.2">
      <c r="B24" s="440" t="s">
        <v>766</v>
      </c>
      <c r="C24" s="441">
        <v>4209</v>
      </c>
      <c r="D24" s="442">
        <v>2.2080810836332301</v>
      </c>
      <c r="E24" s="441">
        <v>11874</v>
      </c>
      <c r="F24" s="442">
        <v>4.0398060729778003</v>
      </c>
      <c r="G24" s="441">
        <v>14786</v>
      </c>
      <c r="H24" s="442">
        <v>6.0073212450179403</v>
      </c>
      <c r="I24" s="441">
        <v>62864</v>
      </c>
      <c r="J24" s="442">
        <v>6.20301289761733</v>
      </c>
      <c r="K24" s="441">
        <v>89016</v>
      </c>
      <c r="L24" s="442">
        <v>9.1697604753408708</v>
      </c>
      <c r="M24" s="441">
        <v>35541</v>
      </c>
      <c r="N24" s="442">
        <v>8.6122001928845897</v>
      </c>
      <c r="O24" s="441">
        <v>210744</v>
      </c>
      <c r="P24" s="442">
        <v>7.3168597747697097</v>
      </c>
    </row>
    <row r="25" spans="2:16" s="388" customFormat="1" ht="10.5" x14ac:dyDescent="0.2">
      <c r="B25" s="395" t="s">
        <v>477</v>
      </c>
      <c r="C25" s="443">
        <v>190618</v>
      </c>
      <c r="D25" s="397">
        <v>100</v>
      </c>
      <c r="E25" s="443">
        <v>293925</v>
      </c>
      <c r="F25" s="397">
        <v>100</v>
      </c>
      <c r="G25" s="443">
        <v>246133</v>
      </c>
      <c r="H25" s="397">
        <v>100</v>
      </c>
      <c r="I25" s="443">
        <v>1013443</v>
      </c>
      <c r="J25" s="397">
        <v>100</v>
      </c>
      <c r="K25" s="443">
        <v>970756</v>
      </c>
      <c r="L25" s="397">
        <v>100</v>
      </c>
      <c r="M25" s="443">
        <v>412682</v>
      </c>
      <c r="N25" s="397">
        <v>100</v>
      </c>
      <c r="O25" s="443">
        <v>2880252</v>
      </c>
      <c r="P25" s="397">
        <v>100</v>
      </c>
    </row>
    <row r="26" spans="2:16" s="388" customFormat="1" ht="8" x14ac:dyDescent="0.2"/>
    <row r="27" spans="2:16" s="388" customFormat="1" ht="10.5" x14ac:dyDescent="0.2">
      <c r="N27" s="594" t="s">
        <v>573</v>
      </c>
      <c r="O27" s="594"/>
    </row>
    <row r="28" spans="2:16" s="388" customFormat="1" ht="8" x14ac:dyDescent="0.2"/>
  </sheetData>
  <mergeCells count="18">
    <mergeCell ref="O6:P6"/>
    <mergeCell ref="N27:O27"/>
    <mergeCell ref="C6:D6"/>
    <mergeCell ref="E6:F6"/>
    <mergeCell ref="G6:H6"/>
    <mergeCell ref="B1:L1"/>
    <mergeCell ref="B2:Q2"/>
    <mergeCell ref="B3:Q3"/>
    <mergeCell ref="C5:D5"/>
    <mergeCell ref="E5:F5"/>
    <mergeCell ref="G5:H5"/>
    <mergeCell ref="I5:J5"/>
    <mergeCell ref="K5:L5"/>
    <mergeCell ref="M5:N5"/>
    <mergeCell ref="O5:P5"/>
    <mergeCell ref="I6:J6"/>
    <mergeCell ref="K6:L6"/>
    <mergeCell ref="M6:N6"/>
  </mergeCells>
  <printOptions gridLines="1" gridLinesSet="0"/>
  <pageMargins left="0.7" right="0.7" top="0.75" bottom="0.75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33"/>
  <sheetViews>
    <sheetView workbookViewId="0">
      <selection activeCell="B3" sqref="B3:J3"/>
    </sheetView>
  </sheetViews>
  <sheetFormatPr defaultColWidth="8.81640625" defaultRowHeight="14.5" x14ac:dyDescent="0.35"/>
  <cols>
    <col min="1" max="1" width="0.81640625" customWidth="1"/>
    <col min="2" max="2" width="29.36328125" customWidth="1"/>
    <col min="3" max="10" width="12.1796875" customWidth="1"/>
    <col min="11" max="11" width="9.36328125" customWidth="1"/>
    <col min="12" max="12" width="4.6328125" customWidth="1"/>
  </cols>
  <sheetData>
    <row r="1" spans="2:10" s="10" customFormat="1" ht="33.5" customHeight="1" x14ac:dyDescent="0.2">
      <c r="B1" s="529" t="s">
        <v>0</v>
      </c>
      <c r="C1" s="529"/>
      <c r="D1" s="529"/>
      <c r="E1" s="529"/>
      <c r="F1" s="529"/>
      <c r="G1" s="529"/>
      <c r="H1" s="529"/>
      <c r="I1" s="529"/>
    </row>
    <row r="2" spans="2:10" s="10" customFormat="1" ht="8" x14ac:dyDescent="0.2"/>
    <row r="3" spans="2:10" s="10" customFormat="1" ht="13" x14ac:dyDescent="0.2">
      <c r="B3" s="526" t="s">
        <v>80</v>
      </c>
      <c r="C3" s="526"/>
      <c r="D3" s="526"/>
      <c r="E3" s="526"/>
      <c r="F3" s="526"/>
      <c r="G3" s="526"/>
      <c r="H3" s="526"/>
      <c r="I3" s="526"/>
      <c r="J3" s="526"/>
    </row>
    <row r="4" spans="2:10" s="10" customFormat="1" ht="8" x14ac:dyDescent="0.2"/>
    <row r="5" spans="2:10" s="10" customFormat="1" ht="13" x14ac:dyDescent="0.2">
      <c r="B5" s="526" t="s">
        <v>2</v>
      </c>
      <c r="C5" s="526"/>
      <c r="D5" s="526"/>
      <c r="E5" s="526"/>
      <c r="F5" s="526"/>
      <c r="G5" s="526"/>
      <c r="H5" s="526"/>
      <c r="I5" s="526"/>
      <c r="J5" s="526"/>
    </row>
    <row r="6" spans="2:10" s="10" customFormat="1" ht="8" x14ac:dyDescent="0.2"/>
    <row r="7" spans="2:10" s="10" customFormat="1" ht="10.5" x14ac:dyDescent="0.25">
      <c r="B7" s="42"/>
      <c r="C7" s="534" t="s">
        <v>81</v>
      </c>
      <c r="D7" s="534"/>
      <c r="E7" s="534"/>
      <c r="F7" s="534"/>
      <c r="G7" s="534"/>
      <c r="H7" s="534"/>
      <c r="I7" s="534"/>
      <c r="J7" s="44" t="s">
        <v>82</v>
      </c>
    </row>
    <row r="8" spans="2:10" s="10" customFormat="1" ht="21" x14ac:dyDescent="0.2">
      <c r="B8" s="45" t="s">
        <v>3</v>
      </c>
      <c r="C8" s="43" t="s">
        <v>83</v>
      </c>
      <c r="D8" s="43" t="s">
        <v>84</v>
      </c>
      <c r="E8" s="43" t="s">
        <v>85</v>
      </c>
      <c r="F8" s="43" t="s">
        <v>86</v>
      </c>
      <c r="G8" s="43" t="s">
        <v>87</v>
      </c>
      <c r="H8" s="43" t="s">
        <v>61</v>
      </c>
      <c r="I8" s="46" t="s">
        <v>88</v>
      </c>
      <c r="J8" s="45" t="s">
        <v>89</v>
      </c>
    </row>
    <row r="9" spans="2:10" s="10" customFormat="1" ht="13" x14ac:dyDescent="0.2">
      <c r="B9" s="18" t="s">
        <v>9</v>
      </c>
      <c r="C9" s="31">
        <v>0</v>
      </c>
      <c r="D9" s="31">
        <v>15</v>
      </c>
      <c r="E9" s="31">
        <v>39</v>
      </c>
      <c r="F9" s="31">
        <v>68</v>
      </c>
      <c r="G9" s="31">
        <v>279</v>
      </c>
      <c r="H9" s="31">
        <v>401</v>
      </c>
      <c r="I9" s="30">
        <v>26.932668329177101</v>
      </c>
      <c r="J9" s="31">
        <v>1215.1720698254401</v>
      </c>
    </row>
    <row r="10" spans="2:10" s="10" customFormat="1" ht="13" x14ac:dyDescent="0.2">
      <c r="B10" s="18" t="s">
        <v>10</v>
      </c>
      <c r="C10" s="31">
        <v>0</v>
      </c>
      <c r="D10" s="31">
        <v>2</v>
      </c>
      <c r="E10" s="31">
        <v>5</v>
      </c>
      <c r="F10" s="31">
        <v>1</v>
      </c>
      <c r="G10" s="31">
        <v>8</v>
      </c>
      <c r="H10" s="31">
        <v>16</v>
      </c>
      <c r="I10" s="30">
        <v>25</v>
      </c>
      <c r="J10" s="31">
        <v>933.875</v>
      </c>
    </row>
    <row r="11" spans="2:10" s="10" customFormat="1" ht="13" x14ac:dyDescent="0.2">
      <c r="B11" s="18" t="s">
        <v>11</v>
      </c>
      <c r="C11" s="31">
        <v>0</v>
      </c>
      <c r="D11" s="31">
        <v>26</v>
      </c>
      <c r="E11" s="31">
        <v>142</v>
      </c>
      <c r="F11" s="31">
        <v>172</v>
      </c>
      <c r="G11" s="31">
        <v>825</v>
      </c>
      <c r="H11" s="31">
        <v>1165</v>
      </c>
      <c r="I11" s="30">
        <v>23.2618025751073</v>
      </c>
      <c r="J11" s="31">
        <v>1070.6901287553601</v>
      </c>
    </row>
    <row r="12" spans="2:10" s="10" customFormat="1" ht="13" x14ac:dyDescent="0.2">
      <c r="B12" s="18" t="s">
        <v>12</v>
      </c>
      <c r="C12" s="31">
        <v>0</v>
      </c>
      <c r="D12" s="31">
        <v>4</v>
      </c>
      <c r="E12" s="31">
        <v>14</v>
      </c>
      <c r="F12" s="31">
        <v>17</v>
      </c>
      <c r="G12" s="31">
        <v>28</v>
      </c>
      <c r="H12" s="31">
        <v>63</v>
      </c>
      <c r="I12" s="30">
        <v>33.3333333333333</v>
      </c>
      <c r="J12" s="31">
        <v>1228.7936507936499</v>
      </c>
    </row>
    <row r="13" spans="2:10" s="10" customFormat="1" ht="13" x14ac:dyDescent="0.2">
      <c r="B13" s="18" t="s">
        <v>13</v>
      </c>
      <c r="C13" s="31">
        <v>0</v>
      </c>
      <c r="D13" s="31">
        <v>6</v>
      </c>
      <c r="E13" s="31">
        <v>8</v>
      </c>
      <c r="F13" s="31">
        <v>10</v>
      </c>
      <c r="G13" s="31">
        <v>48</v>
      </c>
      <c r="H13" s="31">
        <v>72</v>
      </c>
      <c r="I13" s="30">
        <v>29.1666666666667</v>
      </c>
      <c r="J13" s="31">
        <v>989.54166666666697</v>
      </c>
    </row>
    <row r="14" spans="2:10" s="10" customFormat="1" ht="13" x14ac:dyDescent="0.2">
      <c r="B14" s="18" t="s">
        <v>14</v>
      </c>
      <c r="C14" s="31">
        <v>0</v>
      </c>
      <c r="D14" s="31">
        <v>31</v>
      </c>
      <c r="E14" s="31">
        <v>43</v>
      </c>
      <c r="F14" s="31">
        <v>64</v>
      </c>
      <c r="G14" s="31">
        <v>413</v>
      </c>
      <c r="H14" s="31">
        <v>551</v>
      </c>
      <c r="I14" s="30">
        <v>32.3049001814882</v>
      </c>
      <c r="J14" s="31">
        <v>1065.4392014519101</v>
      </c>
    </row>
    <row r="15" spans="2:10" s="10" customFormat="1" ht="13" x14ac:dyDescent="0.2">
      <c r="B15" s="18" t="s">
        <v>15</v>
      </c>
      <c r="C15" s="31">
        <v>1</v>
      </c>
      <c r="D15" s="31">
        <v>11</v>
      </c>
      <c r="E15" s="31">
        <v>20</v>
      </c>
      <c r="F15" s="31">
        <v>11</v>
      </c>
      <c r="G15" s="31">
        <v>78</v>
      </c>
      <c r="H15" s="31">
        <v>121</v>
      </c>
      <c r="I15" s="30">
        <v>29.752066115702501</v>
      </c>
      <c r="J15" s="31">
        <v>1093.0826446281001</v>
      </c>
    </row>
    <row r="16" spans="2:10" s="10" customFormat="1" ht="13" x14ac:dyDescent="0.2">
      <c r="B16" s="18" t="s">
        <v>16</v>
      </c>
      <c r="C16" s="31">
        <v>0</v>
      </c>
      <c r="D16" s="31">
        <v>6</v>
      </c>
      <c r="E16" s="31">
        <v>19</v>
      </c>
      <c r="F16" s="31">
        <v>26</v>
      </c>
      <c r="G16" s="31">
        <v>114</v>
      </c>
      <c r="H16" s="31">
        <v>165</v>
      </c>
      <c r="I16" s="30">
        <v>41.212121212121197</v>
      </c>
      <c r="J16" s="31">
        <v>936.12727272727295</v>
      </c>
    </row>
    <row r="17" spans="2:10" s="10" customFormat="1" ht="13" x14ac:dyDescent="0.2">
      <c r="B17" s="18" t="s">
        <v>17</v>
      </c>
      <c r="C17" s="31">
        <v>5</v>
      </c>
      <c r="D17" s="31">
        <v>56</v>
      </c>
      <c r="E17" s="31">
        <v>81</v>
      </c>
      <c r="F17" s="31">
        <v>78</v>
      </c>
      <c r="G17" s="31">
        <v>395</v>
      </c>
      <c r="H17" s="31">
        <v>615</v>
      </c>
      <c r="I17" s="30">
        <v>27.642276422764201</v>
      </c>
      <c r="J17" s="31">
        <v>869.54471544715398</v>
      </c>
    </row>
    <row r="18" spans="2:10" s="10" customFormat="1" ht="13" x14ac:dyDescent="0.2">
      <c r="B18" s="18" t="s">
        <v>18</v>
      </c>
      <c r="C18" s="31">
        <v>1</v>
      </c>
      <c r="D18" s="31">
        <v>8</v>
      </c>
      <c r="E18" s="31">
        <v>24</v>
      </c>
      <c r="F18" s="31">
        <v>31</v>
      </c>
      <c r="G18" s="31">
        <v>374</v>
      </c>
      <c r="H18" s="31">
        <v>438</v>
      </c>
      <c r="I18" s="30">
        <v>37.671232876712303</v>
      </c>
      <c r="J18" s="31">
        <v>950.88127853881304</v>
      </c>
    </row>
    <row r="19" spans="2:10" s="10" customFormat="1" ht="13" x14ac:dyDescent="0.2">
      <c r="B19" s="18" t="s">
        <v>19</v>
      </c>
      <c r="C19" s="31">
        <v>0</v>
      </c>
      <c r="D19" s="31">
        <v>9</v>
      </c>
      <c r="E19" s="31">
        <v>11</v>
      </c>
      <c r="F19" s="31">
        <v>8</v>
      </c>
      <c r="G19" s="31">
        <v>87</v>
      </c>
      <c r="H19" s="31">
        <v>115</v>
      </c>
      <c r="I19" s="30">
        <v>26.086956521739101</v>
      </c>
      <c r="J19" s="31">
        <v>857.59130434782605</v>
      </c>
    </row>
    <row r="20" spans="2:10" s="10" customFormat="1" ht="13" x14ac:dyDescent="0.2">
      <c r="B20" s="18" t="s">
        <v>20</v>
      </c>
      <c r="C20" s="31">
        <v>0</v>
      </c>
      <c r="D20" s="31">
        <v>1</v>
      </c>
      <c r="E20" s="31">
        <v>8</v>
      </c>
      <c r="F20" s="31">
        <v>14</v>
      </c>
      <c r="G20" s="31">
        <v>151</v>
      </c>
      <c r="H20" s="31">
        <v>174</v>
      </c>
      <c r="I20" s="30">
        <v>39.655172413793103</v>
      </c>
      <c r="J20" s="31">
        <v>999.41379310344803</v>
      </c>
    </row>
    <row r="21" spans="2:10" s="10" customFormat="1" ht="13" x14ac:dyDescent="0.2">
      <c r="B21" s="18" t="s">
        <v>21</v>
      </c>
      <c r="C21" s="31">
        <v>0</v>
      </c>
      <c r="D21" s="31">
        <v>0</v>
      </c>
      <c r="E21" s="31">
        <v>13</v>
      </c>
      <c r="F21" s="31">
        <v>55</v>
      </c>
      <c r="G21" s="31">
        <v>705</v>
      </c>
      <c r="H21" s="31">
        <v>773</v>
      </c>
      <c r="I21" s="30">
        <v>28.072445019404899</v>
      </c>
      <c r="J21" s="31">
        <v>906.569210866753</v>
      </c>
    </row>
    <row r="22" spans="2:10" s="10" customFormat="1" ht="13" x14ac:dyDescent="0.2">
      <c r="B22" s="18" t="s">
        <v>22</v>
      </c>
      <c r="C22" s="31">
        <v>1</v>
      </c>
      <c r="D22" s="31">
        <v>0</v>
      </c>
      <c r="E22" s="31">
        <v>0</v>
      </c>
      <c r="F22" s="31">
        <v>2</v>
      </c>
      <c r="G22" s="31">
        <v>163</v>
      </c>
      <c r="H22" s="31">
        <v>166</v>
      </c>
      <c r="I22" s="30">
        <v>37.951807228915698</v>
      </c>
      <c r="J22" s="31">
        <v>884.42771084337403</v>
      </c>
    </row>
    <row r="23" spans="2:10" s="10" customFormat="1" ht="13" x14ac:dyDescent="0.2">
      <c r="B23" s="18" t="s">
        <v>23</v>
      </c>
      <c r="C23" s="31">
        <v>0</v>
      </c>
      <c r="D23" s="31">
        <v>0</v>
      </c>
      <c r="E23" s="31">
        <v>0</v>
      </c>
      <c r="F23" s="31">
        <v>0</v>
      </c>
      <c r="G23" s="31">
        <v>36</v>
      </c>
      <c r="H23" s="31">
        <v>36</v>
      </c>
      <c r="I23" s="30">
        <v>55.5555555555556</v>
      </c>
      <c r="J23" s="31">
        <v>861.75</v>
      </c>
    </row>
    <row r="24" spans="2:10" s="10" customFormat="1" ht="13" x14ac:dyDescent="0.2">
      <c r="B24" s="18" t="s">
        <v>24</v>
      </c>
      <c r="C24" s="31">
        <v>10</v>
      </c>
      <c r="D24" s="31">
        <v>7</v>
      </c>
      <c r="E24" s="31">
        <v>11</v>
      </c>
      <c r="F24" s="31">
        <v>115</v>
      </c>
      <c r="G24" s="31">
        <v>611</v>
      </c>
      <c r="H24" s="31">
        <v>754</v>
      </c>
      <c r="I24" s="30">
        <v>47.612732095490699</v>
      </c>
      <c r="J24" s="31">
        <v>997.838196286472</v>
      </c>
    </row>
    <row r="25" spans="2:10" s="10" customFormat="1" ht="13" x14ac:dyDescent="0.2">
      <c r="B25" s="18" t="s">
        <v>25</v>
      </c>
      <c r="C25" s="31">
        <v>0</v>
      </c>
      <c r="D25" s="31">
        <v>10</v>
      </c>
      <c r="E25" s="31">
        <v>25</v>
      </c>
      <c r="F25" s="31">
        <v>75</v>
      </c>
      <c r="G25" s="31">
        <v>449</v>
      </c>
      <c r="H25" s="31">
        <v>559</v>
      </c>
      <c r="I25" s="30">
        <v>41.323792486583201</v>
      </c>
      <c r="J25" s="31">
        <v>838.92128801431102</v>
      </c>
    </row>
    <row r="26" spans="2:10" s="10" customFormat="1" ht="13" x14ac:dyDescent="0.2">
      <c r="B26" s="18" t="s">
        <v>26</v>
      </c>
      <c r="C26" s="31">
        <v>0</v>
      </c>
      <c r="D26" s="31">
        <v>1</v>
      </c>
      <c r="E26" s="31">
        <v>1</v>
      </c>
      <c r="F26" s="31">
        <v>6</v>
      </c>
      <c r="G26" s="31">
        <v>52</v>
      </c>
      <c r="H26" s="31">
        <v>60</v>
      </c>
      <c r="I26" s="30">
        <v>33.3333333333333</v>
      </c>
      <c r="J26" s="31">
        <v>997.13333333333298</v>
      </c>
    </row>
    <row r="27" spans="2:10" s="10" customFormat="1" ht="13" x14ac:dyDescent="0.2">
      <c r="B27" s="18" t="s">
        <v>27</v>
      </c>
      <c r="C27" s="31">
        <v>1</v>
      </c>
      <c r="D27" s="31">
        <v>3</v>
      </c>
      <c r="E27" s="31">
        <v>1</v>
      </c>
      <c r="F27" s="31">
        <v>13</v>
      </c>
      <c r="G27" s="31">
        <v>238</v>
      </c>
      <c r="H27" s="31">
        <v>256</v>
      </c>
      <c r="I27" s="30">
        <v>38.671875</v>
      </c>
      <c r="J27" s="31">
        <v>897.046875</v>
      </c>
    </row>
    <row r="28" spans="2:10" s="10" customFormat="1" ht="13" x14ac:dyDescent="0.2">
      <c r="B28" s="18" t="s">
        <v>28</v>
      </c>
      <c r="C28" s="31">
        <v>0</v>
      </c>
      <c r="D28" s="31">
        <v>1</v>
      </c>
      <c r="E28" s="31">
        <v>17</v>
      </c>
      <c r="F28" s="31">
        <v>36</v>
      </c>
      <c r="G28" s="31">
        <v>667</v>
      </c>
      <c r="H28" s="31">
        <v>721</v>
      </c>
      <c r="I28" s="30">
        <v>38.973647711511802</v>
      </c>
      <c r="J28" s="31">
        <v>849.77947295422996</v>
      </c>
    </row>
    <row r="29" spans="2:10" s="10" customFormat="1" ht="13" x14ac:dyDescent="0.2">
      <c r="B29" s="18" t="s">
        <v>29</v>
      </c>
      <c r="C29" s="31">
        <v>0</v>
      </c>
      <c r="D29" s="31">
        <v>2</v>
      </c>
      <c r="E29" s="31">
        <v>5</v>
      </c>
      <c r="F29" s="31">
        <v>20</v>
      </c>
      <c r="G29" s="31">
        <v>160</v>
      </c>
      <c r="H29" s="31">
        <v>187</v>
      </c>
      <c r="I29" s="30">
        <v>31.550802139037401</v>
      </c>
      <c r="J29" s="31">
        <v>875.81818181818198</v>
      </c>
    </row>
    <row r="30" spans="2:10" s="10" customFormat="1" ht="10.5" x14ac:dyDescent="0.2">
      <c r="B30" s="47" t="s">
        <v>30</v>
      </c>
      <c r="C30" s="48">
        <v>19</v>
      </c>
      <c r="D30" s="48">
        <v>199</v>
      </c>
      <c r="E30" s="48">
        <v>487</v>
      </c>
      <c r="F30" s="48">
        <v>822</v>
      </c>
      <c r="G30" s="48">
        <v>5881</v>
      </c>
      <c r="H30" s="48">
        <v>7408</v>
      </c>
      <c r="I30" s="49">
        <v>33.612311015118799</v>
      </c>
      <c r="J30" s="48">
        <v>966.749865010799</v>
      </c>
    </row>
    <row r="31" spans="2:10" s="10" customFormat="1" ht="8" x14ac:dyDescent="0.2"/>
    <row r="32" spans="2:10" s="10" customFormat="1" ht="10.5" x14ac:dyDescent="0.2">
      <c r="I32" s="530" t="s">
        <v>90</v>
      </c>
      <c r="J32" s="530"/>
    </row>
    <row r="33" s="10" customFormat="1" ht="8" x14ac:dyDescent="0.2"/>
  </sheetData>
  <mergeCells count="5">
    <mergeCell ref="B1:I1"/>
    <mergeCell ref="B3:J3"/>
    <mergeCell ref="B5:J5"/>
    <mergeCell ref="C7:I7"/>
    <mergeCell ref="I32:J32"/>
  </mergeCells>
  <printOptions gridLines="1" gridLinesSet="0"/>
  <pageMargins left="0.7" right="0.7" top="0.75" bottom="0.75" header="0.5" footer="0.5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1:V31"/>
  <sheetViews>
    <sheetView workbookViewId="0">
      <selection activeCell="Y11" sqref="Y11"/>
    </sheetView>
  </sheetViews>
  <sheetFormatPr defaultRowHeight="14.5" x14ac:dyDescent="0.35"/>
  <cols>
    <col min="1" max="1" width="1" customWidth="1"/>
    <col min="2" max="2" width="1.7265625" customWidth="1"/>
    <col min="3" max="3" width="17.26953125" customWidth="1"/>
    <col min="4" max="21" width="6.08984375" customWidth="1"/>
    <col min="22" max="22" width="7.81640625" customWidth="1"/>
    <col min="23" max="23" width="4.6328125" customWidth="1"/>
  </cols>
  <sheetData>
    <row r="1" spans="2:22" s="388" customFormat="1" ht="43.25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</row>
    <row r="2" spans="2:22" s="388" customFormat="1" ht="13" x14ac:dyDescent="0.2">
      <c r="B2" s="542" t="s">
        <v>574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</row>
    <row r="3" spans="2:22" s="388" customFormat="1" ht="13" x14ac:dyDescent="0.2">
      <c r="B3" s="542" t="s">
        <v>2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</row>
    <row r="4" spans="2:22" s="388" customFormat="1" ht="8" x14ac:dyDescent="0.2"/>
    <row r="5" spans="2:22" s="388" customFormat="1" ht="9" x14ac:dyDescent="0.2">
      <c r="B5" s="444"/>
      <c r="C5" s="445" t="s">
        <v>265</v>
      </c>
      <c r="D5" s="445" t="s">
        <v>575</v>
      </c>
      <c r="E5" s="445" t="s">
        <v>576</v>
      </c>
      <c r="F5" s="445" t="s">
        <v>577</v>
      </c>
      <c r="G5" s="445" t="s">
        <v>578</v>
      </c>
      <c r="H5" s="445" t="s">
        <v>579</v>
      </c>
      <c r="I5" s="445" t="s">
        <v>580</v>
      </c>
      <c r="J5" s="445" t="s">
        <v>581</v>
      </c>
      <c r="K5" s="445" t="s">
        <v>582</v>
      </c>
      <c r="L5" s="445" t="s">
        <v>583</v>
      </c>
      <c r="M5" s="445" t="s">
        <v>584</v>
      </c>
      <c r="N5" s="445" t="s">
        <v>585</v>
      </c>
      <c r="O5" s="445" t="s">
        <v>586</v>
      </c>
      <c r="P5" s="445" t="s">
        <v>587</v>
      </c>
      <c r="Q5" s="445" t="s">
        <v>588</v>
      </c>
      <c r="R5" s="445" t="s">
        <v>589</v>
      </c>
      <c r="S5" s="445" t="s">
        <v>590</v>
      </c>
      <c r="T5" s="445" t="s">
        <v>591</v>
      </c>
      <c r="U5" s="445" t="s">
        <v>592</v>
      </c>
      <c r="V5" s="445" t="s">
        <v>477</v>
      </c>
    </row>
    <row r="6" spans="2:22" s="388" customFormat="1" ht="9" x14ac:dyDescent="0.2">
      <c r="B6" s="446" t="s">
        <v>186</v>
      </c>
      <c r="C6" s="447" t="s">
        <v>390</v>
      </c>
      <c r="D6" s="448">
        <v>12747</v>
      </c>
      <c r="E6" s="448">
        <v>45064</v>
      </c>
      <c r="F6" s="448">
        <v>10114</v>
      </c>
      <c r="G6" s="448">
        <v>2550</v>
      </c>
      <c r="H6" s="448">
        <v>10993</v>
      </c>
      <c r="I6" s="448">
        <v>15585</v>
      </c>
      <c r="J6" s="448">
        <v>70571</v>
      </c>
      <c r="K6" s="448">
        <v>44012</v>
      </c>
      <c r="L6" s="448">
        <v>41860</v>
      </c>
      <c r="M6" s="448">
        <v>31186</v>
      </c>
      <c r="N6" s="448">
        <v>35341</v>
      </c>
      <c r="O6" s="448">
        <v>3144</v>
      </c>
      <c r="P6" s="448">
        <v>36610</v>
      </c>
      <c r="Q6" s="448">
        <v>3938</v>
      </c>
      <c r="R6" s="448">
        <v>965</v>
      </c>
      <c r="S6" s="448">
        <v>8701</v>
      </c>
      <c r="T6" s="448">
        <v>34294</v>
      </c>
      <c r="U6" s="448">
        <v>24963</v>
      </c>
      <c r="V6" s="448">
        <v>432638</v>
      </c>
    </row>
    <row r="7" spans="2:22" s="388" customFormat="1" ht="9" x14ac:dyDescent="0.2">
      <c r="B7" s="446" t="s">
        <v>187</v>
      </c>
      <c r="C7" s="447" t="s">
        <v>391</v>
      </c>
      <c r="D7" s="448">
        <v>387</v>
      </c>
      <c r="E7" s="448">
        <v>1374</v>
      </c>
      <c r="F7" s="448">
        <v>273</v>
      </c>
      <c r="G7" s="448">
        <v>38</v>
      </c>
      <c r="H7" s="448">
        <v>422</v>
      </c>
      <c r="I7" s="448">
        <v>483</v>
      </c>
      <c r="J7" s="448">
        <v>2491</v>
      </c>
      <c r="K7" s="448">
        <v>1430</v>
      </c>
      <c r="L7" s="448">
        <v>1449</v>
      </c>
      <c r="M7" s="448">
        <v>1091</v>
      </c>
      <c r="N7" s="448">
        <v>955</v>
      </c>
      <c r="O7" s="448">
        <v>130</v>
      </c>
      <c r="P7" s="448">
        <v>1007</v>
      </c>
      <c r="Q7" s="448">
        <v>106</v>
      </c>
      <c r="R7" s="448">
        <v>32</v>
      </c>
      <c r="S7" s="448">
        <v>353</v>
      </c>
      <c r="T7" s="448">
        <v>1395</v>
      </c>
      <c r="U7" s="448">
        <v>266</v>
      </c>
      <c r="V7" s="448">
        <v>13682</v>
      </c>
    </row>
    <row r="8" spans="2:22" s="388" customFormat="1" ht="9" x14ac:dyDescent="0.2">
      <c r="B8" s="446" t="s">
        <v>188</v>
      </c>
      <c r="C8" s="447" t="s">
        <v>392</v>
      </c>
      <c r="D8" s="448">
        <v>24968</v>
      </c>
      <c r="E8" s="448">
        <v>118425</v>
      </c>
      <c r="F8" s="448">
        <v>26667</v>
      </c>
      <c r="G8" s="448">
        <v>9433</v>
      </c>
      <c r="H8" s="448">
        <v>26205</v>
      </c>
      <c r="I8" s="448">
        <v>31435</v>
      </c>
      <c r="J8" s="448">
        <v>173792</v>
      </c>
      <c r="K8" s="448">
        <v>94355</v>
      </c>
      <c r="L8" s="448">
        <v>89660</v>
      </c>
      <c r="M8" s="448">
        <v>74413</v>
      </c>
      <c r="N8" s="448">
        <v>86105</v>
      </c>
      <c r="O8" s="448">
        <v>7598</v>
      </c>
      <c r="P8" s="448">
        <v>85172</v>
      </c>
      <c r="Q8" s="448">
        <v>10829</v>
      </c>
      <c r="R8" s="448">
        <v>10612</v>
      </c>
      <c r="S8" s="448">
        <v>29468</v>
      </c>
      <c r="T8" s="448">
        <v>85588</v>
      </c>
      <c r="U8" s="448">
        <v>52439</v>
      </c>
      <c r="V8" s="448">
        <v>1037164</v>
      </c>
    </row>
    <row r="9" spans="2:22" s="388" customFormat="1" ht="9" x14ac:dyDescent="0.2">
      <c r="B9" s="446" t="s">
        <v>189</v>
      </c>
      <c r="C9" s="447" t="s">
        <v>393</v>
      </c>
      <c r="D9" s="448">
        <v>1202</v>
      </c>
      <c r="E9" s="448">
        <v>4821</v>
      </c>
      <c r="F9" s="448">
        <v>1594</v>
      </c>
      <c r="G9" s="448">
        <v>624</v>
      </c>
      <c r="H9" s="448">
        <v>2730</v>
      </c>
      <c r="I9" s="448">
        <v>1934</v>
      </c>
      <c r="J9" s="448">
        <v>8111</v>
      </c>
      <c r="K9" s="448">
        <v>5459</v>
      </c>
      <c r="L9" s="448">
        <v>4641</v>
      </c>
      <c r="M9" s="448">
        <v>4314</v>
      </c>
      <c r="N9" s="448">
        <v>6027</v>
      </c>
      <c r="O9" s="448">
        <v>542</v>
      </c>
      <c r="P9" s="448">
        <v>4549</v>
      </c>
      <c r="Q9" s="448">
        <v>396</v>
      </c>
      <c r="R9" s="448">
        <v>753</v>
      </c>
      <c r="S9" s="448">
        <v>2086</v>
      </c>
      <c r="T9" s="448">
        <v>9008</v>
      </c>
      <c r="U9" s="448">
        <v>3333</v>
      </c>
      <c r="V9" s="448">
        <v>62124</v>
      </c>
    </row>
    <row r="10" spans="2:22" s="388" customFormat="1" ht="9" x14ac:dyDescent="0.2">
      <c r="B10" s="446" t="s">
        <v>190</v>
      </c>
      <c r="C10" s="447" t="s">
        <v>394</v>
      </c>
      <c r="D10" s="448">
        <v>1538</v>
      </c>
      <c r="E10" s="448">
        <v>3787</v>
      </c>
      <c r="F10" s="448">
        <v>1609</v>
      </c>
      <c r="G10" s="448">
        <v>558</v>
      </c>
      <c r="H10" s="448">
        <v>1357</v>
      </c>
      <c r="I10" s="448">
        <v>1443</v>
      </c>
      <c r="J10" s="448">
        <v>9292</v>
      </c>
      <c r="K10" s="448">
        <v>4631</v>
      </c>
      <c r="L10" s="448">
        <v>5034</v>
      </c>
      <c r="M10" s="448">
        <v>2671</v>
      </c>
      <c r="N10" s="448">
        <v>4598</v>
      </c>
      <c r="O10" s="448">
        <v>305</v>
      </c>
      <c r="P10" s="448">
        <v>3393</v>
      </c>
      <c r="Q10" s="448">
        <v>219</v>
      </c>
      <c r="R10" s="448">
        <v>369</v>
      </c>
      <c r="S10" s="448">
        <v>618</v>
      </c>
      <c r="T10" s="448">
        <v>6554</v>
      </c>
      <c r="U10" s="448">
        <v>1915</v>
      </c>
      <c r="V10" s="448">
        <v>49891</v>
      </c>
    </row>
    <row r="11" spans="2:22" s="388" customFormat="1" ht="9" x14ac:dyDescent="0.2">
      <c r="B11" s="446" t="s">
        <v>191</v>
      </c>
      <c r="C11" s="447" t="s">
        <v>395</v>
      </c>
      <c r="D11" s="448">
        <v>10005</v>
      </c>
      <c r="E11" s="448">
        <v>59271</v>
      </c>
      <c r="F11" s="448">
        <v>10696</v>
      </c>
      <c r="G11" s="448">
        <v>4471</v>
      </c>
      <c r="H11" s="448">
        <v>14905</v>
      </c>
      <c r="I11" s="448">
        <v>15178</v>
      </c>
      <c r="J11" s="448">
        <v>79548</v>
      </c>
      <c r="K11" s="448">
        <v>49473</v>
      </c>
      <c r="L11" s="448">
        <v>48093</v>
      </c>
      <c r="M11" s="448">
        <v>38730</v>
      </c>
      <c r="N11" s="448">
        <v>40994</v>
      </c>
      <c r="O11" s="448">
        <v>3334</v>
      </c>
      <c r="P11" s="448">
        <v>37289</v>
      </c>
      <c r="Q11" s="448">
        <v>4573</v>
      </c>
      <c r="R11" s="448">
        <v>4436</v>
      </c>
      <c r="S11" s="448">
        <v>14550</v>
      </c>
      <c r="T11" s="448">
        <v>46635</v>
      </c>
      <c r="U11" s="448">
        <v>20452</v>
      </c>
      <c r="V11" s="448">
        <v>502633</v>
      </c>
    </row>
    <row r="12" spans="2:22" s="388" customFormat="1" ht="9" x14ac:dyDescent="0.2">
      <c r="B12" s="446" t="s">
        <v>192</v>
      </c>
      <c r="C12" s="447" t="s">
        <v>15</v>
      </c>
      <c r="D12" s="448">
        <v>2648</v>
      </c>
      <c r="E12" s="448">
        <v>16282</v>
      </c>
      <c r="F12" s="448">
        <v>2581</v>
      </c>
      <c r="G12" s="448">
        <v>1402</v>
      </c>
      <c r="H12" s="448">
        <v>2225</v>
      </c>
      <c r="I12" s="448">
        <v>4292</v>
      </c>
      <c r="J12" s="448">
        <v>22318</v>
      </c>
      <c r="K12" s="448">
        <v>15269</v>
      </c>
      <c r="L12" s="448">
        <v>12816</v>
      </c>
      <c r="M12" s="448">
        <v>8552</v>
      </c>
      <c r="N12" s="448">
        <v>10272</v>
      </c>
      <c r="O12" s="448">
        <v>1183</v>
      </c>
      <c r="P12" s="448">
        <v>10280</v>
      </c>
      <c r="Q12" s="448">
        <v>1060</v>
      </c>
      <c r="R12" s="448">
        <v>1114</v>
      </c>
      <c r="S12" s="448">
        <v>4116</v>
      </c>
      <c r="T12" s="448">
        <v>12445</v>
      </c>
      <c r="U12" s="448">
        <v>5689</v>
      </c>
      <c r="V12" s="448">
        <v>134544</v>
      </c>
    </row>
    <row r="13" spans="2:22" s="388" customFormat="1" ht="9" x14ac:dyDescent="0.2">
      <c r="B13" s="446" t="s">
        <v>193</v>
      </c>
      <c r="C13" s="447" t="s">
        <v>396</v>
      </c>
      <c r="D13" s="448">
        <v>4656</v>
      </c>
      <c r="E13" s="448">
        <v>18499</v>
      </c>
      <c r="F13" s="448">
        <v>3521</v>
      </c>
      <c r="G13" s="448">
        <v>1914</v>
      </c>
      <c r="H13" s="448">
        <v>5754</v>
      </c>
      <c r="I13" s="448">
        <v>6147</v>
      </c>
      <c r="J13" s="448">
        <v>27078</v>
      </c>
      <c r="K13" s="448">
        <v>19845</v>
      </c>
      <c r="L13" s="448">
        <v>17454</v>
      </c>
      <c r="M13" s="448">
        <v>13187</v>
      </c>
      <c r="N13" s="448">
        <v>10165</v>
      </c>
      <c r="O13" s="448">
        <v>1048</v>
      </c>
      <c r="P13" s="448">
        <v>9017</v>
      </c>
      <c r="Q13" s="448">
        <v>2522</v>
      </c>
      <c r="R13" s="448">
        <v>1159</v>
      </c>
      <c r="S13" s="448">
        <v>5788</v>
      </c>
      <c r="T13" s="448">
        <v>18681</v>
      </c>
      <c r="U13" s="448">
        <v>5789</v>
      </c>
      <c r="V13" s="448">
        <v>172224</v>
      </c>
    </row>
    <row r="14" spans="2:22" s="388" customFormat="1" ht="9" x14ac:dyDescent="0.2">
      <c r="B14" s="446" t="s">
        <v>194</v>
      </c>
      <c r="C14" s="447" t="s">
        <v>397</v>
      </c>
      <c r="D14" s="448">
        <v>16991</v>
      </c>
      <c r="E14" s="448">
        <v>60090</v>
      </c>
      <c r="F14" s="448">
        <v>11188</v>
      </c>
      <c r="G14" s="448">
        <v>5905</v>
      </c>
      <c r="H14" s="448">
        <v>14397</v>
      </c>
      <c r="I14" s="448">
        <v>18225</v>
      </c>
      <c r="J14" s="448">
        <v>85968</v>
      </c>
      <c r="K14" s="448">
        <v>59770</v>
      </c>
      <c r="L14" s="448">
        <v>53579</v>
      </c>
      <c r="M14" s="448">
        <v>39535</v>
      </c>
      <c r="N14" s="448">
        <v>36852</v>
      </c>
      <c r="O14" s="448">
        <v>3561</v>
      </c>
      <c r="P14" s="448">
        <v>55964</v>
      </c>
      <c r="Q14" s="448">
        <v>6303</v>
      </c>
      <c r="R14" s="448">
        <v>4987</v>
      </c>
      <c r="S14" s="448">
        <v>14086</v>
      </c>
      <c r="T14" s="448">
        <v>47979</v>
      </c>
      <c r="U14" s="448">
        <v>21039</v>
      </c>
      <c r="V14" s="448">
        <v>556419</v>
      </c>
    </row>
    <row r="15" spans="2:22" s="388" customFormat="1" ht="9" x14ac:dyDescent="0.2">
      <c r="B15" s="446" t="s">
        <v>195</v>
      </c>
      <c r="C15" s="447" t="s">
        <v>398</v>
      </c>
      <c r="D15" s="448">
        <v>8858</v>
      </c>
      <c r="E15" s="448">
        <v>46383</v>
      </c>
      <c r="F15" s="448">
        <v>10655</v>
      </c>
      <c r="G15" s="448">
        <v>2660</v>
      </c>
      <c r="H15" s="448">
        <v>10440</v>
      </c>
      <c r="I15" s="448">
        <v>10752</v>
      </c>
      <c r="J15" s="448">
        <v>66887</v>
      </c>
      <c r="K15" s="448">
        <v>42750</v>
      </c>
      <c r="L15" s="448">
        <v>39040</v>
      </c>
      <c r="M15" s="448">
        <v>25266</v>
      </c>
      <c r="N15" s="448">
        <v>29421</v>
      </c>
      <c r="O15" s="448">
        <v>2544</v>
      </c>
      <c r="P15" s="448">
        <v>29409</v>
      </c>
      <c r="Q15" s="448">
        <v>4369</v>
      </c>
      <c r="R15" s="448">
        <v>1188</v>
      </c>
      <c r="S15" s="448">
        <v>9185</v>
      </c>
      <c r="T15" s="448">
        <v>40165</v>
      </c>
      <c r="U15" s="448">
        <v>15005</v>
      </c>
      <c r="V15" s="448">
        <v>394977</v>
      </c>
    </row>
    <row r="16" spans="2:22" s="388" customFormat="1" ht="9" x14ac:dyDescent="0.2">
      <c r="B16" s="446" t="s">
        <v>196</v>
      </c>
      <c r="C16" s="447" t="s">
        <v>399</v>
      </c>
      <c r="D16" s="448">
        <v>2310</v>
      </c>
      <c r="E16" s="448">
        <v>10660</v>
      </c>
      <c r="F16" s="448">
        <v>2227</v>
      </c>
      <c r="G16" s="448">
        <v>1232</v>
      </c>
      <c r="H16" s="448">
        <v>1579</v>
      </c>
      <c r="I16" s="448">
        <v>2914</v>
      </c>
      <c r="J16" s="448">
        <v>16793</v>
      </c>
      <c r="K16" s="448">
        <v>9388</v>
      </c>
      <c r="L16" s="448">
        <v>10885</v>
      </c>
      <c r="M16" s="448">
        <v>6480</v>
      </c>
      <c r="N16" s="448">
        <v>7554</v>
      </c>
      <c r="O16" s="448">
        <v>853</v>
      </c>
      <c r="P16" s="448">
        <v>6933</v>
      </c>
      <c r="Q16" s="448">
        <v>767</v>
      </c>
      <c r="R16" s="448">
        <v>1093</v>
      </c>
      <c r="S16" s="448">
        <v>3438</v>
      </c>
      <c r="T16" s="448">
        <v>9963</v>
      </c>
      <c r="U16" s="448">
        <v>2931</v>
      </c>
      <c r="V16" s="448">
        <v>98000</v>
      </c>
    </row>
    <row r="17" spans="2:22" s="388" customFormat="1" ht="9" x14ac:dyDescent="0.2">
      <c r="B17" s="446" t="s">
        <v>197</v>
      </c>
      <c r="C17" s="447" t="s">
        <v>400</v>
      </c>
      <c r="D17" s="448">
        <v>3195</v>
      </c>
      <c r="E17" s="448">
        <v>16742</v>
      </c>
      <c r="F17" s="448">
        <v>2743</v>
      </c>
      <c r="G17" s="448">
        <v>1032</v>
      </c>
      <c r="H17" s="448">
        <v>3342</v>
      </c>
      <c r="I17" s="448">
        <v>4334</v>
      </c>
      <c r="J17" s="448">
        <v>26752</v>
      </c>
      <c r="K17" s="448">
        <v>16112</v>
      </c>
      <c r="L17" s="448">
        <v>16426</v>
      </c>
      <c r="M17" s="448">
        <v>11976</v>
      </c>
      <c r="N17" s="448">
        <v>12159</v>
      </c>
      <c r="O17" s="448">
        <v>1330</v>
      </c>
      <c r="P17" s="448">
        <v>11718</v>
      </c>
      <c r="Q17" s="448">
        <v>1940</v>
      </c>
      <c r="R17" s="448">
        <v>1235</v>
      </c>
      <c r="S17" s="448">
        <v>5440</v>
      </c>
      <c r="T17" s="448">
        <v>15010</v>
      </c>
      <c r="U17" s="448">
        <v>3629</v>
      </c>
      <c r="V17" s="448">
        <v>155115</v>
      </c>
    </row>
    <row r="18" spans="2:22" s="388" customFormat="1" ht="9" x14ac:dyDescent="0.2">
      <c r="B18" s="446" t="s">
        <v>198</v>
      </c>
      <c r="C18" s="447" t="s">
        <v>401</v>
      </c>
      <c r="D18" s="448">
        <v>10772</v>
      </c>
      <c r="E18" s="448">
        <v>67141</v>
      </c>
      <c r="F18" s="448">
        <v>15251</v>
      </c>
      <c r="G18" s="448">
        <v>5488</v>
      </c>
      <c r="H18" s="448">
        <v>11061</v>
      </c>
      <c r="I18" s="448">
        <v>15055</v>
      </c>
      <c r="J18" s="448">
        <v>88669</v>
      </c>
      <c r="K18" s="448">
        <v>51116</v>
      </c>
      <c r="L18" s="448">
        <v>53754</v>
      </c>
      <c r="M18" s="448">
        <v>38757</v>
      </c>
      <c r="N18" s="448">
        <v>43968</v>
      </c>
      <c r="O18" s="448">
        <v>5007</v>
      </c>
      <c r="P18" s="448">
        <v>35205</v>
      </c>
      <c r="Q18" s="448">
        <v>8193</v>
      </c>
      <c r="R18" s="448">
        <v>5149</v>
      </c>
      <c r="S18" s="448">
        <v>19484</v>
      </c>
      <c r="T18" s="448">
        <v>46032</v>
      </c>
      <c r="U18" s="448">
        <v>27998</v>
      </c>
      <c r="V18" s="448">
        <v>548100</v>
      </c>
    </row>
    <row r="19" spans="2:22" s="388" customFormat="1" ht="9" x14ac:dyDescent="0.2">
      <c r="B19" s="446" t="s">
        <v>199</v>
      </c>
      <c r="C19" s="447" t="s">
        <v>402</v>
      </c>
      <c r="D19" s="448">
        <v>3481</v>
      </c>
      <c r="E19" s="448">
        <v>12545</v>
      </c>
      <c r="F19" s="448">
        <v>3397</v>
      </c>
      <c r="G19" s="448">
        <v>1178</v>
      </c>
      <c r="H19" s="448">
        <v>2660</v>
      </c>
      <c r="I19" s="448">
        <v>2830</v>
      </c>
      <c r="J19" s="448">
        <v>23805</v>
      </c>
      <c r="K19" s="448">
        <v>12020</v>
      </c>
      <c r="L19" s="448">
        <v>13504</v>
      </c>
      <c r="M19" s="448">
        <v>8263</v>
      </c>
      <c r="N19" s="448">
        <v>9795</v>
      </c>
      <c r="O19" s="448">
        <v>1026</v>
      </c>
      <c r="P19" s="448">
        <v>8822</v>
      </c>
      <c r="Q19" s="448">
        <v>861</v>
      </c>
      <c r="R19" s="448">
        <v>1938</v>
      </c>
      <c r="S19" s="448">
        <v>5471</v>
      </c>
      <c r="T19" s="448">
        <v>12210</v>
      </c>
      <c r="U19" s="448">
        <v>4082</v>
      </c>
      <c r="V19" s="448">
        <v>127888</v>
      </c>
    </row>
    <row r="20" spans="2:22" s="388" customFormat="1" ht="9" x14ac:dyDescent="0.2">
      <c r="B20" s="446" t="s">
        <v>200</v>
      </c>
      <c r="C20" s="447" t="s">
        <v>403</v>
      </c>
      <c r="D20" s="448">
        <v>256</v>
      </c>
      <c r="E20" s="448">
        <v>2996</v>
      </c>
      <c r="F20" s="448">
        <v>659</v>
      </c>
      <c r="G20" s="448">
        <v>228</v>
      </c>
      <c r="H20" s="448">
        <v>592</v>
      </c>
      <c r="I20" s="448">
        <v>2002</v>
      </c>
      <c r="J20" s="448">
        <v>8031</v>
      </c>
      <c r="K20" s="448">
        <v>2098</v>
      </c>
      <c r="L20" s="448">
        <v>2883</v>
      </c>
      <c r="M20" s="448">
        <v>1825</v>
      </c>
      <c r="N20" s="448">
        <v>2247</v>
      </c>
      <c r="O20" s="448">
        <v>200</v>
      </c>
      <c r="P20" s="448">
        <v>2510</v>
      </c>
      <c r="Q20" s="448">
        <v>258</v>
      </c>
      <c r="R20" s="448">
        <v>226</v>
      </c>
      <c r="S20" s="448">
        <v>1327</v>
      </c>
      <c r="T20" s="448">
        <v>2578</v>
      </c>
      <c r="U20" s="448">
        <v>920</v>
      </c>
      <c r="V20" s="448">
        <v>31836</v>
      </c>
    </row>
    <row r="21" spans="2:22" s="388" customFormat="1" ht="9" x14ac:dyDescent="0.2">
      <c r="B21" s="446" t="s">
        <v>201</v>
      </c>
      <c r="C21" s="447" t="s">
        <v>404</v>
      </c>
      <c r="D21" s="448">
        <v>6050</v>
      </c>
      <c r="E21" s="448">
        <v>49235</v>
      </c>
      <c r="F21" s="448">
        <v>14785</v>
      </c>
      <c r="G21" s="448">
        <v>5397</v>
      </c>
      <c r="H21" s="448">
        <v>6848</v>
      </c>
      <c r="I21" s="448">
        <v>11714</v>
      </c>
      <c r="J21" s="448">
        <v>92084</v>
      </c>
      <c r="K21" s="448">
        <v>45352</v>
      </c>
      <c r="L21" s="448">
        <v>53103</v>
      </c>
      <c r="M21" s="448">
        <v>37013</v>
      </c>
      <c r="N21" s="448">
        <v>60006</v>
      </c>
      <c r="O21" s="448">
        <v>3981</v>
      </c>
      <c r="P21" s="448">
        <v>21560</v>
      </c>
      <c r="Q21" s="448">
        <v>3997</v>
      </c>
      <c r="R21" s="448">
        <v>2599</v>
      </c>
      <c r="S21" s="448">
        <v>23428</v>
      </c>
      <c r="T21" s="448">
        <v>44035</v>
      </c>
      <c r="U21" s="448">
        <v>23695</v>
      </c>
      <c r="V21" s="448">
        <v>504882</v>
      </c>
    </row>
    <row r="22" spans="2:22" s="388" customFormat="1" ht="9" x14ac:dyDescent="0.2">
      <c r="B22" s="446" t="s">
        <v>202</v>
      </c>
      <c r="C22" s="447" t="s">
        <v>405</v>
      </c>
      <c r="D22" s="448">
        <v>7598</v>
      </c>
      <c r="E22" s="448">
        <v>45959</v>
      </c>
      <c r="F22" s="448">
        <v>12643</v>
      </c>
      <c r="G22" s="448">
        <v>3554</v>
      </c>
      <c r="H22" s="448">
        <v>7431</v>
      </c>
      <c r="I22" s="448">
        <v>13369</v>
      </c>
      <c r="J22" s="448">
        <v>69135</v>
      </c>
      <c r="K22" s="448">
        <v>35817</v>
      </c>
      <c r="L22" s="448">
        <v>42795</v>
      </c>
      <c r="M22" s="448">
        <v>30363</v>
      </c>
      <c r="N22" s="448">
        <v>36252</v>
      </c>
      <c r="O22" s="448">
        <v>3663</v>
      </c>
      <c r="P22" s="448">
        <v>19585</v>
      </c>
      <c r="Q22" s="448">
        <v>4367</v>
      </c>
      <c r="R22" s="448">
        <v>5297</v>
      </c>
      <c r="S22" s="448">
        <v>20635</v>
      </c>
      <c r="T22" s="448">
        <v>35497</v>
      </c>
      <c r="U22" s="448">
        <v>12946</v>
      </c>
      <c r="V22" s="448">
        <v>406906</v>
      </c>
    </row>
    <row r="23" spans="2:22" s="388" customFormat="1" ht="9" x14ac:dyDescent="0.2">
      <c r="B23" s="446" t="s">
        <v>203</v>
      </c>
      <c r="C23" s="447" t="s">
        <v>406</v>
      </c>
      <c r="D23" s="448">
        <v>953</v>
      </c>
      <c r="E23" s="448">
        <v>5302</v>
      </c>
      <c r="F23" s="448">
        <v>1227</v>
      </c>
      <c r="G23" s="448">
        <v>658</v>
      </c>
      <c r="H23" s="448">
        <v>1112</v>
      </c>
      <c r="I23" s="448">
        <v>1005</v>
      </c>
      <c r="J23" s="448">
        <v>9138</v>
      </c>
      <c r="K23" s="448">
        <v>6845</v>
      </c>
      <c r="L23" s="448">
        <v>5833</v>
      </c>
      <c r="M23" s="448">
        <v>2603</v>
      </c>
      <c r="N23" s="448">
        <v>4421</v>
      </c>
      <c r="O23" s="448">
        <v>234</v>
      </c>
      <c r="P23" s="448">
        <v>1619</v>
      </c>
      <c r="Q23" s="448">
        <v>253</v>
      </c>
      <c r="R23" s="448">
        <v>341</v>
      </c>
      <c r="S23" s="448">
        <v>1982</v>
      </c>
      <c r="T23" s="448">
        <v>4603</v>
      </c>
      <c r="U23" s="448">
        <v>1946</v>
      </c>
      <c r="V23" s="448">
        <v>50075</v>
      </c>
    </row>
    <row r="24" spans="2:22" s="388" customFormat="1" ht="9" x14ac:dyDescent="0.2">
      <c r="B24" s="446" t="s">
        <v>204</v>
      </c>
      <c r="C24" s="447" t="s">
        <v>407</v>
      </c>
      <c r="D24" s="448">
        <v>2587</v>
      </c>
      <c r="E24" s="448">
        <v>12249</v>
      </c>
      <c r="F24" s="448">
        <v>3450</v>
      </c>
      <c r="G24" s="448">
        <v>1469</v>
      </c>
      <c r="H24" s="448">
        <v>3173</v>
      </c>
      <c r="I24" s="448">
        <v>2551</v>
      </c>
      <c r="J24" s="448">
        <v>27141</v>
      </c>
      <c r="K24" s="448">
        <v>14193</v>
      </c>
      <c r="L24" s="448">
        <v>15193</v>
      </c>
      <c r="M24" s="448">
        <v>10975</v>
      </c>
      <c r="N24" s="448">
        <v>16444</v>
      </c>
      <c r="O24" s="448">
        <v>881</v>
      </c>
      <c r="P24" s="448">
        <v>8120</v>
      </c>
      <c r="Q24" s="448">
        <v>1376</v>
      </c>
      <c r="R24" s="448">
        <v>2545</v>
      </c>
      <c r="S24" s="448">
        <v>8431</v>
      </c>
      <c r="T24" s="448">
        <v>14121</v>
      </c>
      <c r="U24" s="448">
        <v>4791</v>
      </c>
      <c r="V24" s="448">
        <v>149690</v>
      </c>
    </row>
    <row r="25" spans="2:22" s="388" customFormat="1" ht="9" x14ac:dyDescent="0.2">
      <c r="B25" s="446" t="s">
        <v>205</v>
      </c>
      <c r="C25" s="447" t="s">
        <v>408</v>
      </c>
      <c r="D25" s="448">
        <v>7132</v>
      </c>
      <c r="E25" s="448">
        <v>42800</v>
      </c>
      <c r="F25" s="448">
        <v>11315</v>
      </c>
      <c r="G25" s="448">
        <v>3898</v>
      </c>
      <c r="H25" s="448">
        <v>13166</v>
      </c>
      <c r="I25" s="448">
        <v>9383</v>
      </c>
      <c r="J25" s="448">
        <v>74794</v>
      </c>
      <c r="K25" s="448">
        <v>40578</v>
      </c>
      <c r="L25" s="448">
        <v>41454</v>
      </c>
      <c r="M25" s="448">
        <v>30662</v>
      </c>
      <c r="N25" s="448">
        <v>45608</v>
      </c>
      <c r="O25" s="448">
        <v>2548</v>
      </c>
      <c r="P25" s="448">
        <v>19307</v>
      </c>
      <c r="Q25" s="448">
        <v>3758</v>
      </c>
      <c r="R25" s="448">
        <v>6836</v>
      </c>
      <c r="S25" s="448">
        <v>18014</v>
      </c>
      <c r="T25" s="448">
        <v>36955</v>
      </c>
      <c r="U25" s="448">
        <v>13272</v>
      </c>
      <c r="V25" s="448">
        <v>421480</v>
      </c>
    </row>
    <row r="26" spans="2:22" s="388" customFormat="1" ht="9" x14ac:dyDescent="0.2">
      <c r="B26" s="446" t="s">
        <v>206</v>
      </c>
      <c r="C26" s="447" t="s">
        <v>411</v>
      </c>
      <c r="D26" s="448">
        <v>3378</v>
      </c>
      <c r="E26" s="448">
        <v>16930</v>
      </c>
      <c r="F26" s="448">
        <v>5612</v>
      </c>
      <c r="G26" s="448">
        <v>3195</v>
      </c>
      <c r="H26" s="448">
        <v>3989</v>
      </c>
      <c r="I26" s="448">
        <v>4134</v>
      </c>
      <c r="J26" s="448">
        <v>22235</v>
      </c>
      <c r="K26" s="448">
        <v>16457</v>
      </c>
      <c r="L26" s="448">
        <v>17871</v>
      </c>
      <c r="M26" s="448">
        <v>11172</v>
      </c>
      <c r="N26" s="448">
        <v>12305</v>
      </c>
      <c r="O26" s="448">
        <v>1098</v>
      </c>
      <c r="P26" s="448">
        <v>8542</v>
      </c>
      <c r="Q26" s="448">
        <v>855</v>
      </c>
      <c r="R26" s="448">
        <v>1610</v>
      </c>
      <c r="S26" s="448">
        <v>7476</v>
      </c>
      <c r="T26" s="448">
        <v>16621</v>
      </c>
      <c r="U26" s="448">
        <v>4314</v>
      </c>
      <c r="V26" s="448">
        <v>157794</v>
      </c>
    </row>
    <row r="27" spans="2:22" s="388" customFormat="1" ht="9" x14ac:dyDescent="0.2">
      <c r="B27" s="449"/>
      <c r="C27" s="450" t="s">
        <v>30</v>
      </c>
      <c r="D27" s="451">
        <v>131712</v>
      </c>
      <c r="E27" s="451">
        <v>656555</v>
      </c>
      <c r="F27" s="451">
        <v>152207</v>
      </c>
      <c r="G27" s="451">
        <v>56884</v>
      </c>
      <c r="H27" s="451">
        <v>144381</v>
      </c>
      <c r="I27" s="451">
        <v>174765</v>
      </c>
      <c r="J27" s="451">
        <v>1004633</v>
      </c>
      <c r="K27" s="451">
        <v>586970</v>
      </c>
      <c r="L27" s="451">
        <v>587327</v>
      </c>
      <c r="M27" s="451">
        <v>429034</v>
      </c>
      <c r="N27" s="451">
        <v>511489</v>
      </c>
      <c r="O27" s="451">
        <v>44210</v>
      </c>
      <c r="P27" s="451">
        <v>416611</v>
      </c>
      <c r="Q27" s="451">
        <v>60940</v>
      </c>
      <c r="R27" s="451">
        <v>54484</v>
      </c>
      <c r="S27" s="451">
        <v>204077</v>
      </c>
      <c r="T27" s="451">
        <v>540369</v>
      </c>
      <c r="U27" s="451">
        <v>251414</v>
      </c>
      <c r="V27" s="451">
        <v>6008062</v>
      </c>
    </row>
    <row r="28" spans="2:22" s="388" customFormat="1" ht="8" x14ac:dyDescent="0.2"/>
    <row r="29" spans="2:22" s="388" customFormat="1" ht="10.5" x14ac:dyDescent="0.2">
      <c r="T29" s="594" t="s">
        <v>593</v>
      </c>
      <c r="U29" s="594"/>
    </row>
    <row r="30" spans="2:22" s="388" customFormat="1" ht="82.75" customHeight="1" x14ac:dyDescent="0.2">
      <c r="B30" s="616" t="s">
        <v>767</v>
      </c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</row>
    <row r="31" spans="2:22" s="388" customFormat="1" ht="8" x14ac:dyDescent="0.2"/>
  </sheetData>
  <mergeCells count="5">
    <mergeCell ref="T29:U29"/>
    <mergeCell ref="B30:S30"/>
    <mergeCell ref="B1:O1"/>
    <mergeCell ref="B2:U2"/>
    <mergeCell ref="B3:U3"/>
  </mergeCells>
  <printOptions gridLines="1" gridLinesSet="0"/>
  <pageMargins left="0.7" right="0.7" top="0.75" bottom="0.75" header="0.5" footer="0.5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U31"/>
  <sheetViews>
    <sheetView workbookViewId="0">
      <selection activeCell="W13" sqref="W13"/>
    </sheetView>
  </sheetViews>
  <sheetFormatPr defaultRowHeight="14.5" x14ac:dyDescent="0.35"/>
  <cols>
    <col min="1" max="1" width="6.36328125" style="620" customWidth="1"/>
    <col min="2" max="2" width="23.81640625" customWidth="1"/>
    <col min="3" max="18" width="5.7265625" customWidth="1"/>
    <col min="19" max="20" width="6.90625" customWidth="1"/>
    <col min="21" max="21" width="7" customWidth="1"/>
    <col min="22" max="22" width="4.81640625" customWidth="1"/>
  </cols>
  <sheetData>
    <row r="1" spans="1:21" s="388" customFormat="1" ht="24.5" customHeight="1" x14ac:dyDescent="0.2">
      <c r="A1" s="617"/>
      <c r="B1" s="540" t="s">
        <v>0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</row>
    <row r="2" spans="1:21" s="388" customFormat="1" ht="21.25" customHeight="1" x14ac:dyDescent="0.2">
      <c r="A2" s="617"/>
      <c r="B2" s="542" t="s">
        <v>890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</row>
    <row r="3" spans="1:21" s="388" customFormat="1" ht="9.9" customHeight="1" x14ac:dyDescent="0.2">
      <c r="A3" s="617"/>
      <c r="B3" s="542" t="s">
        <v>2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</row>
    <row r="4" spans="1:21" s="388" customFormat="1" ht="5" customHeight="1" x14ac:dyDescent="0.2">
      <c r="A4" s="617"/>
    </row>
    <row r="5" spans="1:21" s="388" customFormat="1" ht="18.149999999999999" customHeight="1" x14ac:dyDescent="0.2">
      <c r="A5" s="617"/>
      <c r="B5" s="513" t="s">
        <v>265</v>
      </c>
      <c r="C5" s="513" t="s">
        <v>575</v>
      </c>
      <c r="D5" s="513" t="s">
        <v>576</v>
      </c>
      <c r="E5" s="513" t="s">
        <v>577</v>
      </c>
      <c r="F5" s="513" t="s">
        <v>578</v>
      </c>
      <c r="G5" s="513" t="s">
        <v>579</v>
      </c>
      <c r="H5" s="513" t="s">
        <v>580</v>
      </c>
      <c r="I5" s="513" t="s">
        <v>581</v>
      </c>
      <c r="J5" s="513" t="s">
        <v>582</v>
      </c>
      <c r="K5" s="513" t="s">
        <v>583</v>
      </c>
      <c r="L5" s="513" t="s">
        <v>584</v>
      </c>
      <c r="M5" s="513" t="s">
        <v>585</v>
      </c>
      <c r="N5" s="513" t="s">
        <v>586</v>
      </c>
      <c r="O5" s="513" t="s">
        <v>587</v>
      </c>
      <c r="P5" s="513" t="s">
        <v>588</v>
      </c>
      <c r="Q5" s="513" t="s">
        <v>589</v>
      </c>
      <c r="R5" s="513" t="s">
        <v>590</v>
      </c>
      <c r="S5" s="513" t="s">
        <v>591</v>
      </c>
      <c r="T5" s="513" t="s">
        <v>592</v>
      </c>
      <c r="U5" s="513" t="s">
        <v>477</v>
      </c>
    </row>
    <row r="6" spans="1:21" s="388" customFormat="1" ht="10" customHeight="1" x14ac:dyDescent="0.2">
      <c r="A6" s="618" t="s">
        <v>186</v>
      </c>
      <c r="B6" s="392" t="s">
        <v>390</v>
      </c>
      <c r="C6" s="452">
        <v>2.9463431321335598</v>
      </c>
      <c r="D6" s="452">
        <v>10.416098447200699</v>
      </c>
      <c r="E6" s="452">
        <v>2.3377511915273299</v>
      </c>
      <c r="F6" s="452">
        <v>0.58940731049977102</v>
      </c>
      <c r="G6" s="452">
        <v>2.5409233585584299</v>
      </c>
      <c r="H6" s="452">
        <v>3.6023187977015398</v>
      </c>
      <c r="I6" s="452">
        <v>16.3117895330507</v>
      </c>
      <c r="J6" s="452">
        <v>10.1729390391043</v>
      </c>
      <c r="K6" s="452">
        <v>9.6755254970668307</v>
      </c>
      <c r="L6" s="452">
        <v>7.2083358373513198</v>
      </c>
      <c r="M6" s="452">
        <v>8.1687230432833005</v>
      </c>
      <c r="N6" s="452">
        <v>0.72670454282795305</v>
      </c>
      <c r="O6" s="452">
        <v>8.4620398578025995</v>
      </c>
      <c r="P6" s="452">
        <v>0.91022979950905802</v>
      </c>
      <c r="Q6" s="452">
        <v>0.223050217502855</v>
      </c>
      <c r="R6" s="452">
        <v>2.01115019947393</v>
      </c>
      <c r="S6" s="452">
        <v>7.9267193357957497</v>
      </c>
      <c r="T6" s="452">
        <v>5.7699508596101099</v>
      </c>
      <c r="U6" s="452">
        <v>100</v>
      </c>
    </row>
    <row r="7" spans="1:21" s="388" customFormat="1" ht="11" customHeight="1" x14ac:dyDescent="0.2">
      <c r="A7" s="618" t="s">
        <v>187</v>
      </c>
      <c r="B7" s="392" t="s">
        <v>391</v>
      </c>
      <c r="C7" s="452">
        <v>2.8285338400818598</v>
      </c>
      <c r="D7" s="452">
        <v>10.042391463236401</v>
      </c>
      <c r="E7" s="452">
        <v>1.99532232129806</v>
      </c>
      <c r="F7" s="452">
        <v>0.27773717292793498</v>
      </c>
      <c r="G7" s="452">
        <v>3.0843443940944302</v>
      </c>
      <c r="H7" s="452">
        <v>3.5301856453734799</v>
      </c>
      <c r="I7" s="452">
        <v>18.206402572723299</v>
      </c>
      <c r="J7" s="452">
        <v>10.4516883496565</v>
      </c>
      <c r="K7" s="452">
        <v>10.5905569361205</v>
      </c>
      <c r="L7" s="452">
        <v>7.9739804122204401</v>
      </c>
      <c r="M7" s="452">
        <v>6.9799736880573002</v>
      </c>
      <c r="N7" s="452">
        <v>0.95015348633240804</v>
      </c>
      <c r="O7" s="452">
        <v>7.3600350825902598</v>
      </c>
      <c r="P7" s="452">
        <v>0.77474053500950202</v>
      </c>
      <c r="Q7" s="452">
        <v>0.23388393509720801</v>
      </c>
      <c r="R7" s="452">
        <v>2.58003215904108</v>
      </c>
      <c r="S7" s="452">
        <v>10.1958777956439</v>
      </c>
      <c r="T7" s="452">
        <v>1.94416021049554</v>
      </c>
      <c r="U7" s="452">
        <v>100</v>
      </c>
    </row>
    <row r="8" spans="1:21" s="388" customFormat="1" ht="9" customHeight="1" x14ac:dyDescent="0.2">
      <c r="A8" s="618" t="s">
        <v>188</v>
      </c>
      <c r="B8" s="392" t="s">
        <v>392</v>
      </c>
      <c r="C8" s="452">
        <v>2.4073338449849802</v>
      </c>
      <c r="D8" s="452">
        <v>11.4181556629424</v>
      </c>
      <c r="E8" s="452">
        <v>2.5711459325622599</v>
      </c>
      <c r="F8" s="452">
        <v>0.90949936557767097</v>
      </c>
      <c r="G8" s="452">
        <v>2.5266013860874499</v>
      </c>
      <c r="H8" s="452">
        <v>3.0308610788650601</v>
      </c>
      <c r="I8" s="452">
        <v>16.756462815909501</v>
      </c>
      <c r="J8" s="452">
        <v>9.0974040749582503</v>
      </c>
      <c r="K8" s="452">
        <v>8.6447273526655408</v>
      </c>
      <c r="L8" s="452">
        <v>7.1746609022295402</v>
      </c>
      <c r="M8" s="452">
        <v>8.3019657450509303</v>
      </c>
      <c r="N8" s="452">
        <v>0.73257459765282995</v>
      </c>
      <c r="O8" s="452">
        <v>8.2120089011959507</v>
      </c>
      <c r="P8" s="452">
        <v>1.0440971726747199</v>
      </c>
      <c r="Q8" s="452">
        <v>1.0231747341789701</v>
      </c>
      <c r="R8" s="452">
        <v>2.8412092976616998</v>
      </c>
      <c r="S8" s="452">
        <v>8.2521182763767307</v>
      </c>
      <c r="T8" s="452">
        <v>5.0559988584254798</v>
      </c>
      <c r="U8" s="452">
        <v>100</v>
      </c>
    </row>
    <row r="9" spans="1:21" s="388" customFormat="1" ht="10.5" customHeight="1" x14ac:dyDescent="0.2">
      <c r="A9" s="618" t="s">
        <v>189</v>
      </c>
      <c r="B9" s="392" t="s">
        <v>393</v>
      </c>
      <c r="C9" s="452">
        <v>1.9348399974245101</v>
      </c>
      <c r="D9" s="452">
        <v>7.7602858798531997</v>
      </c>
      <c r="E9" s="452">
        <v>2.56583606979589</v>
      </c>
      <c r="F9" s="452">
        <v>1.0044427274483301</v>
      </c>
      <c r="G9" s="452">
        <v>4.3944369325864399</v>
      </c>
      <c r="H9" s="452">
        <v>3.1131285815465799</v>
      </c>
      <c r="I9" s="452">
        <v>13.056145772970201</v>
      </c>
      <c r="J9" s="452">
        <v>8.7872641813147894</v>
      </c>
      <c r="K9" s="452">
        <v>7.4705427853969502</v>
      </c>
      <c r="L9" s="452">
        <v>6.9441761638014299</v>
      </c>
      <c r="M9" s="452">
        <v>9.7015646127100599</v>
      </c>
      <c r="N9" s="452">
        <v>0.87244865108492697</v>
      </c>
      <c r="O9" s="452">
        <v>7.3224518704526398</v>
      </c>
      <c r="P9" s="452">
        <v>0.63743480780374695</v>
      </c>
      <c r="Q9" s="452">
        <v>1.2120919451419701</v>
      </c>
      <c r="R9" s="452">
        <v>3.3578005279763099</v>
      </c>
      <c r="S9" s="452">
        <v>14.5000321936772</v>
      </c>
      <c r="T9" s="452">
        <v>5.3650762990148699</v>
      </c>
      <c r="U9" s="452">
        <v>100</v>
      </c>
    </row>
    <row r="10" spans="1:21" s="388" customFormat="1" ht="12.5" customHeight="1" x14ac:dyDescent="0.2">
      <c r="A10" s="618" t="s">
        <v>190</v>
      </c>
      <c r="B10" s="392" t="s">
        <v>394</v>
      </c>
      <c r="C10" s="452">
        <v>3.0827203303200998</v>
      </c>
      <c r="D10" s="452">
        <v>7.5905473933174301</v>
      </c>
      <c r="E10" s="452">
        <v>3.2250305666352701</v>
      </c>
      <c r="F10" s="452">
        <v>1.1184381952656799</v>
      </c>
      <c r="G10" s="452">
        <v>2.7199294461927002</v>
      </c>
      <c r="H10" s="452">
        <v>2.8923052253913499</v>
      </c>
      <c r="I10" s="452">
        <v>18.6246016315568</v>
      </c>
      <c r="J10" s="452">
        <v>9.2822352728949102</v>
      </c>
      <c r="K10" s="452">
        <v>10.0899961916979</v>
      </c>
      <c r="L10" s="452">
        <v>5.3536710027860703</v>
      </c>
      <c r="M10" s="452">
        <v>9.2160910785512407</v>
      </c>
      <c r="N10" s="452">
        <v>0.61133270529754902</v>
      </c>
      <c r="O10" s="452">
        <v>6.8008258002445299</v>
      </c>
      <c r="P10" s="452">
        <v>0.43895692609889603</v>
      </c>
      <c r="Q10" s="452">
        <v>0.73961235493375599</v>
      </c>
      <c r="R10" s="452">
        <v>1.2387003667996199</v>
      </c>
      <c r="S10" s="452">
        <v>13.1366378705578</v>
      </c>
      <c r="T10" s="452">
        <v>3.8383676414583801</v>
      </c>
      <c r="U10" s="452">
        <v>100</v>
      </c>
    </row>
    <row r="11" spans="1:21" s="388" customFormat="1" ht="11" customHeight="1" x14ac:dyDescent="0.2">
      <c r="A11" s="618" t="s">
        <v>191</v>
      </c>
      <c r="B11" s="392" t="s">
        <v>395</v>
      </c>
      <c r="C11" s="452">
        <v>1.9905179325671001</v>
      </c>
      <c r="D11" s="452">
        <v>11.792102786725099</v>
      </c>
      <c r="E11" s="452">
        <v>2.1279939836819302</v>
      </c>
      <c r="F11" s="452">
        <v>0.88951580974587796</v>
      </c>
      <c r="G11" s="452">
        <v>2.9653842863480899</v>
      </c>
      <c r="H11" s="452">
        <v>3.01969826891589</v>
      </c>
      <c r="I11" s="452">
        <v>15.8262589205245</v>
      </c>
      <c r="J11" s="452">
        <v>9.8427679837973194</v>
      </c>
      <c r="K11" s="452">
        <v>9.5682137862018593</v>
      </c>
      <c r="L11" s="452">
        <v>7.70542324121178</v>
      </c>
      <c r="M11" s="452">
        <v>8.1558512871220206</v>
      </c>
      <c r="N11" s="452">
        <v>0.66330702520526896</v>
      </c>
      <c r="O11" s="452">
        <v>7.4187329522733299</v>
      </c>
      <c r="P11" s="452">
        <v>0.90980894608989105</v>
      </c>
      <c r="Q11" s="452">
        <v>0.88255247864744302</v>
      </c>
      <c r="R11" s="452">
        <v>2.8947562137782401</v>
      </c>
      <c r="S11" s="452">
        <v>9.2781413078727404</v>
      </c>
      <c r="T11" s="452">
        <v>4.0689727892915899</v>
      </c>
      <c r="U11" s="452">
        <v>100</v>
      </c>
    </row>
    <row r="12" spans="1:21" s="388" customFormat="1" ht="9.5" customHeight="1" x14ac:dyDescent="0.2">
      <c r="A12" s="618" t="s">
        <v>192</v>
      </c>
      <c r="B12" s="392" t="s">
        <v>15</v>
      </c>
      <c r="C12" s="452">
        <v>1.9681293851825401</v>
      </c>
      <c r="D12" s="452">
        <v>12.1016173147818</v>
      </c>
      <c r="E12" s="452">
        <v>1.91833154953027</v>
      </c>
      <c r="F12" s="452">
        <v>1.04203829230586</v>
      </c>
      <c r="G12" s="452">
        <v>1.65373409442264</v>
      </c>
      <c r="H12" s="452">
        <v>3.1900344868593198</v>
      </c>
      <c r="I12" s="452">
        <v>16.5878820311571</v>
      </c>
      <c r="J12" s="452">
        <v>11.3487037697705</v>
      </c>
      <c r="K12" s="452">
        <v>9.5255083838744206</v>
      </c>
      <c r="L12" s="452">
        <v>6.3562849328100901</v>
      </c>
      <c r="M12" s="452">
        <v>7.6346771316446702</v>
      </c>
      <c r="N12" s="452">
        <v>0.87926626233797101</v>
      </c>
      <c r="O12" s="452">
        <v>7.6406231418718003</v>
      </c>
      <c r="P12" s="452">
        <v>0.78784635509573098</v>
      </c>
      <c r="Q12" s="452">
        <v>0.82798192412891003</v>
      </c>
      <c r="R12" s="452">
        <v>3.0592222618622902</v>
      </c>
      <c r="S12" s="452">
        <v>9.2497621595909205</v>
      </c>
      <c r="T12" s="452">
        <v>4.22835652277322</v>
      </c>
      <c r="U12" s="452">
        <v>100</v>
      </c>
    </row>
    <row r="13" spans="1:21" s="388" customFormat="1" ht="10.5" customHeight="1" x14ac:dyDescent="0.2">
      <c r="A13" s="618" t="s">
        <v>193</v>
      </c>
      <c r="B13" s="392" t="s">
        <v>396</v>
      </c>
      <c r="C13" s="452">
        <v>2.70345596432553</v>
      </c>
      <c r="D13" s="452">
        <v>10.7412439613527</v>
      </c>
      <c r="E13" s="452">
        <v>2.0444305091044201</v>
      </c>
      <c r="F13" s="452">
        <v>1.11134336677815</v>
      </c>
      <c r="G13" s="452">
        <v>3.3409977703456</v>
      </c>
      <c r="H13" s="452">
        <v>3.5691889632107001</v>
      </c>
      <c r="I13" s="452">
        <v>15.722547380156101</v>
      </c>
      <c r="J13" s="452">
        <v>11.5227842809365</v>
      </c>
      <c r="K13" s="452">
        <v>10.1344760312152</v>
      </c>
      <c r="L13" s="452">
        <v>7.65688870308436</v>
      </c>
      <c r="M13" s="452">
        <v>5.9021971386101804</v>
      </c>
      <c r="N13" s="452">
        <v>0.60850984764028204</v>
      </c>
      <c r="O13" s="452">
        <v>5.2356233742103298</v>
      </c>
      <c r="P13" s="452">
        <v>1.46437198067633</v>
      </c>
      <c r="Q13" s="452">
        <v>0.67296079524340402</v>
      </c>
      <c r="R13" s="452">
        <v>3.3607395020438502</v>
      </c>
      <c r="S13" s="452">
        <v>10.846920289855101</v>
      </c>
      <c r="T13" s="452">
        <v>3.3613201412114502</v>
      </c>
      <c r="U13" s="452">
        <v>100</v>
      </c>
    </row>
    <row r="14" spans="1:21" s="388" customFormat="1" ht="8.9" customHeight="1" x14ac:dyDescent="0.2">
      <c r="A14" s="618" t="s">
        <v>194</v>
      </c>
      <c r="B14" s="392" t="s">
        <v>397</v>
      </c>
      <c r="C14" s="452">
        <v>3.0536340419719701</v>
      </c>
      <c r="D14" s="452">
        <v>10.7994155483547</v>
      </c>
      <c r="E14" s="452">
        <v>2.0107149468296401</v>
      </c>
      <c r="F14" s="452">
        <v>1.0612506043107801</v>
      </c>
      <c r="G14" s="452">
        <v>2.5874386029233398</v>
      </c>
      <c r="H14" s="452">
        <v>3.2754093587745898</v>
      </c>
      <c r="I14" s="452">
        <v>15.450227256797501</v>
      </c>
      <c r="J14" s="452">
        <v>10.7419049313557</v>
      </c>
      <c r="K14" s="452">
        <v>9.6292542131019996</v>
      </c>
      <c r="L14" s="452">
        <v>7.1052570095557499</v>
      </c>
      <c r="M14" s="452">
        <v>6.6230664301542497</v>
      </c>
      <c r="N14" s="452">
        <v>0.63998533479266495</v>
      </c>
      <c r="O14" s="452">
        <v>10.057888030423101</v>
      </c>
      <c r="P14" s="452">
        <v>1.1327794342033599</v>
      </c>
      <c r="Q14" s="452">
        <v>0.89626702179472695</v>
      </c>
      <c r="R14" s="452">
        <v>2.53154547202737</v>
      </c>
      <c r="S14" s="452">
        <v>8.6228184156184504</v>
      </c>
      <c r="T14" s="452">
        <v>3.7811433470100799</v>
      </c>
      <c r="U14" s="452">
        <v>100</v>
      </c>
    </row>
    <row r="15" spans="1:21" s="388" customFormat="1" ht="8.9" customHeight="1" x14ac:dyDescent="0.2">
      <c r="A15" s="618" t="s">
        <v>195</v>
      </c>
      <c r="B15" s="392" t="s">
        <v>398</v>
      </c>
      <c r="C15" s="452">
        <v>2.2426622309653501</v>
      </c>
      <c r="D15" s="452">
        <v>11.7432154277338</v>
      </c>
      <c r="E15" s="452">
        <v>2.6976254313542301</v>
      </c>
      <c r="F15" s="452">
        <v>0.67345693546712904</v>
      </c>
      <c r="G15" s="452">
        <v>2.6431918820589599</v>
      </c>
      <c r="H15" s="452">
        <v>2.72218382336187</v>
      </c>
      <c r="I15" s="452">
        <v>16.934403775409699</v>
      </c>
      <c r="J15" s="452">
        <v>10.823415034293101</v>
      </c>
      <c r="K15" s="452">
        <v>9.8841198348258192</v>
      </c>
      <c r="L15" s="452">
        <v>6.3968281697415303</v>
      </c>
      <c r="M15" s="452">
        <v>7.4487881572851098</v>
      </c>
      <c r="N15" s="452">
        <v>0.64408813677758503</v>
      </c>
      <c r="O15" s="452">
        <v>7.4457500056965298</v>
      </c>
      <c r="P15" s="452">
        <v>1.1061403575398101</v>
      </c>
      <c r="Q15" s="452">
        <v>0.30077700726877798</v>
      </c>
      <c r="R15" s="452">
        <v>2.3254518617539799</v>
      </c>
      <c r="S15" s="452">
        <v>10.168946546254601</v>
      </c>
      <c r="T15" s="452">
        <v>3.7989553822121298</v>
      </c>
      <c r="U15" s="452">
        <v>100</v>
      </c>
    </row>
    <row r="16" spans="1:21" s="388" customFormat="1" ht="8.9" customHeight="1" x14ac:dyDescent="0.2">
      <c r="A16" s="619">
        <v>100</v>
      </c>
      <c r="B16" s="392" t="s">
        <v>399</v>
      </c>
      <c r="C16" s="452">
        <v>2.3571428571428599</v>
      </c>
      <c r="D16" s="452">
        <v>10.8775510204082</v>
      </c>
      <c r="E16" s="452">
        <v>2.2724489795918399</v>
      </c>
      <c r="F16" s="452">
        <v>1.25714285714286</v>
      </c>
      <c r="G16" s="452">
        <v>1.61122448979592</v>
      </c>
      <c r="H16" s="452">
        <v>2.9734693877551002</v>
      </c>
      <c r="I16" s="452">
        <v>17.1357142857143</v>
      </c>
      <c r="J16" s="452">
        <v>9.5795918367346893</v>
      </c>
      <c r="K16" s="452">
        <v>11.1071428571429</v>
      </c>
      <c r="L16" s="452">
        <v>6.6122448979591804</v>
      </c>
      <c r="M16" s="452">
        <v>7.7081632653061201</v>
      </c>
      <c r="N16" s="452">
        <v>0.87040816326530601</v>
      </c>
      <c r="O16" s="452">
        <v>7.0744897959183701</v>
      </c>
      <c r="P16" s="452">
        <v>0.78265306122448997</v>
      </c>
      <c r="Q16" s="452">
        <v>1.11530612244898</v>
      </c>
      <c r="R16" s="452">
        <v>3.5081632653061199</v>
      </c>
      <c r="S16" s="452">
        <v>10.166326530612199</v>
      </c>
      <c r="T16" s="452">
        <v>2.9908163265306098</v>
      </c>
      <c r="U16" s="452">
        <v>100</v>
      </c>
    </row>
    <row r="17" spans="1:21" s="388" customFormat="1" ht="8.9" customHeight="1" x14ac:dyDescent="0.2">
      <c r="A17" s="619">
        <v>110</v>
      </c>
      <c r="B17" s="392" t="s">
        <v>400</v>
      </c>
      <c r="C17" s="452">
        <v>2.05976211198143</v>
      </c>
      <c r="D17" s="452">
        <v>10.7932824033781</v>
      </c>
      <c r="E17" s="452">
        <v>1.76836540631145</v>
      </c>
      <c r="F17" s="452">
        <v>0.66531283241465999</v>
      </c>
      <c r="G17" s="452">
        <v>2.1545305096218899</v>
      </c>
      <c r="H17" s="452">
        <v>2.7940560229507101</v>
      </c>
      <c r="I17" s="452">
        <v>17.246559004609502</v>
      </c>
      <c r="J17" s="452">
        <v>10.3871321277762</v>
      </c>
      <c r="K17" s="452">
        <v>10.589562582599999</v>
      </c>
      <c r="L17" s="452">
        <v>7.7207233343003603</v>
      </c>
      <c r="M17" s="452">
        <v>7.83870031911807</v>
      </c>
      <c r="N17" s="452">
        <v>0.85742835960416497</v>
      </c>
      <c r="O17" s="452">
        <v>7.55439512619669</v>
      </c>
      <c r="P17" s="452">
        <v>1.2506849756632199</v>
      </c>
      <c r="Q17" s="452">
        <v>0.796183476775296</v>
      </c>
      <c r="R17" s="452">
        <v>3.50707539567418</v>
      </c>
      <c r="S17" s="452">
        <v>9.6766914869612908</v>
      </c>
      <c r="T17" s="452">
        <v>2.3395545240627902</v>
      </c>
      <c r="U17" s="452">
        <v>100</v>
      </c>
    </row>
    <row r="18" spans="1:21" s="388" customFormat="1" ht="8.9" customHeight="1" x14ac:dyDescent="0.2">
      <c r="A18" s="619">
        <v>120</v>
      </c>
      <c r="B18" s="392" t="s">
        <v>401</v>
      </c>
      <c r="C18" s="452">
        <v>1.9653347929210001</v>
      </c>
      <c r="D18" s="452">
        <v>12.249771939427101</v>
      </c>
      <c r="E18" s="452">
        <v>2.7825214376938501</v>
      </c>
      <c r="F18" s="452">
        <v>1.0012771392081701</v>
      </c>
      <c r="G18" s="452">
        <v>2.0180623973727401</v>
      </c>
      <c r="H18" s="452">
        <v>2.7467615398649898</v>
      </c>
      <c r="I18" s="452">
        <v>16.177522349936101</v>
      </c>
      <c r="J18" s="452">
        <v>9.3260353950009094</v>
      </c>
      <c r="K18" s="452">
        <v>9.8073344280240793</v>
      </c>
      <c r="L18" s="452">
        <v>7.0711548987411099</v>
      </c>
      <c r="M18" s="452">
        <v>8.0218938149972594</v>
      </c>
      <c r="N18" s="452">
        <v>0.91351943076080999</v>
      </c>
      <c r="O18" s="452">
        <v>6.4230979748221104</v>
      </c>
      <c r="P18" s="452">
        <v>1.49480021893815</v>
      </c>
      <c r="Q18" s="452">
        <v>0.93942711184090499</v>
      </c>
      <c r="R18" s="452">
        <v>3.5548257617223098</v>
      </c>
      <c r="S18" s="452">
        <v>8.3984674329501896</v>
      </c>
      <c r="T18" s="452">
        <v>5.10819193577814</v>
      </c>
      <c r="U18" s="452">
        <v>100</v>
      </c>
    </row>
    <row r="19" spans="1:21" s="388" customFormat="1" ht="8.9" customHeight="1" x14ac:dyDescent="0.2">
      <c r="A19" s="619">
        <v>130</v>
      </c>
      <c r="B19" s="392" t="s">
        <v>402</v>
      </c>
      <c r="C19" s="452">
        <v>2.7219129238083299</v>
      </c>
      <c r="D19" s="452">
        <v>9.8093644438884002</v>
      </c>
      <c r="E19" s="452">
        <v>2.65623045164519</v>
      </c>
      <c r="F19" s="452">
        <v>0.92111847866883501</v>
      </c>
      <c r="G19" s="452">
        <v>2.0799449518328501</v>
      </c>
      <c r="H19" s="452">
        <v>2.2128737645439802</v>
      </c>
      <c r="I19" s="452">
        <v>18.613943450519201</v>
      </c>
      <c r="J19" s="452">
        <v>9.3988489928687606</v>
      </c>
      <c r="K19" s="452">
        <v>10.559239334417599</v>
      </c>
      <c r="L19" s="452">
        <v>6.4611222319529604</v>
      </c>
      <c r="M19" s="452">
        <v>7.6590454147378999</v>
      </c>
      <c r="N19" s="452">
        <v>0.80226448142124396</v>
      </c>
      <c r="O19" s="452">
        <v>6.8982234455148301</v>
      </c>
      <c r="P19" s="452">
        <v>0.67324533967221301</v>
      </c>
      <c r="Q19" s="452">
        <v>1.5153884649067899</v>
      </c>
      <c r="R19" s="452">
        <v>4.2779619667208797</v>
      </c>
      <c r="S19" s="452">
        <v>9.5474164894282492</v>
      </c>
      <c r="T19" s="452">
        <v>3.1918553734517698</v>
      </c>
      <c r="U19" s="452">
        <v>100</v>
      </c>
    </row>
    <row r="20" spans="1:21" s="388" customFormat="1" ht="8.9" customHeight="1" x14ac:dyDescent="0.2">
      <c r="A20" s="619">
        <v>140</v>
      </c>
      <c r="B20" s="392" t="s">
        <v>403</v>
      </c>
      <c r="C20" s="452">
        <v>0.80412112074381203</v>
      </c>
      <c r="D20" s="452">
        <v>9.4107299912049296</v>
      </c>
      <c r="E20" s="452">
        <v>2.06998366628974</v>
      </c>
      <c r="F20" s="452">
        <v>0.71617037316245802</v>
      </c>
      <c r="G20" s="452">
        <v>1.8595300917200701</v>
      </c>
      <c r="H20" s="452">
        <v>6.2884784520668404</v>
      </c>
      <c r="I20" s="452">
        <v>25.226159065209199</v>
      </c>
      <c r="J20" s="452">
        <v>6.5900238723457703</v>
      </c>
      <c r="K20" s="452">
        <v>9.0557859027515999</v>
      </c>
      <c r="L20" s="452">
        <v>5.7325040834275702</v>
      </c>
      <c r="M20" s="452">
        <v>7.0580474934036896</v>
      </c>
      <c r="N20" s="452">
        <v>0.628219625581103</v>
      </c>
      <c r="O20" s="452">
        <v>7.8841563010428501</v>
      </c>
      <c r="P20" s="452">
        <v>0.81040331699962298</v>
      </c>
      <c r="Q20" s="452">
        <v>0.70988817690664696</v>
      </c>
      <c r="R20" s="452">
        <v>4.1682372157306196</v>
      </c>
      <c r="S20" s="452">
        <v>8.0977509737404194</v>
      </c>
      <c r="T20" s="452">
        <v>2.8898102776730701</v>
      </c>
      <c r="U20" s="452">
        <v>100</v>
      </c>
    </row>
    <row r="21" spans="1:21" s="388" customFormat="1" ht="8.9" customHeight="1" x14ac:dyDescent="0.2">
      <c r="A21" s="619">
        <v>150</v>
      </c>
      <c r="B21" s="392" t="s">
        <v>404</v>
      </c>
      <c r="C21" s="452">
        <v>1.1982998007455199</v>
      </c>
      <c r="D21" s="452">
        <v>9.7517835850753194</v>
      </c>
      <c r="E21" s="452">
        <v>2.9284070337227299</v>
      </c>
      <c r="F21" s="452">
        <v>1.0689626486981101</v>
      </c>
      <c r="G21" s="452">
        <v>1.3563565347942701</v>
      </c>
      <c r="H21" s="452">
        <v>2.3201460935426499</v>
      </c>
      <c r="I21" s="452">
        <v>18.238717165595101</v>
      </c>
      <c r="J21" s="452">
        <v>8.9826929856877502</v>
      </c>
      <c r="K21" s="452">
        <v>10.5179031932214</v>
      </c>
      <c r="L21" s="452">
        <v>7.3310199214866101</v>
      </c>
      <c r="M21" s="452">
        <v>11.8851533625679</v>
      </c>
      <c r="N21" s="452">
        <v>0.78850107549882897</v>
      </c>
      <c r="O21" s="452">
        <v>4.2703047444749496</v>
      </c>
      <c r="P21" s="452">
        <v>0.79167013282311505</v>
      </c>
      <c r="Q21" s="452">
        <v>0.51477374911365403</v>
      </c>
      <c r="R21" s="452">
        <v>4.6402921870852998</v>
      </c>
      <c r="S21" s="452">
        <v>8.7218399546824799</v>
      </c>
      <c r="T21" s="452">
        <v>4.6931758311843197</v>
      </c>
      <c r="U21" s="452">
        <v>100</v>
      </c>
    </row>
    <row r="22" spans="1:21" s="388" customFormat="1" ht="8.9" customHeight="1" x14ac:dyDescent="0.2">
      <c r="A22" s="619">
        <v>160</v>
      </c>
      <c r="B22" s="392" t="s">
        <v>405</v>
      </c>
      <c r="C22" s="452">
        <v>1.86726172629551</v>
      </c>
      <c r="D22" s="452">
        <v>11.2947462067406</v>
      </c>
      <c r="E22" s="452">
        <v>3.1071058180513398</v>
      </c>
      <c r="F22" s="452">
        <v>0.873420396848412</v>
      </c>
      <c r="G22" s="452">
        <v>1.8262203064098299</v>
      </c>
      <c r="H22" s="452">
        <v>3.2855254039016399</v>
      </c>
      <c r="I22" s="452">
        <v>16.9904105616531</v>
      </c>
      <c r="J22" s="452">
        <v>8.8022786589531705</v>
      </c>
      <c r="K22" s="452">
        <v>10.5171710419606</v>
      </c>
      <c r="L22" s="452">
        <v>7.4619199520282304</v>
      </c>
      <c r="M22" s="452">
        <v>8.9091829562601692</v>
      </c>
      <c r="N22" s="452">
        <v>0.90020791042648696</v>
      </c>
      <c r="O22" s="452">
        <v>4.8131509488677997</v>
      </c>
      <c r="P22" s="452">
        <v>1.0732208421601099</v>
      </c>
      <c r="Q22" s="452">
        <v>1.3017748570923</v>
      </c>
      <c r="R22" s="452">
        <v>5.0711958044364103</v>
      </c>
      <c r="S22" s="452">
        <v>8.7236364172560705</v>
      </c>
      <c r="T22" s="452">
        <v>3.1815701906582801</v>
      </c>
      <c r="U22" s="452">
        <v>100</v>
      </c>
    </row>
    <row r="23" spans="1:21" s="388" customFormat="1" ht="8.9" customHeight="1" x14ac:dyDescent="0.2">
      <c r="A23" s="619">
        <v>170</v>
      </c>
      <c r="B23" s="392" t="s">
        <v>406</v>
      </c>
      <c r="C23" s="452">
        <v>1.9031452820768799</v>
      </c>
      <c r="D23" s="452">
        <v>10.588117823265099</v>
      </c>
      <c r="E23" s="452">
        <v>2.4503245132301501</v>
      </c>
      <c r="F23" s="452">
        <v>1.31402895656515</v>
      </c>
      <c r="G23" s="452">
        <v>2.22066899650524</v>
      </c>
      <c r="H23" s="452">
        <v>2.0069895157264099</v>
      </c>
      <c r="I23" s="452">
        <v>18.2486270594109</v>
      </c>
      <c r="J23" s="452">
        <v>13.6694957563655</v>
      </c>
      <c r="K23" s="452">
        <v>11.6485272091862</v>
      </c>
      <c r="L23" s="452">
        <v>5.1982026959560699</v>
      </c>
      <c r="M23" s="452">
        <v>8.8287568647029495</v>
      </c>
      <c r="N23" s="452">
        <v>0.46729905142286599</v>
      </c>
      <c r="O23" s="452">
        <v>3.23315027458812</v>
      </c>
      <c r="P23" s="452">
        <v>0.50524213679480801</v>
      </c>
      <c r="Q23" s="452">
        <v>0.68097853220169702</v>
      </c>
      <c r="R23" s="452">
        <v>3.95806290564154</v>
      </c>
      <c r="S23" s="452">
        <v>9.1922116824762892</v>
      </c>
      <c r="T23" s="452">
        <v>3.8861707438841702</v>
      </c>
      <c r="U23" s="452">
        <v>100</v>
      </c>
    </row>
    <row r="24" spans="1:21" s="388" customFormat="1" ht="8.9" customHeight="1" x14ac:dyDescent="0.2">
      <c r="A24" s="619">
        <v>180</v>
      </c>
      <c r="B24" s="392" t="s">
        <v>407</v>
      </c>
      <c r="C24" s="452">
        <v>1.7282383592758399</v>
      </c>
      <c r="D24" s="452">
        <v>8.1829113501235895</v>
      </c>
      <c r="E24" s="452">
        <v>2.30476317723295</v>
      </c>
      <c r="F24" s="452">
        <v>0.98136148039281201</v>
      </c>
      <c r="G24" s="452">
        <v>2.1197140757565598</v>
      </c>
      <c r="H24" s="452">
        <v>1.70418865655688</v>
      </c>
      <c r="I24" s="452">
        <v>18.131471708196901</v>
      </c>
      <c r="J24" s="452">
        <v>9.4815952969470203</v>
      </c>
      <c r="K24" s="452">
        <v>10.149642594695701</v>
      </c>
      <c r="L24" s="452">
        <v>7.3318190927917701</v>
      </c>
      <c r="M24" s="452">
        <v>10.9853697641793</v>
      </c>
      <c r="N24" s="452">
        <v>0.58854966931658803</v>
      </c>
      <c r="O24" s="452">
        <v>5.4245440577192898</v>
      </c>
      <c r="P24" s="452">
        <v>0.91923308170218498</v>
      </c>
      <c r="Q24" s="452">
        <v>1.7001803727703899</v>
      </c>
      <c r="R24" s="452">
        <v>5.6323067673191298</v>
      </c>
      <c r="S24" s="452">
        <v>9.4334958915091196</v>
      </c>
      <c r="T24" s="452">
        <v>3.2006146035139298</v>
      </c>
      <c r="U24" s="452">
        <v>100</v>
      </c>
    </row>
    <row r="25" spans="1:21" s="388" customFormat="1" ht="8.9" customHeight="1" x14ac:dyDescent="0.2">
      <c r="A25" s="619">
        <v>190</v>
      </c>
      <c r="B25" s="392" t="s">
        <v>408</v>
      </c>
      <c r="C25" s="452">
        <v>1.69213248552719</v>
      </c>
      <c r="D25" s="452">
        <v>10.154692986618601</v>
      </c>
      <c r="E25" s="452">
        <v>2.6845876435418101</v>
      </c>
      <c r="F25" s="452">
        <v>0.92483629116446797</v>
      </c>
      <c r="G25" s="452">
        <v>3.12375438929487</v>
      </c>
      <c r="H25" s="452">
        <v>2.2262029040523901</v>
      </c>
      <c r="I25" s="452">
        <v>17.745563253297899</v>
      </c>
      <c r="J25" s="452">
        <v>9.6275030843693692</v>
      </c>
      <c r="K25" s="452">
        <v>9.8353421277403399</v>
      </c>
      <c r="L25" s="452">
        <v>7.2748410363481097</v>
      </c>
      <c r="M25" s="452">
        <v>10.820916769479</v>
      </c>
      <c r="N25" s="452">
        <v>0.60453639555850802</v>
      </c>
      <c r="O25" s="452">
        <v>4.5807630255290901</v>
      </c>
      <c r="P25" s="452">
        <v>0.89162000569421995</v>
      </c>
      <c r="Q25" s="452">
        <v>1.6219037676758099</v>
      </c>
      <c r="R25" s="452">
        <v>4.2739869032931601</v>
      </c>
      <c r="S25" s="452">
        <v>8.7679130682357407</v>
      </c>
      <c r="T25" s="452">
        <v>3.1489038625794801</v>
      </c>
      <c r="U25" s="452">
        <v>100</v>
      </c>
    </row>
    <row r="26" spans="1:21" s="388" customFormat="1" ht="8.9" customHeight="1" x14ac:dyDescent="0.2">
      <c r="A26" s="619">
        <v>200</v>
      </c>
      <c r="B26" s="392" t="s">
        <v>411</v>
      </c>
      <c r="C26" s="452">
        <v>2.1407658085858801</v>
      </c>
      <c r="D26" s="452">
        <v>10.7291785492478</v>
      </c>
      <c r="E26" s="452">
        <v>3.5565357364665302</v>
      </c>
      <c r="F26" s="452">
        <v>2.0247918171793602</v>
      </c>
      <c r="G26" s="452">
        <v>2.5279795175988902</v>
      </c>
      <c r="H26" s="452">
        <v>2.6198714780029699</v>
      </c>
      <c r="I26" s="452">
        <v>14.0911568247208</v>
      </c>
      <c r="J26" s="452">
        <v>10.4294206370331</v>
      </c>
      <c r="K26" s="452">
        <v>11.3255256853873</v>
      </c>
      <c r="L26" s="452">
        <v>7.0801171147191901</v>
      </c>
      <c r="M26" s="452">
        <v>7.7981418811868597</v>
      </c>
      <c r="N26" s="452">
        <v>0.69584394843910402</v>
      </c>
      <c r="O26" s="452">
        <v>5.4133870742867298</v>
      </c>
      <c r="P26" s="452">
        <v>0.54184569755503997</v>
      </c>
      <c r="Q26" s="452">
        <v>1.02031762931417</v>
      </c>
      <c r="R26" s="452">
        <v>4.7378227309023204</v>
      </c>
      <c r="S26" s="452">
        <v>10.5333536129384</v>
      </c>
      <c r="T26" s="452">
        <v>2.7339442564356098</v>
      </c>
      <c r="U26" s="452">
        <v>100</v>
      </c>
    </row>
    <row r="27" spans="1:21" s="388" customFormat="1" ht="18.149999999999999" customHeight="1" x14ac:dyDescent="0.2">
      <c r="A27" s="617"/>
      <c r="B27" s="395" t="s">
        <v>30</v>
      </c>
      <c r="C27" s="453">
        <v>2.1922543409172501</v>
      </c>
      <c r="D27" s="453">
        <v>10.9278998785299</v>
      </c>
      <c r="E27" s="453">
        <v>2.5333793159924101</v>
      </c>
      <c r="F27" s="453">
        <v>0.94679449046963904</v>
      </c>
      <c r="G27" s="453">
        <v>2.4031210064077202</v>
      </c>
      <c r="H27" s="453">
        <v>2.9088414866557599</v>
      </c>
      <c r="I27" s="453">
        <v>16.721415324941699</v>
      </c>
      <c r="J27" s="453">
        <v>9.7697061048970504</v>
      </c>
      <c r="K27" s="453">
        <v>9.7756481208083397</v>
      </c>
      <c r="L27" s="453">
        <v>7.1409715811854104</v>
      </c>
      <c r="M27" s="453">
        <v>8.5133775250654899</v>
      </c>
      <c r="N27" s="453">
        <v>0.735844603467807</v>
      </c>
      <c r="O27" s="453">
        <v>6.93419941405398</v>
      </c>
      <c r="P27" s="453">
        <v>1.0143037804869499</v>
      </c>
      <c r="Q27" s="453">
        <v>0.90684816501560706</v>
      </c>
      <c r="R27" s="453">
        <v>3.39671927486767</v>
      </c>
      <c r="S27" s="453">
        <v>8.9940649746956698</v>
      </c>
      <c r="T27" s="453">
        <v>4.1846106115416299</v>
      </c>
      <c r="U27" s="453">
        <v>100</v>
      </c>
    </row>
    <row r="28" spans="1:21" s="388" customFormat="1" ht="6" customHeight="1" x14ac:dyDescent="0.2">
      <c r="A28" s="617"/>
    </row>
    <row r="29" spans="1:21" s="388" customFormat="1" ht="8.9" customHeight="1" x14ac:dyDescent="0.2">
      <c r="A29" s="617"/>
      <c r="S29" s="594" t="s">
        <v>593</v>
      </c>
      <c r="T29" s="594"/>
    </row>
    <row r="30" spans="1:21" s="388" customFormat="1" ht="53.25" customHeight="1" x14ac:dyDescent="0.2">
      <c r="A30" s="617"/>
      <c r="B30" s="616" t="s">
        <v>767</v>
      </c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</row>
    <row r="31" spans="1:21" s="388" customFormat="1" ht="13.15" customHeight="1" x14ac:dyDescent="0.2">
      <c r="A31" s="617"/>
    </row>
  </sheetData>
  <mergeCells count="5">
    <mergeCell ref="B30:R30"/>
    <mergeCell ref="B1:S1"/>
    <mergeCell ref="B2:U2"/>
    <mergeCell ref="B3:U3"/>
    <mergeCell ref="S29:T29"/>
  </mergeCells>
  <printOptions gridLines="1" gridLinesSet="0"/>
  <pageMargins left="0.7" right="0.7" top="0.75" bottom="0.75" header="0.5" footer="0.5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1:W31"/>
  <sheetViews>
    <sheetView workbookViewId="0">
      <selection activeCell="B3" sqref="B3:W3"/>
    </sheetView>
  </sheetViews>
  <sheetFormatPr defaultColWidth="8.81640625" defaultRowHeight="14.5" x14ac:dyDescent="0.35"/>
  <cols>
    <col min="1" max="1" width="1" customWidth="1"/>
    <col min="2" max="2" width="0.81640625" customWidth="1"/>
    <col min="3" max="3" width="24.1796875" customWidth="1"/>
    <col min="4" max="21" width="5.1796875" customWidth="1"/>
    <col min="22" max="22" width="0.453125" customWidth="1"/>
    <col min="23" max="23" width="0.81640625" customWidth="1"/>
    <col min="24" max="24" width="4.6328125" customWidth="1"/>
  </cols>
  <sheetData>
    <row r="1" spans="2:23" s="388" customFormat="1" ht="54.5" customHeight="1" x14ac:dyDescent="0.2">
      <c r="B1" s="540" t="s">
        <v>0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</row>
    <row r="2" spans="2:23" s="388" customFormat="1" ht="30" customHeight="1" x14ac:dyDescent="0.2">
      <c r="B2" s="542" t="s">
        <v>594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  <c r="T2" s="542"/>
      <c r="U2" s="542"/>
      <c r="V2" s="542"/>
      <c r="W2" s="542"/>
    </row>
    <row r="3" spans="2:23" s="388" customFormat="1" ht="13" x14ac:dyDescent="0.2">
      <c r="B3" s="542" t="s">
        <v>2</v>
      </c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  <c r="W3" s="542"/>
    </row>
    <row r="4" spans="2:23" s="388" customFormat="1" ht="8" x14ac:dyDescent="0.2"/>
    <row r="5" spans="2:23" s="388" customFormat="1" ht="10.5" x14ac:dyDescent="0.2">
      <c r="B5" s="455"/>
      <c r="C5" s="408" t="s">
        <v>265</v>
      </c>
      <c r="D5" s="408" t="s">
        <v>575</v>
      </c>
      <c r="E5" s="408" t="s">
        <v>576</v>
      </c>
      <c r="F5" s="408" t="s">
        <v>577</v>
      </c>
      <c r="G5" s="408" t="s">
        <v>578</v>
      </c>
      <c r="H5" s="408" t="s">
        <v>579</v>
      </c>
      <c r="I5" s="408" t="s">
        <v>580</v>
      </c>
      <c r="J5" s="408" t="s">
        <v>581</v>
      </c>
      <c r="K5" s="408" t="s">
        <v>582</v>
      </c>
      <c r="L5" s="408" t="s">
        <v>583</v>
      </c>
      <c r="M5" s="408" t="s">
        <v>584</v>
      </c>
      <c r="N5" s="408" t="s">
        <v>585</v>
      </c>
      <c r="O5" s="408" t="s">
        <v>586</v>
      </c>
      <c r="P5" s="408" t="s">
        <v>587</v>
      </c>
      <c r="Q5" s="408" t="s">
        <v>588</v>
      </c>
      <c r="R5" s="408" t="s">
        <v>589</v>
      </c>
      <c r="S5" s="408" t="s">
        <v>590</v>
      </c>
      <c r="T5" s="408" t="s">
        <v>591</v>
      </c>
      <c r="U5" s="408" t="s">
        <v>592</v>
      </c>
    </row>
    <row r="6" spans="2:23" s="388" customFormat="1" ht="10.5" x14ac:dyDescent="0.2">
      <c r="B6" s="456" t="s">
        <v>186</v>
      </c>
      <c r="C6" s="392" t="s">
        <v>390</v>
      </c>
      <c r="D6" s="452">
        <v>13.5522868125834</v>
      </c>
      <c r="E6" s="452">
        <v>7.9694878395171296</v>
      </c>
      <c r="F6" s="452">
        <v>6.7214751829147703</v>
      </c>
      <c r="G6" s="452">
        <v>8.3796078431372507</v>
      </c>
      <c r="H6" s="452">
        <v>12.4621122532521</v>
      </c>
      <c r="I6" s="452">
        <v>4.9115816490214996</v>
      </c>
      <c r="J6" s="452">
        <v>7.5131286222386002</v>
      </c>
      <c r="K6" s="452">
        <v>9.1192629282922795</v>
      </c>
      <c r="L6" s="452">
        <v>5.8177735308170098</v>
      </c>
      <c r="M6" s="452">
        <v>5.0999807605976999</v>
      </c>
      <c r="N6" s="452">
        <v>3.86927364817068</v>
      </c>
      <c r="O6" s="452">
        <v>6.5019083969465701</v>
      </c>
      <c r="P6" s="452">
        <v>4.4989893471729001</v>
      </c>
      <c r="Q6" s="452">
        <v>4.28161503301168</v>
      </c>
      <c r="R6" s="452">
        <v>9.5119170984456005</v>
      </c>
      <c r="S6" s="452">
        <v>6.3671991725089097</v>
      </c>
      <c r="T6" s="452">
        <v>8.7279115880328906</v>
      </c>
      <c r="U6" s="452">
        <v>5.2069462804951296</v>
      </c>
    </row>
    <row r="7" spans="2:23" s="388" customFormat="1" ht="10.5" x14ac:dyDescent="0.2">
      <c r="B7" s="456" t="s">
        <v>187</v>
      </c>
      <c r="C7" s="392" t="s">
        <v>391</v>
      </c>
      <c r="D7" s="452">
        <v>14.1498708010336</v>
      </c>
      <c r="E7" s="452">
        <v>9.6077147016011608</v>
      </c>
      <c r="F7" s="452">
        <v>8.0439560439560402</v>
      </c>
      <c r="G7" s="452">
        <v>6.0526315789473699</v>
      </c>
      <c r="H7" s="452">
        <v>10.052132701421799</v>
      </c>
      <c r="I7" s="452">
        <v>5.0766045548654199</v>
      </c>
      <c r="J7" s="452">
        <v>7.9377759935768797</v>
      </c>
      <c r="K7" s="452">
        <v>10.873426573426601</v>
      </c>
      <c r="L7" s="452">
        <v>7.8371290545203598</v>
      </c>
      <c r="M7" s="452">
        <v>5.7332722273143899</v>
      </c>
      <c r="N7" s="452">
        <v>3.8408376963350799</v>
      </c>
      <c r="O7" s="452">
        <v>7.1615384615384601</v>
      </c>
      <c r="P7" s="452">
        <v>4.2820258192651401</v>
      </c>
      <c r="Q7" s="452">
        <v>4.5849056603773599</v>
      </c>
      <c r="R7" s="452">
        <v>13.96875</v>
      </c>
      <c r="S7" s="452">
        <v>6.4362606232294599</v>
      </c>
      <c r="T7" s="452">
        <v>7.2473118279569899</v>
      </c>
      <c r="U7" s="452">
        <v>5.4736842105263204</v>
      </c>
    </row>
    <row r="8" spans="2:23" s="388" customFormat="1" ht="10.5" x14ac:dyDescent="0.2">
      <c r="B8" s="456" t="s">
        <v>188</v>
      </c>
      <c r="C8" s="392" t="s">
        <v>392</v>
      </c>
      <c r="D8" s="452">
        <v>12.119192566485101</v>
      </c>
      <c r="E8" s="452">
        <v>8.0759721342621908</v>
      </c>
      <c r="F8" s="452">
        <v>6.0009374882813997</v>
      </c>
      <c r="G8" s="452">
        <v>8.7409095727764203</v>
      </c>
      <c r="H8" s="452">
        <v>12.370272848693</v>
      </c>
      <c r="I8" s="452">
        <v>6.5965961507873399</v>
      </c>
      <c r="J8" s="452">
        <v>8.1552200331430704</v>
      </c>
      <c r="K8" s="452">
        <v>9.0582057124688706</v>
      </c>
      <c r="L8" s="452">
        <v>7.0551751059558301</v>
      </c>
      <c r="M8" s="452">
        <v>5.6929031217663599</v>
      </c>
      <c r="N8" s="452">
        <v>4.0416932814586799</v>
      </c>
      <c r="O8" s="452">
        <v>6.9031324032640198</v>
      </c>
      <c r="P8" s="452">
        <v>4.8225825388625401</v>
      </c>
      <c r="Q8" s="452">
        <v>5.5128820759072896</v>
      </c>
      <c r="R8" s="452">
        <v>11.862419901997701</v>
      </c>
      <c r="S8" s="452">
        <v>5.9176734084430596</v>
      </c>
      <c r="T8" s="452">
        <v>7.9231200635603098</v>
      </c>
      <c r="U8" s="452">
        <v>4.5539770018497698</v>
      </c>
    </row>
    <row r="9" spans="2:23" s="388" customFormat="1" ht="10.5" x14ac:dyDescent="0.2">
      <c r="B9" s="456" t="s">
        <v>189</v>
      </c>
      <c r="C9" s="392" t="s">
        <v>393</v>
      </c>
      <c r="D9" s="452">
        <v>8.5915141430948392</v>
      </c>
      <c r="E9" s="452">
        <v>8.6780750881559801</v>
      </c>
      <c r="F9" s="452">
        <v>6.3644918444165599</v>
      </c>
      <c r="G9" s="452">
        <v>7.2147435897435903</v>
      </c>
      <c r="H9" s="452">
        <v>11.340293040293</v>
      </c>
      <c r="I9" s="452">
        <v>5.2745604963805599</v>
      </c>
      <c r="J9" s="452">
        <v>6.8932314141289597</v>
      </c>
      <c r="K9" s="452">
        <v>8.1225499175673193</v>
      </c>
      <c r="L9" s="452">
        <v>6.8916181857358296</v>
      </c>
      <c r="M9" s="452">
        <v>5.3528048215113602</v>
      </c>
      <c r="N9" s="452">
        <v>3.9407665505226501</v>
      </c>
      <c r="O9" s="452">
        <v>9.3523985239852401</v>
      </c>
      <c r="P9" s="452">
        <v>6.1222246647614904</v>
      </c>
      <c r="Q9" s="452">
        <v>4.6919191919191903</v>
      </c>
      <c r="R9" s="452">
        <v>9.1274900398406391</v>
      </c>
      <c r="S9" s="452">
        <v>4.9506232023010499</v>
      </c>
      <c r="T9" s="452">
        <v>6.1402087033747801</v>
      </c>
      <c r="U9" s="452">
        <v>4.0954095409541003</v>
      </c>
    </row>
    <row r="10" spans="2:23" s="388" customFormat="1" ht="10.5" x14ac:dyDescent="0.2">
      <c r="B10" s="456" t="s">
        <v>190</v>
      </c>
      <c r="C10" s="392" t="s">
        <v>394</v>
      </c>
      <c r="D10" s="452">
        <v>12.3361508452536</v>
      </c>
      <c r="E10" s="452">
        <v>8.8560866120940105</v>
      </c>
      <c r="F10" s="452">
        <v>6.4406463642013696</v>
      </c>
      <c r="G10" s="452">
        <v>9.3082437275985708</v>
      </c>
      <c r="H10" s="452">
        <v>12.792188651437</v>
      </c>
      <c r="I10" s="452">
        <v>6.2023562023562002</v>
      </c>
      <c r="J10" s="452">
        <v>8.3602023245802801</v>
      </c>
      <c r="K10" s="452">
        <v>9.8348088965666207</v>
      </c>
      <c r="L10" s="452">
        <v>6.3436630909813303</v>
      </c>
      <c r="M10" s="452">
        <v>6.5499812804193196</v>
      </c>
      <c r="N10" s="452">
        <v>3.8823401478903898</v>
      </c>
      <c r="O10" s="452">
        <v>9.9672131147541005</v>
      </c>
      <c r="P10" s="452">
        <v>5.2679045092838201</v>
      </c>
      <c r="Q10" s="452">
        <v>6.4977168949771702</v>
      </c>
      <c r="R10" s="452">
        <v>9.3523035230352303</v>
      </c>
      <c r="S10" s="452">
        <v>7.0566343042071198</v>
      </c>
      <c r="T10" s="452">
        <v>6.8692401586817198</v>
      </c>
      <c r="U10" s="452">
        <v>6.0710182767624001</v>
      </c>
    </row>
    <row r="11" spans="2:23" s="388" customFormat="1" ht="10.5" x14ac:dyDescent="0.2">
      <c r="B11" s="456" t="s">
        <v>191</v>
      </c>
      <c r="C11" s="392" t="s">
        <v>395</v>
      </c>
      <c r="D11" s="452">
        <v>12.9239380309845</v>
      </c>
      <c r="E11" s="452">
        <v>8.2777918374922006</v>
      </c>
      <c r="F11" s="452">
        <v>6.9144540014958897</v>
      </c>
      <c r="G11" s="452">
        <v>8.9541489599642095</v>
      </c>
      <c r="H11" s="452">
        <v>17.987588057698801</v>
      </c>
      <c r="I11" s="452">
        <v>5.8099881407299998</v>
      </c>
      <c r="J11" s="452">
        <v>9.0776135163674798</v>
      </c>
      <c r="K11" s="452">
        <v>9.3923756392375601</v>
      </c>
      <c r="L11" s="452">
        <v>6.7860811344686303</v>
      </c>
      <c r="M11" s="452">
        <v>5.2896979085979901</v>
      </c>
      <c r="N11" s="452">
        <v>3.7507684051324599</v>
      </c>
      <c r="O11" s="452">
        <v>7.3134373125374896</v>
      </c>
      <c r="P11" s="452">
        <v>5.6483681514655801</v>
      </c>
      <c r="Q11" s="452">
        <v>4.7308112836212599</v>
      </c>
      <c r="R11" s="452">
        <v>11.568530207394099</v>
      </c>
      <c r="S11" s="452">
        <v>6.9116151202749103</v>
      </c>
      <c r="T11" s="452">
        <v>9.3407955398305997</v>
      </c>
      <c r="U11" s="452">
        <v>4.4705652258947799</v>
      </c>
    </row>
    <row r="12" spans="2:23" s="388" customFormat="1" ht="10.5" x14ac:dyDescent="0.2">
      <c r="B12" s="456" t="s">
        <v>192</v>
      </c>
      <c r="C12" s="392" t="s">
        <v>15</v>
      </c>
      <c r="D12" s="452">
        <v>10.7058157099698</v>
      </c>
      <c r="E12" s="452">
        <v>8.1827785284363106</v>
      </c>
      <c r="F12" s="452">
        <v>6.89500193723363</v>
      </c>
      <c r="G12" s="452">
        <v>8.9094151212553498</v>
      </c>
      <c r="H12" s="452">
        <v>8.8188764044943806</v>
      </c>
      <c r="I12" s="452">
        <v>5.49836905871389</v>
      </c>
      <c r="J12" s="452">
        <v>8.2797293664306899</v>
      </c>
      <c r="K12" s="452">
        <v>8.5663108258563092</v>
      </c>
      <c r="L12" s="452">
        <v>6.3720349563046197</v>
      </c>
      <c r="M12" s="452">
        <v>5.4658559401309601</v>
      </c>
      <c r="N12" s="452">
        <v>3.5484813084112199</v>
      </c>
      <c r="O12" s="452">
        <v>7.6525781910397299</v>
      </c>
      <c r="P12" s="452">
        <v>5.2246108949416303</v>
      </c>
      <c r="Q12" s="452">
        <v>4.5924528301886802</v>
      </c>
      <c r="R12" s="452">
        <v>10.0718132854578</v>
      </c>
      <c r="S12" s="452">
        <v>6.8544703595724004</v>
      </c>
      <c r="T12" s="452">
        <v>8.9622338288469301</v>
      </c>
      <c r="U12" s="452">
        <v>4.7489892775531697</v>
      </c>
    </row>
    <row r="13" spans="2:23" s="388" customFormat="1" ht="10.5" x14ac:dyDescent="0.2">
      <c r="B13" s="456" t="s">
        <v>193</v>
      </c>
      <c r="C13" s="392" t="s">
        <v>396</v>
      </c>
      <c r="D13" s="452">
        <v>12.857817869415801</v>
      </c>
      <c r="E13" s="452">
        <v>9.0197848532353095</v>
      </c>
      <c r="F13" s="452">
        <v>6.5623402442487899</v>
      </c>
      <c r="G13" s="452">
        <v>8.9315569487983293</v>
      </c>
      <c r="H13" s="452">
        <v>9.2721584984358696</v>
      </c>
      <c r="I13" s="452">
        <v>6.2994956889539599</v>
      </c>
      <c r="J13" s="452">
        <v>8.3033458896521193</v>
      </c>
      <c r="K13" s="452">
        <v>8.7976820357772798</v>
      </c>
      <c r="L13" s="452">
        <v>6.8642145067033402</v>
      </c>
      <c r="M13" s="452">
        <v>6.1556836278152698</v>
      </c>
      <c r="N13" s="452">
        <v>4.3053615346778198</v>
      </c>
      <c r="O13" s="452">
        <v>7.7290076335877904</v>
      </c>
      <c r="P13" s="452">
        <v>6.0687590107574598</v>
      </c>
      <c r="Q13" s="452">
        <v>6.2390959555908001</v>
      </c>
      <c r="R13" s="452">
        <v>11.7049180327869</v>
      </c>
      <c r="S13" s="452">
        <v>5.7660677263303404</v>
      </c>
      <c r="T13" s="452">
        <v>8.9493067822921706</v>
      </c>
      <c r="U13" s="452">
        <v>4.6812921057177403</v>
      </c>
    </row>
    <row r="14" spans="2:23" s="388" customFormat="1" ht="10.5" x14ac:dyDescent="0.2">
      <c r="B14" s="456" t="s">
        <v>194</v>
      </c>
      <c r="C14" s="392" t="s">
        <v>397</v>
      </c>
      <c r="D14" s="452">
        <v>11.6053204637749</v>
      </c>
      <c r="E14" s="452">
        <v>8.0089532368114504</v>
      </c>
      <c r="F14" s="452">
        <v>6.6459599570968901</v>
      </c>
      <c r="G14" s="452">
        <v>8.1874682472481002</v>
      </c>
      <c r="H14" s="452">
        <v>10.4586372160867</v>
      </c>
      <c r="I14" s="452">
        <v>4.9339917695473297</v>
      </c>
      <c r="J14" s="452">
        <v>7.6171133445002797</v>
      </c>
      <c r="K14" s="452">
        <v>8.2951480675924394</v>
      </c>
      <c r="L14" s="452">
        <v>6.34967057989138</v>
      </c>
      <c r="M14" s="452">
        <v>5.8258505122043802</v>
      </c>
      <c r="N14" s="452">
        <v>3.4552263106479999</v>
      </c>
      <c r="O14" s="452">
        <v>6.8612749227745002</v>
      </c>
      <c r="P14" s="452">
        <v>4.9335644342791802</v>
      </c>
      <c r="Q14" s="452">
        <v>4.4480406155798802</v>
      </c>
      <c r="R14" s="452">
        <v>9.9336274313214403</v>
      </c>
      <c r="S14" s="452">
        <v>5.19565526054238</v>
      </c>
      <c r="T14" s="452">
        <v>7.6689593363763304</v>
      </c>
      <c r="U14" s="452">
        <v>3.5958933409382601</v>
      </c>
    </row>
    <row r="15" spans="2:23" s="388" customFormat="1" ht="10.5" x14ac:dyDescent="0.2">
      <c r="B15" s="456" t="s">
        <v>195</v>
      </c>
      <c r="C15" s="392" t="s">
        <v>398</v>
      </c>
      <c r="D15" s="452">
        <v>10.6529690675096</v>
      </c>
      <c r="E15" s="452">
        <v>6.8072138499018999</v>
      </c>
      <c r="F15" s="452">
        <v>4.9022055373064299</v>
      </c>
      <c r="G15" s="452">
        <v>7.3518796992481201</v>
      </c>
      <c r="H15" s="452">
        <v>9.9082375478927194</v>
      </c>
      <c r="I15" s="452">
        <v>5.0817522321428603</v>
      </c>
      <c r="J15" s="452">
        <v>6.8351996651068196</v>
      </c>
      <c r="K15" s="452">
        <v>8.0236257309941497</v>
      </c>
      <c r="L15" s="452">
        <v>5.9475665983606598</v>
      </c>
      <c r="M15" s="452">
        <v>5.2890841447003902</v>
      </c>
      <c r="N15" s="452">
        <v>3.8128547636042298</v>
      </c>
      <c r="O15" s="452">
        <v>6.3950471698113196</v>
      </c>
      <c r="P15" s="452">
        <v>4.8695637389914701</v>
      </c>
      <c r="Q15" s="452">
        <v>4.7821011673151803</v>
      </c>
      <c r="R15" s="452">
        <v>14.358585858585901</v>
      </c>
      <c r="S15" s="452">
        <v>6.3890038105607001</v>
      </c>
      <c r="T15" s="452">
        <v>7.74059504543757</v>
      </c>
      <c r="U15" s="452">
        <v>5.36047984005332</v>
      </c>
    </row>
    <row r="16" spans="2:23" s="388" customFormat="1" ht="10.5" x14ac:dyDescent="0.2">
      <c r="B16" s="456" t="s">
        <v>196</v>
      </c>
      <c r="C16" s="392" t="s">
        <v>399</v>
      </c>
      <c r="D16" s="452">
        <v>10.006060606060601</v>
      </c>
      <c r="E16" s="452">
        <v>8.3249530956847995</v>
      </c>
      <c r="F16" s="452">
        <v>6.2608890884598098</v>
      </c>
      <c r="G16" s="452">
        <v>7.8238636363636402</v>
      </c>
      <c r="H16" s="452">
        <v>10.216592780240701</v>
      </c>
      <c r="I16" s="452">
        <v>6.3411118737131096</v>
      </c>
      <c r="J16" s="452">
        <v>7.5344488775084901</v>
      </c>
      <c r="K16" s="452">
        <v>9.1701107797187902</v>
      </c>
      <c r="L16" s="452">
        <v>6.2519062930638496</v>
      </c>
      <c r="M16" s="452">
        <v>5.9736111111111097</v>
      </c>
      <c r="N16" s="452">
        <v>3.3758273762245201</v>
      </c>
      <c r="O16" s="452">
        <v>6.9683470105509997</v>
      </c>
      <c r="P16" s="452">
        <v>4.9030722630895696</v>
      </c>
      <c r="Q16" s="452">
        <v>3.5710560625814902</v>
      </c>
      <c r="R16" s="452">
        <v>8.5215004574565398</v>
      </c>
      <c r="S16" s="452">
        <v>6.2838859802210596</v>
      </c>
      <c r="T16" s="452">
        <v>7.21469436916591</v>
      </c>
      <c r="U16" s="452">
        <v>4.03718867280792</v>
      </c>
    </row>
    <row r="17" spans="2:21" s="388" customFormat="1" ht="10.5" x14ac:dyDescent="0.2">
      <c r="B17" s="456" t="s">
        <v>197</v>
      </c>
      <c r="C17" s="392" t="s">
        <v>400</v>
      </c>
      <c r="D17" s="452">
        <v>11.044757433489799</v>
      </c>
      <c r="E17" s="452">
        <v>7.7770875642097703</v>
      </c>
      <c r="F17" s="452">
        <v>5.68720379146919</v>
      </c>
      <c r="G17" s="452">
        <v>9.1337209302325597</v>
      </c>
      <c r="H17" s="452">
        <v>13.791741472172401</v>
      </c>
      <c r="I17" s="452">
        <v>6.2683433317951103</v>
      </c>
      <c r="J17" s="452">
        <v>8.4037828947368407</v>
      </c>
      <c r="K17" s="452">
        <v>9.3061693147964206</v>
      </c>
      <c r="L17" s="452">
        <v>6.3319737002313401</v>
      </c>
      <c r="M17" s="452">
        <v>5.5721442885771504</v>
      </c>
      <c r="N17" s="452">
        <v>3.9109301751788799</v>
      </c>
      <c r="O17" s="452">
        <v>5.9368421052631604</v>
      </c>
      <c r="P17" s="452">
        <v>4.6469534050179204</v>
      </c>
      <c r="Q17" s="452">
        <v>5.7237113402061901</v>
      </c>
      <c r="R17" s="452">
        <v>11.539271255060701</v>
      </c>
      <c r="S17" s="452">
        <v>6.9810661764705904</v>
      </c>
      <c r="T17" s="452">
        <v>8.4476349100599606</v>
      </c>
      <c r="U17" s="452">
        <v>5.8762744557729398</v>
      </c>
    </row>
    <row r="18" spans="2:21" s="388" customFormat="1" ht="10.5" x14ac:dyDescent="0.2">
      <c r="B18" s="456" t="s">
        <v>198</v>
      </c>
      <c r="C18" s="392" t="s">
        <v>401</v>
      </c>
      <c r="D18" s="452">
        <v>13.6707203861864</v>
      </c>
      <c r="E18" s="452">
        <v>8.2513218450723098</v>
      </c>
      <c r="F18" s="452">
        <v>5.6660546849386897</v>
      </c>
      <c r="G18" s="452">
        <v>8.7797011661807591</v>
      </c>
      <c r="H18" s="452">
        <v>9.5627881746677499</v>
      </c>
      <c r="I18" s="452">
        <v>5.7970109598140196</v>
      </c>
      <c r="J18" s="452">
        <v>8.38368539173781</v>
      </c>
      <c r="K18" s="452">
        <v>9.5303231864778208</v>
      </c>
      <c r="L18" s="452">
        <v>6.7283550991554097</v>
      </c>
      <c r="M18" s="452">
        <v>5.2778078798668604</v>
      </c>
      <c r="N18" s="452">
        <v>3.7506368267831198</v>
      </c>
      <c r="O18" s="452">
        <v>6.1282204913121596</v>
      </c>
      <c r="P18" s="452">
        <v>4.8457889504331799</v>
      </c>
      <c r="Q18" s="452">
        <v>5.1142438667154897</v>
      </c>
      <c r="R18" s="452">
        <v>12.124684404738799</v>
      </c>
      <c r="S18" s="452">
        <v>6.2811537671935902</v>
      </c>
      <c r="T18" s="452">
        <v>8.3936826555439694</v>
      </c>
      <c r="U18" s="452">
        <v>4.2841631545110399</v>
      </c>
    </row>
    <row r="19" spans="2:21" s="388" customFormat="1" ht="10.5" x14ac:dyDescent="0.2">
      <c r="B19" s="456" t="s">
        <v>199</v>
      </c>
      <c r="C19" s="392" t="s">
        <v>402</v>
      </c>
      <c r="D19" s="452">
        <v>10.488078138465999</v>
      </c>
      <c r="E19" s="452">
        <v>8.6741331207652408</v>
      </c>
      <c r="F19" s="452">
        <v>5.2896673535472498</v>
      </c>
      <c r="G19" s="452">
        <v>7.6010186757215603</v>
      </c>
      <c r="H19" s="452">
        <v>9.7872180451127804</v>
      </c>
      <c r="I19" s="452">
        <v>6.5858657243816303</v>
      </c>
      <c r="J19" s="452">
        <v>7.7451795841209803</v>
      </c>
      <c r="K19" s="452">
        <v>9.1275374376039906</v>
      </c>
      <c r="L19" s="452">
        <v>6.5772363744075797</v>
      </c>
      <c r="M19" s="452">
        <v>5.9193997337528703</v>
      </c>
      <c r="N19" s="452">
        <v>3.6722817764165399</v>
      </c>
      <c r="O19" s="452">
        <v>6.8606237816764102</v>
      </c>
      <c r="P19" s="452">
        <v>5.3891407844026302</v>
      </c>
      <c r="Q19" s="452">
        <v>4.4912891986062702</v>
      </c>
      <c r="R19" s="452">
        <v>6.7192982456140404</v>
      </c>
      <c r="S19" s="452">
        <v>5.9638091756534504</v>
      </c>
      <c r="T19" s="452">
        <v>7.8182637182637196</v>
      </c>
      <c r="U19" s="452">
        <v>3.9223419892209699</v>
      </c>
    </row>
    <row r="20" spans="2:21" s="388" customFormat="1" ht="10.5" x14ac:dyDescent="0.2">
      <c r="B20" s="456" t="s">
        <v>200</v>
      </c>
      <c r="C20" s="392" t="s">
        <v>403</v>
      </c>
      <c r="D20" s="452">
        <v>10.30859375</v>
      </c>
      <c r="E20" s="452">
        <v>8.6131508678237694</v>
      </c>
      <c r="F20" s="452">
        <v>5.3216995447647903</v>
      </c>
      <c r="G20" s="452">
        <v>6.6973684210526301</v>
      </c>
      <c r="H20" s="452">
        <v>11.1858108108108</v>
      </c>
      <c r="I20" s="452">
        <v>6.4125874125874098</v>
      </c>
      <c r="J20" s="452">
        <v>7.3867513385630703</v>
      </c>
      <c r="K20" s="452">
        <v>9.0571973307912295</v>
      </c>
      <c r="L20" s="452">
        <v>7.2108914325355498</v>
      </c>
      <c r="M20" s="452">
        <v>7.1556164383561596</v>
      </c>
      <c r="N20" s="452">
        <v>3.60080106809079</v>
      </c>
      <c r="O20" s="452">
        <v>7.41</v>
      </c>
      <c r="P20" s="452">
        <v>5.1027888446215099</v>
      </c>
      <c r="Q20" s="452">
        <v>5.5852713178294602</v>
      </c>
      <c r="R20" s="452">
        <v>12.8805309734513</v>
      </c>
      <c r="S20" s="452">
        <v>5.2803315749811599</v>
      </c>
      <c r="T20" s="452">
        <v>8.34522885958107</v>
      </c>
      <c r="U20" s="452">
        <v>4.6293478260869598</v>
      </c>
    </row>
    <row r="21" spans="2:21" s="388" customFormat="1" ht="10.5" x14ac:dyDescent="0.2">
      <c r="B21" s="456" t="s">
        <v>201</v>
      </c>
      <c r="C21" s="392" t="s">
        <v>404</v>
      </c>
      <c r="D21" s="452">
        <v>9.7717355371900805</v>
      </c>
      <c r="E21" s="452">
        <v>8.0756372499238402</v>
      </c>
      <c r="F21" s="452">
        <v>5.1809942509300004</v>
      </c>
      <c r="G21" s="452">
        <v>7.6764869371873301</v>
      </c>
      <c r="H21" s="452">
        <v>8.5788551401869206</v>
      </c>
      <c r="I21" s="452">
        <v>5.7550793921803001</v>
      </c>
      <c r="J21" s="452">
        <v>6.7811020372703199</v>
      </c>
      <c r="K21" s="452">
        <v>8.1168636443817306</v>
      </c>
      <c r="L21" s="452">
        <v>6.62105719074252</v>
      </c>
      <c r="M21" s="452">
        <v>5.34704022910869</v>
      </c>
      <c r="N21" s="452">
        <v>4.0429790354297896</v>
      </c>
      <c r="O21" s="452">
        <v>5.7563426274805298</v>
      </c>
      <c r="P21" s="452">
        <v>5.5687847866419302</v>
      </c>
      <c r="Q21" s="452">
        <v>5.8228671503627698</v>
      </c>
      <c r="R21" s="452">
        <v>11.955752212389401</v>
      </c>
      <c r="S21" s="452">
        <v>4.8386119173638402</v>
      </c>
      <c r="T21" s="452">
        <v>7.41834904053594</v>
      </c>
      <c r="U21" s="452">
        <v>5.3574593796159498</v>
      </c>
    </row>
    <row r="22" spans="2:21" s="388" customFormat="1" ht="10.5" x14ac:dyDescent="0.2">
      <c r="B22" s="456" t="s">
        <v>202</v>
      </c>
      <c r="C22" s="392" t="s">
        <v>405</v>
      </c>
      <c r="D22" s="452">
        <v>10.5976572782311</v>
      </c>
      <c r="E22" s="452">
        <v>7.9656868078069598</v>
      </c>
      <c r="F22" s="452">
        <v>5.5904453057027599</v>
      </c>
      <c r="G22" s="452">
        <v>7.3711311198649403</v>
      </c>
      <c r="H22" s="452">
        <v>11.0090162831382</v>
      </c>
      <c r="I22" s="452">
        <v>6.1785473857431397</v>
      </c>
      <c r="J22" s="452">
        <v>7.2801041440659597</v>
      </c>
      <c r="K22" s="452">
        <v>9.0371890443085707</v>
      </c>
      <c r="L22" s="452">
        <v>6.5275382638158703</v>
      </c>
      <c r="M22" s="452">
        <v>5.8537693903764501</v>
      </c>
      <c r="N22" s="452">
        <v>3.9707878186031098</v>
      </c>
      <c r="O22" s="452">
        <v>5.9519519519519504</v>
      </c>
      <c r="P22" s="452">
        <v>5.04636201174368</v>
      </c>
      <c r="Q22" s="452">
        <v>4.6952141057934504</v>
      </c>
      <c r="R22" s="452">
        <v>8.7696809514819698</v>
      </c>
      <c r="S22" s="452">
        <v>5.5799854615943802</v>
      </c>
      <c r="T22" s="452">
        <v>7.3001380398343496</v>
      </c>
      <c r="U22" s="452">
        <v>4.5162984705700602</v>
      </c>
    </row>
    <row r="23" spans="2:21" s="388" customFormat="1" ht="10.5" x14ac:dyDescent="0.2">
      <c r="B23" s="456" t="s">
        <v>203</v>
      </c>
      <c r="C23" s="392" t="s">
        <v>406</v>
      </c>
      <c r="D23" s="452">
        <v>10.3525708289612</v>
      </c>
      <c r="E23" s="452">
        <v>8.3285552621652208</v>
      </c>
      <c r="F23" s="452">
        <v>5.4254278728606398</v>
      </c>
      <c r="G23" s="452">
        <v>7.2598784194528898</v>
      </c>
      <c r="H23" s="452">
        <v>10.2041366906475</v>
      </c>
      <c r="I23" s="452">
        <v>6.7681592039801002</v>
      </c>
      <c r="J23" s="452">
        <v>8.1812212738017092</v>
      </c>
      <c r="K23" s="452">
        <v>7.6337472607742898</v>
      </c>
      <c r="L23" s="452">
        <v>7.0697754157380404</v>
      </c>
      <c r="M23" s="452">
        <v>5.9369957741067996</v>
      </c>
      <c r="N23" s="452">
        <v>3.5627686043881499</v>
      </c>
      <c r="O23" s="452">
        <v>8.2863247863247906</v>
      </c>
      <c r="P23" s="452">
        <v>6.18591723285979</v>
      </c>
      <c r="Q23" s="452">
        <v>4.9051383399209501</v>
      </c>
      <c r="R23" s="452">
        <v>12.1700879765396</v>
      </c>
      <c r="S23" s="452">
        <v>5.5560040363269403</v>
      </c>
      <c r="T23" s="452">
        <v>7.7675429067999104</v>
      </c>
      <c r="U23" s="452">
        <v>5.5477903391572498</v>
      </c>
    </row>
    <row r="24" spans="2:21" s="388" customFormat="1" ht="10.5" x14ac:dyDescent="0.2">
      <c r="B24" s="456" t="s">
        <v>204</v>
      </c>
      <c r="C24" s="392" t="s">
        <v>407</v>
      </c>
      <c r="D24" s="452">
        <v>9.4236567452647897</v>
      </c>
      <c r="E24" s="452">
        <v>8.2084251775655197</v>
      </c>
      <c r="F24" s="452">
        <v>5.6486956521739096</v>
      </c>
      <c r="G24" s="452">
        <v>8.2688904016337705</v>
      </c>
      <c r="H24" s="452">
        <v>9.2845887173022401</v>
      </c>
      <c r="I24" s="452">
        <v>6.9635437083496701</v>
      </c>
      <c r="J24" s="452">
        <v>7.8833867580413397</v>
      </c>
      <c r="K24" s="452">
        <v>9.5168745156062808</v>
      </c>
      <c r="L24" s="452">
        <v>6.6461528335417599</v>
      </c>
      <c r="M24" s="452">
        <v>6.0288838268792704</v>
      </c>
      <c r="N24" s="452">
        <v>3.7644125516905902</v>
      </c>
      <c r="O24" s="452">
        <v>6.2996594778660597</v>
      </c>
      <c r="P24" s="452">
        <v>5.7618226600985203</v>
      </c>
      <c r="Q24" s="452">
        <v>4.0857558139534902</v>
      </c>
      <c r="R24" s="452">
        <v>8.4051080550098192</v>
      </c>
      <c r="S24" s="452">
        <v>5.8450954809631099</v>
      </c>
      <c r="T24" s="452">
        <v>7.87132639331492</v>
      </c>
      <c r="U24" s="452">
        <v>4.9158839490711799</v>
      </c>
    </row>
    <row r="25" spans="2:21" s="388" customFormat="1" ht="10.5" x14ac:dyDescent="0.2">
      <c r="B25" s="456" t="s">
        <v>205</v>
      </c>
      <c r="C25" s="392" t="s">
        <v>408</v>
      </c>
      <c r="D25" s="452">
        <v>9.8198261357263004</v>
      </c>
      <c r="E25" s="452">
        <v>8.36726635514019</v>
      </c>
      <c r="F25" s="452">
        <v>5.9713654441007504</v>
      </c>
      <c r="G25" s="452">
        <v>7.5787583376090302</v>
      </c>
      <c r="H25" s="452">
        <v>11.304192617347701</v>
      </c>
      <c r="I25" s="452">
        <v>7.26516039646169</v>
      </c>
      <c r="J25" s="452">
        <v>7.9345000935904002</v>
      </c>
      <c r="K25" s="452">
        <v>9.5337621371186394</v>
      </c>
      <c r="L25" s="452">
        <v>7.2128383268200897</v>
      </c>
      <c r="M25" s="452">
        <v>6.1717109125301697</v>
      </c>
      <c r="N25" s="452">
        <v>3.7811568145939298</v>
      </c>
      <c r="O25" s="452">
        <v>8.3877551020408205</v>
      </c>
      <c r="P25" s="452">
        <v>6.1260164707101099</v>
      </c>
      <c r="Q25" s="452">
        <v>6.3084087280468299</v>
      </c>
      <c r="R25" s="452">
        <v>10.5146284376829</v>
      </c>
      <c r="S25" s="452">
        <v>5.9677473076496099</v>
      </c>
      <c r="T25" s="452">
        <v>8.8789879583277003</v>
      </c>
      <c r="U25" s="452">
        <v>4.7129294755876998</v>
      </c>
    </row>
    <row r="26" spans="2:21" s="388" customFormat="1" ht="10.5" x14ac:dyDescent="0.2">
      <c r="B26" s="456" t="s">
        <v>206</v>
      </c>
      <c r="C26" s="392" t="s">
        <v>411</v>
      </c>
      <c r="D26" s="452">
        <v>9.5982830076968604</v>
      </c>
      <c r="E26" s="452">
        <v>9.0642646190194895</v>
      </c>
      <c r="F26" s="452">
        <v>5.8039914468995004</v>
      </c>
      <c r="G26" s="452">
        <v>6.1014084507042297</v>
      </c>
      <c r="H26" s="452">
        <v>8.6768613687641007</v>
      </c>
      <c r="I26" s="452">
        <v>6.6093372036768301</v>
      </c>
      <c r="J26" s="452">
        <v>7.8089048796941798</v>
      </c>
      <c r="K26" s="452">
        <v>8.5514978428632205</v>
      </c>
      <c r="L26" s="452">
        <v>6.2942756421017299</v>
      </c>
      <c r="M26" s="452">
        <v>5.8202649480844997</v>
      </c>
      <c r="N26" s="452">
        <v>4.5484762291751304</v>
      </c>
      <c r="O26" s="452">
        <v>7.30692167577413</v>
      </c>
      <c r="P26" s="452">
        <v>5.2845937719503597</v>
      </c>
      <c r="Q26" s="452">
        <v>4.9859649122806999</v>
      </c>
      <c r="R26" s="452">
        <v>11.446583850931701</v>
      </c>
      <c r="S26" s="452">
        <v>5.1849919743178203</v>
      </c>
      <c r="T26" s="452">
        <v>7.7369592683953998</v>
      </c>
      <c r="U26" s="452">
        <v>4.2948539638386602</v>
      </c>
    </row>
    <row r="27" spans="2:21" s="388" customFormat="1" ht="10.5" x14ac:dyDescent="0.2">
      <c r="B27" s="457"/>
      <c r="C27" s="395" t="s">
        <v>30</v>
      </c>
      <c r="D27" s="453">
        <v>11.6947734450923</v>
      </c>
      <c r="E27" s="453">
        <v>8.1019564240619601</v>
      </c>
      <c r="F27" s="453">
        <v>5.93372840933728</v>
      </c>
      <c r="G27" s="453">
        <v>8.1320933830251008</v>
      </c>
      <c r="H27" s="453">
        <v>11.596214183306699</v>
      </c>
      <c r="I27" s="453">
        <v>5.92252453294424</v>
      </c>
      <c r="J27" s="453">
        <v>7.8303171406871996</v>
      </c>
      <c r="K27" s="453">
        <v>8.9084024737209706</v>
      </c>
      <c r="L27" s="453">
        <v>6.6055161775297204</v>
      </c>
      <c r="M27" s="453">
        <v>5.6167063682598597</v>
      </c>
      <c r="N27" s="453">
        <v>3.8674438746483299</v>
      </c>
      <c r="O27" s="453">
        <v>6.7590364171001998</v>
      </c>
      <c r="P27" s="453">
        <v>5.0943518054011996</v>
      </c>
      <c r="Q27" s="453">
        <v>5.10594026911716</v>
      </c>
      <c r="R27" s="453">
        <v>10.7157514132589</v>
      </c>
      <c r="S27" s="453">
        <v>5.8674960921612902</v>
      </c>
      <c r="T27" s="453">
        <v>8.0917151057888201</v>
      </c>
      <c r="U27" s="453">
        <v>4.6591319496925401</v>
      </c>
    </row>
    <row r="28" spans="2:21" s="388" customFormat="1" ht="8" x14ac:dyDescent="0.2"/>
    <row r="29" spans="2:21" s="388" customFormat="1" ht="10.5" x14ac:dyDescent="0.2">
      <c r="S29" s="594" t="s">
        <v>595</v>
      </c>
      <c r="T29" s="594"/>
      <c r="U29" s="594"/>
    </row>
    <row r="30" spans="2:21" s="388" customFormat="1" ht="95.5" customHeight="1" x14ac:dyDescent="0.2">
      <c r="C30" s="603" t="s">
        <v>767</v>
      </c>
      <c r="D30" s="603"/>
      <c r="E30" s="603"/>
      <c r="F30" s="603"/>
      <c r="G30" s="603"/>
      <c r="H30" s="603"/>
      <c r="I30" s="603"/>
      <c r="J30" s="603"/>
      <c r="K30" s="603"/>
      <c r="L30" s="603"/>
      <c r="M30" s="603"/>
      <c r="N30" s="603"/>
      <c r="O30" s="603"/>
      <c r="P30" s="603"/>
      <c r="Q30" s="603"/>
    </row>
    <row r="31" spans="2:21" s="388" customFormat="1" ht="8" x14ac:dyDescent="0.2"/>
  </sheetData>
  <mergeCells count="5">
    <mergeCell ref="C30:Q30"/>
    <mergeCell ref="B1:R1"/>
    <mergeCell ref="B2:W2"/>
    <mergeCell ref="B3:W3"/>
    <mergeCell ref="S29:U29"/>
  </mergeCells>
  <printOptions gridLines="1" gridLinesSet="0"/>
  <pageMargins left="0.7" right="0.7" top="0.75" bottom="0.75" header="0.5" footer="0.5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1:H78"/>
  <sheetViews>
    <sheetView topLeftCell="B1" workbookViewId="0">
      <selection activeCell="B2" sqref="B2:H2"/>
    </sheetView>
  </sheetViews>
  <sheetFormatPr defaultColWidth="8.81640625" defaultRowHeight="14.5" x14ac:dyDescent="0.35"/>
  <cols>
    <col min="1" max="1" width="0.453125" customWidth="1"/>
    <col min="2" max="2" width="19.1796875" customWidth="1"/>
    <col min="3" max="3" width="46.6328125" customWidth="1"/>
    <col min="4" max="4" width="13.453125" customWidth="1"/>
    <col min="5" max="5" width="12.6328125" customWidth="1"/>
    <col min="6" max="6" width="18.81640625" customWidth="1"/>
    <col min="7" max="7" width="1" customWidth="1"/>
    <col min="8" max="8" width="2.1796875" customWidth="1"/>
    <col min="9" max="9" width="4.6328125" customWidth="1"/>
  </cols>
  <sheetData>
    <row r="1" spans="2:8" s="388" customFormat="1" ht="3.75" customHeight="1" x14ac:dyDescent="0.2"/>
    <row r="2" spans="2:8" s="388" customFormat="1" ht="66" customHeight="1" x14ac:dyDescent="0.2">
      <c r="B2" s="587" t="s">
        <v>0</v>
      </c>
      <c r="C2" s="587"/>
      <c r="D2" s="587"/>
      <c r="E2" s="587"/>
      <c r="F2" s="587"/>
      <c r="G2" s="587"/>
      <c r="H2" s="587"/>
    </row>
    <row r="3" spans="2:8" s="388" customFormat="1" ht="1.75" customHeight="1" x14ac:dyDescent="0.2"/>
    <row r="4" spans="2:8" s="388" customFormat="1" ht="11.75" customHeight="1" x14ac:dyDescent="0.2">
      <c r="B4" s="410" t="s">
        <v>596</v>
      </c>
    </row>
    <row r="5" spans="2:8" s="388" customFormat="1" ht="4.75" customHeight="1" x14ac:dyDescent="0.2"/>
    <row r="6" spans="2:8" s="388" customFormat="1" ht="16.25" customHeight="1" x14ac:dyDescent="0.2">
      <c r="C6" s="542" t="s">
        <v>597</v>
      </c>
      <c r="D6" s="542"/>
      <c r="E6" s="542"/>
      <c r="F6" s="542"/>
    </row>
    <row r="7" spans="2:8" s="388" customFormat="1" ht="14" customHeight="1" x14ac:dyDescent="0.2">
      <c r="C7" s="542" t="s">
        <v>2</v>
      </c>
      <c r="D7" s="542"/>
      <c r="E7" s="542"/>
      <c r="F7" s="542"/>
    </row>
    <row r="8" spans="2:8" s="388" customFormat="1" ht="23.5" customHeight="1" x14ac:dyDescent="0.2"/>
    <row r="9" spans="2:8" s="388" customFormat="1" ht="28" customHeight="1" x14ac:dyDescent="0.2">
      <c r="C9" s="427" t="s">
        <v>598</v>
      </c>
      <c r="D9" s="427" t="s">
        <v>599</v>
      </c>
      <c r="E9" s="427" t="s">
        <v>600</v>
      </c>
      <c r="F9" s="426" t="s">
        <v>601</v>
      </c>
    </row>
    <row r="10" spans="2:8" s="388" customFormat="1" ht="11.75" customHeight="1" x14ac:dyDescent="0.2">
      <c r="C10" s="428" t="s">
        <v>768</v>
      </c>
      <c r="D10" s="434">
        <v>21</v>
      </c>
      <c r="E10" s="434">
        <v>34</v>
      </c>
      <c r="F10" s="434">
        <v>15950</v>
      </c>
    </row>
    <row r="11" spans="2:8" s="388" customFormat="1" ht="11.75" customHeight="1" x14ac:dyDescent="0.2">
      <c r="C11" s="428" t="s">
        <v>831</v>
      </c>
      <c r="D11" s="434">
        <v>185</v>
      </c>
      <c r="E11" s="434">
        <v>1060</v>
      </c>
      <c r="F11" s="434">
        <v>244579</v>
      </c>
    </row>
    <row r="12" spans="2:8" s="388" customFormat="1" ht="11.75" customHeight="1" x14ac:dyDescent="0.2">
      <c r="C12" s="428" t="s">
        <v>769</v>
      </c>
      <c r="D12" s="434">
        <v>14</v>
      </c>
      <c r="E12" s="434">
        <v>32</v>
      </c>
      <c r="F12" s="434">
        <v>9364</v>
      </c>
    </row>
    <row r="13" spans="2:8" s="388" customFormat="1" ht="11.75" customHeight="1" x14ac:dyDescent="0.2">
      <c r="C13" s="428" t="s">
        <v>770</v>
      </c>
      <c r="D13" s="434">
        <v>12</v>
      </c>
      <c r="E13" s="434">
        <v>5</v>
      </c>
      <c r="F13" s="434">
        <v>1338</v>
      </c>
    </row>
    <row r="14" spans="2:8" s="388" customFormat="1" ht="11.75" customHeight="1" x14ac:dyDescent="0.2">
      <c r="C14" s="428" t="s">
        <v>771</v>
      </c>
      <c r="D14" s="434">
        <v>69</v>
      </c>
      <c r="E14" s="434">
        <v>19</v>
      </c>
      <c r="F14" s="434">
        <v>5328</v>
      </c>
    </row>
    <row r="15" spans="2:8" s="388" customFormat="1" ht="11.75" customHeight="1" x14ac:dyDescent="0.2">
      <c r="C15" s="428" t="s">
        <v>772</v>
      </c>
      <c r="D15" s="434">
        <v>468</v>
      </c>
      <c r="E15" s="434">
        <v>442</v>
      </c>
      <c r="F15" s="434">
        <v>72271</v>
      </c>
    </row>
    <row r="16" spans="2:8" s="388" customFormat="1" ht="11.75" customHeight="1" x14ac:dyDescent="0.2">
      <c r="C16" s="428" t="s">
        <v>773</v>
      </c>
      <c r="D16" s="434">
        <v>948</v>
      </c>
      <c r="E16" s="434">
        <v>403</v>
      </c>
      <c r="F16" s="434">
        <v>60872</v>
      </c>
    </row>
    <row r="17" spans="3:6" s="388" customFormat="1" ht="11.75" customHeight="1" x14ac:dyDescent="0.2">
      <c r="C17" s="428" t="s">
        <v>774</v>
      </c>
      <c r="D17" s="434">
        <v>74</v>
      </c>
      <c r="E17" s="434">
        <v>22</v>
      </c>
      <c r="F17" s="434">
        <v>2460</v>
      </c>
    </row>
    <row r="18" spans="3:6" s="388" customFormat="1" ht="11.75" customHeight="1" x14ac:dyDescent="0.2">
      <c r="C18" s="428" t="s">
        <v>775</v>
      </c>
      <c r="D18" s="434">
        <v>64</v>
      </c>
      <c r="E18" s="434">
        <v>30</v>
      </c>
      <c r="F18" s="434">
        <v>7862</v>
      </c>
    </row>
    <row r="19" spans="3:6" s="388" customFormat="1" ht="11.75" customHeight="1" x14ac:dyDescent="0.2">
      <c r="C19" s="428" t="s">
        <v>776</v>
      </c>
      <c r="D19" s="434">
        <v>109</v>
      </c>
      <c r="E19" s="434">
        <v>32</v>
      </c>
      <c r="F19" s="434">
        <v>9141</v>
      </c>
    </row>
    <row r="20" spans="3:6" s="388" customFormat="1" ht="11.75" customHeight="1" x14ac:dyDescent="0.2">
      <c r="C20" s="428" t="s">
        <v>777</v>
      </c>
      <c r="D20" s="434">
        <v>78</v>
      </c>
      <c r="E20" s="434">
        <v>10</v>
      </c>
      <c r="F20" s="434">
        <v>675</v>
      </c>
    </row>
    <row r="21" spans="3:6" s="388" customFormat="1" ht="11.75" customHeight="1" x14ac:dyDescent="0.2">
      <c r="C21" s="428" t="s">
        <v>778</v>
      </c>
      <c r="D21" s="434">
        <v>160</v>
      </c>
      <c r="E21" s="434">
        <v>36</v>
      </c>
      <c r="F21" s="434">
        <v>4412</v>
      </c>
    </row>
    <row r="22" spans="3:6" s="388" customFormat="1" ht="11.75" customHeight="1" x14ac:dyDescent="0.2">
      <c r="C22" s="428" t="s">
        <v>832</v>
      </c>
      <c r="D22" s="434">
        <v>1</v>
      </c>
      <c r="E22" s="434">
        <v>5</v>
      </c>
      <c r="F22" s="434">
        <v>1647</v>
      </c>
    </row>
    <row r="23" spans="3:6" s="388" customFormat="1" ht="11.75" customHeight="1" x14ac:dyDescent="0.2">
      <c r="C23" s="428" t="s">
        <v>779</v>
      </c>
      <c r="D23" s="434">
        <v>143</v>
      </c>
      <c r="E23" s="434">
        <v>554</v>
      </c>
      <c r="F23" s="434">
        <v>221542</v>
      </c>
    </row>
    <row r="24" spans="3:6" s="388" customFormat="1" ht="11.75" customHeight="1" x14ac:dyDescent="0.2">
      <c r="C24" s="428" t="s">
        <v>780</v>
      </c>
      <c r="D24" s="434">
        <v>111</v>
      </c>
      <c r="E24" s="434">
        <v>193</v>
      </c>
      <c r="F24" s="434">
        <v>43079</v>
      </c>
    </row>
    <row r="25" spans="3:6" s="388" customFormat="1" ht="11.75" customHeight="1" x14ac:dyDescent="0.2">
      <c r="C25" s="428" t="s">
        <v>781</v>
      </c>
      <c r="D25" s="434">
        <v>7</v>
      </c>
      <c r="E25" s="434">
        <v>16</v>
      </c>
      <c r="F25" s="434">
        <v>2642</v>
      </c>
    </row>
    <row r="26" spans="3:6" s="388" customFormat="1" ht="11.75" customHeight="1" x14ac:dyDescent="0.2">
      <c r="C26" s="428" t="s">
        <v>782</v>
      </c>
      <c r="D26" s="434">
        <v>148</v>
      </c>
      <c r="E26" s="434">
        <v>78</v>
      </c>
      <c r="F26" s="434">
        <v>7555</v>
      </c>
    </row>
    <row r="27" spans="3:6" s="388" customFormat="1" ht="11.75" customHeight="1" x14ac:dyDescent="0.2">
      <c r="C27" s="428" t="s">
        <v>783</v>
      </c>
      <c r="D27" s="434">
        <v>164</v>
      </c>
      <c r="E27" s="434">
        <v>288</v>
      </c>
      <c r="F27" s="434">
        <v>72437</v>
      </c>
    </row>
    <row r="28" spans="3:6" s="388" customFormat="1" ht="11.75" customHeight="1" x14ac:dyDescent="0.2">
      <c r="C28" s="428" t="s">
        <v>784</v>
      </c>
      <c r="D28" s="434">
        <v>10</v>
      </c>
      <c r="E28" s="434">
        <v>9</v>
      </c>
      <c r="F28" s="434">
        <v>69</v>
      </c>
    </row>
    <row r="29" spans="3:6" s="388" customFormat="1" ht="11.75" customHeight="1" x14ac:dyDescent="0.2">
      <c r="C29" s="428" t="s">
        <v>785</v>
      </c>
      <c r="D29" s="434">
        <v>880</v>
      </c>
      <c r="E29" s="434">
        <v>1091</v>
      </c>
      <c r="F29" s="434">
        <v>205602</v>
      </c>
    </row>
    <row r="30" spans="3:6" s="388" customFormat="1" ht="11.75" customHeight="1" x14ac:dyDescent="0.2">
      <c r="C30" s="428" t="s">
        <v>786</v>
      </c>
      <c r="D30" s="434">
        <v>1</v>
      </c>
      <c r="E30" s="434">
        <v>0</v>
      </c>
      <c r="F30" s="434">
        <v>0</v>
      </c>
    </row>
    <row r="31" spans="3:6" s="388" customFormat="1" ht="11.75" customHeight="1" x14ac:dyDescent="0.2">
      <c r="C31" s="428" t="s">
        <v>787</v>
      </c>
      <c r="D31" s="434">
        <v>32</v>
      </c>
      <c r="E31" s="434">
        <v>19</v>
      </c>
      <c r="F31" s="434">
        <v>4634</v>
      </c>
    </row>
    <row r="32" spans="3:6" s="388" customFormat="1" ht="11.75" customHeight="1" x14ac:dyDescent="0.2">
      <c r="C32" s="428" t="s">
        <v>788</v>
      </c>
      <c r="D32" s="434">
        <v>214</v>
      </c>
      <c r="E32" s="434">
        <v>195</v>
      </c>
      <c r="F32" s="434">
        <v>30261</v>
      </c>
    </row>
    <row r="33" spans="3:6" s="388" customFormat="1" ht="11.75" customHeight="1" x14ac:dyDescent="0.2">
      <c r="C33" s="428" t="s">
        <v>789</v>
      </c>
      <c r="D33" s="434">
        <v>132</v>
      </c>
      <c r="E33" s="434">
        <v>31</v>
      </c>
      <c r="F33" s="434">
        <v>3083</v>
      </c>
    </row>
    <row r="34" spans="3:6" s="388" customFormat="1" ht="11.75" customHeight="1" x14ac:dyDescent="0.2">
      <c r="C34" s="428" t="s">
        <v>790</v>
      </c>
      <c r="D34" s="434">
        <v>330</v>
      </c>
      <c r="E34" s="434">
        <v>319</v>
      </c>
      <c r="F34" s="434">
        <v>72865</v>
      </c>
    </row>
    <row r="35" spans="3:6" s="388" customFormat="1" ht="11.75" customHeight="1" x14ac:dyDescent="0.2">
      <c r="C35" s="428" t="s">
        <v>791</v>
      </c>
      <c r="D35" s="434">
        <v>60</v>
      </c>
      <c r="E35" s="434">
        <v>159</v>
      </c>
      <c r="F35" s="434">
        <v>70306</v>
      </c>
    </row>
    <row r="36" spans="3:6" s="388" customFormat="1" ht="11.75" customHeight="1" x14ac:dyDescent="0.2">
      <c r="C36" s="428" t="s">
        <v>792</v>
      </c>
      <c r="D36" s="434">
        <v>321</v>
      </c>
      <c r="E36" s="434">
        <v>160</v>
      </c>
      <c r="F36" s="434">
        <v>34404</v>
      </c>
    </row>
    <row r="37" spans="3:6" s="388" customFormat="1" ht="11.75" customHeight="1" x14ac:dyDescent="0.2">
      <c r="C37" s="428" t="s">
        <v>793</v>
      </c>
      <c r="D37" s="434">
        <v>57</v>
      </c>
      <c r="E37" s="434">
        <v>35</v>
      </c>
      <c r="F37" s="434">
        <v>4814</v>
      </c>
    </row>
    <row r="38" spans="3:6" s="388" customFormat="1" ht="11.75" customHeight="1" x14ac:dyDescent="0.2">
      <c r="C38" s="428" t="s">
        <v>794</v>
      </c>
      <c r="D38" s="434">
        <v>627</v>
      </c>
      <c r="E38" s="434">
        <v>248</v>
      </c>
      <c r="F38" s="434">
        <v>35218</v>
      </c>
    </row>
    <row r="39" spans="3:6" s="388" customFormat="1" ht="11.75" customHeight="1" x14ac:dyDescent="0.2">
      <c r="C39" s="428" t="s">
        <v>795</v>
      </c>
      <c r="D39" s="434">
        <v>548</v>
      </c>
      <c r="E39" s="434">
        <v>405</v>
      </c>
      <c r="F39" s="434">
        <v>66890</v>
      </c>
    </row>
    <row r="40" spans="3:6" s="388" customFormat="1" ht="11.75" customHeight="1" x14ac:dyDescent="0.2">
      <c r="C40" s="428" t="s">
        <v>796</v>
      </c>
      <c r="D40" s="434">
        <v>327</v>
      </c>
      <c r="E40" s="434">
        <v>129</v>
      </c>
      <c r="F40" s="434">
        <v>22810</v>
      </c>
    </row>
    <row r="41" spans="3:6" s="388" customFormat="1" ht="11.75" customHeight="1" x14ac:dyDescent="0.2">
      <c r="C41" s="428" t="s">
        <v>797</v>
      </c>
      <c r="D41" s="434">
        <v>422</v>
      </c>
      <c r="E41" s="434">
        <v>637</v>
      </c>
      <c r="F41" s="434">
        <v>129225</v>
      </c>
    </row>
    <row r="42" spans="3:6" s="388" customFormat="1" ht="11.75" customHeight="1" x14ac:dyDescent="0.2">
      <c r="C42" s="428" t="s">
        <v>798</v>
      </c>
      <c r="D42" s="434">
        <v>316</v>
      </c>
      <c r="E42" s="434">
        <v>281</v>
      </c>
      <c r="F42" s="434">
        <v>59352</v>
      </c>
    </row>
    <row r="43" spans="3:6" s="388" customFormat="1" ht="11.75" customHeight="1" x14ac:dyDescent="0.2">
      <c r="C43" s="428" t="s">
        <v>799</v>
      </c>
      <c r="D43" s="434">
        <v>354</v>
      </c>
      <c r="E43" s="434">
        <v>159</v>
      </c>
      <c r="F43" s="434">
        <v>33052</v>
      </c>
    </row>
    <row r="44" spans="3:6" s="388" customFormat="1" ht="11.75" customHeight="1" x14ac:dyDescent="0.2">
      <c r="C44" s="428" t="s">
        <v>800</v>
      </c>
      <c r="D44" s="434">
        <v>1</v>
      </c>
      <c r="E44" s="434">
        <v>1</v>
      </c>
      <c r="F44" s="434">
        <v>128</v>
      </c>
    </row>
    <row r="45" spans="3:6" s="388" customFormat="1" ht="11.75" customHeight="1" x14ac:dyDescent="0.2">
      <c r="C45" s="428" t="s">
        <v>801</v>
      </c>
      <c r="D45" s="434">
        <v>15</v>
      </c>
      <c r="E45" s="434">
        <v>0</v>
      </c>
      <c r="F45" s="434">
        <v>0</v>
      </c>
    </row>
    <row r="46" spans="3:6" s="388" customFormat="1" ht="11.75" customHeight="1" x14ac:dyDescent="0.2">
      <c r="C46" s="428" t="s">
        <v>802</v>
      </c>
      <c r="D46" s="434">
        <v>32</v>
      </c>
      <c r="E46" s="434">
        <v>22</v>
      </c>
      <c r="F46" s="434">
        <v>3768</v>
      </c>
    </row>
    <row r="47" spans="3:6" s="388" customFormat="1" ht="11.75" customHeight="1" x14ac:dyDescent="0.2">
      <c r="C47" s="428" t="s">
        <v>803</v>
      </c>
      <c r="D47" s="434">
        <v>605</v>
      </c>
      <c r="E47" s="434">
        <v>74</v>
      </c>
      <c r="F47" s="434">
        <v>14586</v>
      </c>
    </row>
    <row r="48" spans="3:6" s="388" customFormat="1" ht="11.75" customHeight="1" x14ac:dyDescent="0.2">
      <c r="C48" s="428" t="s">
        <v>804</v>
      </c>
      <c r="D48" s="434">
        <v>349</v>
      </c>
      <c r="E48" s="434">
        <v>12</v>
      </c>
      <c r="F48" s="434">
        <v>753</v>
      </c>
    </row>
    <row r="49" spans="3:6" s="388" customFormat="1" ht="11.75" customHeight="1" x14ac:dyDescent="0.2">
      <c r="C49" s="428" t="s">
        <v>805</v>
      </c>
      <c r="D49" s="434">
        <v>142</v>
      </c>
      <c r="E49" s="434">
        <v>1</v>
      </c>
      <c r="F49" s="434">
        <v>5</v>
      </c>
    </row>
    <row r="50" spans="3:6" s="388" customFormat="1" ht="11.75" customHeight="1" x14ac:dyDescent="0.2">
      <c r="C50" s="428" t="s">
        <v>806</v>
      </c>
      <c r="D50" s="434">
        <v>109</v>
      </c>
      <c r="E50" s="434">
        <v>176</v>
      </c>
      <c r="F50" s="434">
        <v>40635</v>
      </c>
    </row>
    <row r="51" spans="3:6" s="388" customFormat="1" ht="11.75" customHeight="1" x14ac:dyDescent="0.2">
      <c r="C51" s="428" t="s">
        <v>807</v>
      </c>
      <c r="D51" s="434">
        <v>6</v>
      </c>
      <c r="E51" s="434">
        <v>21</v>
      </c>
      <c r="F51" s="434">
        <v>3326</v>
      </c>
    </row>
    <row r="52" spans="3:6" s="388" customFormat="1" ht="11.75" customHeight="1" x14ac:dyDescent="0.2">
      <c r="C52" s="428" t="s">
        <v>808</v>
      </c>
      <c r="D52" s="434">
        <v>2</v>
      </c>
      <c r="E52" s="434">
        <v>5</v>
      </c>
      <c r="F52" s="434">
        <v>2283</v>
      </c>
    </row>
    <row r="53" spans="3:6" s="388" customFormat="1" ht="11.75" customHeight="1" x14ac:dyDescent="0.2">
      <c r="C53" s="428" t="s">
        <v>809</v>
      </c>
      <c r="D53" s="434">
        <v>478</v>
      </c>
      <c r="E53" s="434">
        <v>563</v>
      </c>
      <c r="F53" s="434">
        <v>159265</v>
      </c>
    </row>
    <row r="54" spans="3:6" s="388" customFormat="1" ht="11.75" customHeight="1" x14ac:dyDescent="0.2">
      <c r="C54" s="428" t="s">
        <v>810</v>
      </c>
      <c r="D54" s="434">
        <v>10</v>
      </c>
      <c r="E54" s="434">
        <v>15</v>
      </c>
      <c r="F54" s="434">
        <v>4013</v>
      </c>
    </row>
    <row r="55" spans="3:6" s="388" customFormat="1" ht="11.75" customHeight="1" x14ac:dyDescent="0.2">
      <c r="C55" s="428" t="s">
        <v>811</v>
      </c>
      <c r="D55" s="434">
        <v>184</v>
      </c>
      <c r="E55" s="434">
        <v>203</v>
      </c>
      <c r="F55" s="434">
        <v>46854</v>
      </c>
    </row>
    <row r="56" spans="3:6" s="388" customFormat="1" ht="11.75" customHeight="1" x14ac:dyDescent="0.2">
      <c r="C56" s="428" t="s">
        <v>812</v>
      </c>
      <c r="D56" s="434">
        <v>284</v>
      </c>
      <c r="E56" s="434">
        <v>4</v>
      </c>
      <c r="F56" s="434">
        <v>187</v>
      </c>
    </row>
    <row r="57" spans="3:6" s="388" customFormat="1" ht="11.75" customHeight="1" x14ac:dyDescent="0.2">
      <c r="C57" s="428" t="s">
        <v>813</v>
      </c>
      <c r="D57" s="434">
        <v>25</v>
      </c>
      <c r="E57" s="434">
        <v>8</v>
      </c>
      <c r="F57" s="434">
        <v>940</v>
      </c>
    </row>
    <row r="58" spans="3:6" s="388" customFormat="1" ht="11.75" customHeight="1" x14ac:dyDescent="0.2">
      <c r="C58" s="428" t="s">
        <v>814</v>
      </c>
      <c r="D58" s="434">
        <v>214</v>
      </c>
      <c r="E58" s="434">
        <v>24</v>
      </c>
      <c r="F58" s="434">
        <v>3481</v>
      </c>
    </row>
    <row r="59" spans="3:6" s="388" customFormat="1" ht="11.75" customHeight="1" x14ac:dyDescent="0.2">
      <c r="C59" s="428" t="s">
        <v>815</v>
      </c>
      <c r="D59" s="434">
        <v>355</v>
      </c>
      <c r="E59" s="434">
        <v>1926</v>
      </c>
      <c r="F59" s="434">
        <v>679092</v>
      </c>
    </row>
    <row r="60" spans="3:6" s="388" customFormat="1" ht="11.75" customHeight="1" x14ac:dyDescent="0.2">
      <c r="C60" s="428" t="s">
        <v>816</v>
      </c>
      <c r="D60" s="434">
        <v>30</v>
      </c>
      <c r="E60" s="434">
        <v>127</v>
      </c>
      <c r="F60" s="434">
        <v>36293</v>
      </c>
    </row>
    <row r="61" spans="3:6" s="388" customFormat="1" ht="11.75" customHeight="1" x14ac:dyDescent="0.2">
      <c r="C61" s="428" t="s">
        <v>817</v>
      </c>
      <c r="D61" s="434">
        <v>23</v>
      </c>
      <c r="E61" s="434">
        <v>78</v>
      </c>
      <c r="F61" s="434">
        <v>32662</v>
      </c>
    </row>
    <row r="62" spans="3:6" s="388" customFormat="1" ht="11.75" customHeight="1" x14ac:dyDescent="0.2">
      <c r="C62" s="428" t="s">
        <v>818</v>
      </c>
      <c r="D62" s="434">
        <v>67</v>
      </c>
      <c r="E62" s="434">
        <v>16</v>
      </c>
      <c r="F62" s="434">
        <v>299</v>
      </c>
    </row>
    <row r="63" spans="3:6" s="388" customFormat="1" ht="11.75" customHeight="1" x14ac:dyDescent="0.2">
      <c r="C63" s="428" t="s">
        <v>819</v>
      </c>
      <c r="D63" s="434">
        <v>207</v>
      </c>
      <c r="E63" s="434">
        <v>226</v>
      </c>
      <c r="F63" s="434">
        <v>53638</v>
      </c>
    </row>
    <row r="64" spans="3:6" s="388" customFormat="1" ht="11.75" customHeight="1" x14ac:dyDescent="0.2">
      <c r="C64" s="428" t="s">
        <v>820</v>
      </c>
      <c r="D64" s="434">
        <v>24</v>
      </c>
      <c r="E64" s="434">
        <v>17</v>
      </c>
      <c r="F64" s="434">
        <v>7603</v>
      </c>
    </row>
    <row r="65" spans="3:6" s="388" customFormat="1" ht="11.75" customHeight="1" x14ac:dyDescent="0.2">
      <c r="C65" s="428" t="s">
        <v>821</v>
      </c>
      <c r="D65" s="434">
        <v>23</v>
      </c>
      <c r="E65" s="434">
        <v>30</v>
      </c>
      <c r="F65" s="434">
        <v>3154</v>
      </c>
    </row>
    <row r="66" spans="3:6" s="388" customFormat="1" ht="11.75" customHeight="1" x14ac:dyDescent="0.2">
      <c r="C66" s="428" t="s">
        <v>822</v>
      </c>
      <c r="D66" s="434">
        <v>55</v>
      </c>
      <c r="E66" s="434">
        <v>82</v>
      </c>
      <c r="F66" s="434">
        <v>41689</v>
      </c>
    </row>
    <row r="67" spans="3:6" s="388" customFormat="1" ht="11.75" customHeight="1" x14ac:dyDescent="0.2">
      <c r="C67" s="428" t="s">
        <v>823</v>
      </c>
      <c r="D67" s="434">
        <v>123</v>
      </c>
      <c r="E67" s="434">
        <v>5</v>
      </c>
      <c r="F67" s="434">
        <v>133</v>
      </c>
    </row>
    <row r="68" spans="3:6" s="388" customFormat="1" ht="11.75" customHeight="1" x14ac:dyDescent="0.2">
      <c r="C68" s="428" t="s">
        <v>824</v>
      </c>
      <c r="D68" s="434">
        <v>10</v>
      </c>
      <c r="E68" s="434">
        <v>17</v>
      </c>
      <c r="F68" s="434">
        <v>12188</v>
      </c>
    </row>
    <row r="69" spans="3:6" s="388" customFormat="1" ht="11.75" customHeight="1" x14ac:dyDescent="0.2">
      <c r="C69" s="428" t="s">
        <v>825</v>
      </c>
      <c r="D69" s="434">
        <v>102</v>
      </c>
      <c r="E69" s="434">
        <v>126</v>
      </c>
      <c r="F69" s="434">
        <v>42997</v>
      </c>
    </row>
    <row r="70" spans="3:6" s="388" customFormat="1" ht="11.75" customHeight="1" x14ac:dyDescent="0.2">
      <c r="C70" s="428" t="s">
        <v>826</v>
      </c>
      <c r="D70" s="434">
        <v>11</v>
      </c>
      <c r="E70" s="434">
        <v>3</v>
      </c>
      <c r="F70" s="434">
        <v>1101</v>
      </c>
    </row>
    <row r="71" spans="3:6" s="388" customFormat="1" ht="11.75" customHeight="1" x14ac:dyDescent="0.2">
      <c r="C71" s="428" t="s">
        <v>827</v>
      </c>
      <c r="D71" s="434">
        <v>9</v>
      </c>
      <c r="E71" s="434">
        <v>25</v>
      </c>
      <c r="F71" s="434">
        <v>8365</v>
      </c>
    </row>
    <row r="72" spans="3:6" s="388" customFormat="1" ht="11.75" customHeight="1" x14ac:dyDescent="0.2">
      <c r="C72" s="428" t="s">
        <v>828</v>
      </c>
      <c r="D72" s="434">
        <v>7</v>
      </c>
      <c r="E72" s="434">
        <v>2</v>
      </c>
      <c r="F72" s="434">
        <v>1070</v>
      </c>
    </row>
    <row r="73" spans="3:6" s="388" customFormat="1" ht="11.75" customHeight="1" x14ac:dyDescent="0.2">
      <c r="C73" s="428" t="s">
        <v>829</v>
      </c>
      <c r="D73" s="434">
        <v>8</v>
      </c>
      <c r="E73" s="434">
        <v>7</v>
      </c>
      <c r="F73" s="434">
        <v>2462</v>
      </c>
    </row>
    <row r="74" spans="3:6" s="388" customFormat="1" ht="11.75" customHeight="1" x14ac:dyDescent="0.2">
      <c r="C74" s="428" t="s">
        <v>830</v>
      </c>
      <c r="D74" s="434">
        <v>28</v>
      </c>
      <c r="E74" s="434">
        <v>1</v>
      </c>
      <c r="F74" s="434">
        <v>126</v>
      </c>
    </row>
    <row r="75" spans="3:6" s="388" customFormat="1" ht="11.75" customHeight="1" x14ac:dyDescent="0.2">
      <c r="C75" s="428" t="s">
        <v>833</v>
      </c>
      <c r="D75" s="434">
        <v>262</v>
      </c>
      <c r="E75" s="434">
        <v>102</v>
      </c>
      <c r="F75" s="434">
        <v>38767</v>
      </c>
    </row>
    <row r="76" spans="3:6" s="388" customFormat="1" ht="11.75" customHeight="1" x14ac:dyDescent="0.2">
      <c r="C76" s="428" t="s">
        <v>834</v>
      </c>
      <c r="D76" s="434">
        <v>7</v>
      </c>
      <c r="E76" s="434">
        <v>8</v>
      </c>
      <c r="F76" s="434">
        <v>885</v>
      </c>
    </row>
    <row r="77" spans="3:6" s="388" customFormat="1" ht="26.75" customHeight="1" x14ac:dyDescent="0.2">
      <c r="C77" s="431" t="s">
        <v>30</v>
      </c>
      <c r="D77" s="432">
        <v>11214</v>
      </c>
      <c r="E77" s="432">
        <v>11063</v>
      </c>
      <c r="F77" s="432">
        <v>2798487</v>
      </c>
    </row>
    <row r="78" spans="3:6" s="388" customFormat="1" ht="23" customHeight="1" x14ac:dyDescent="0.2"/>
  </sheetData>
  <mergeCells count="3">
    <mergeCell ref="B2:H2"/>
    <mergeCell ref="C6:F6"/>
    <mergeCell ref="C7:F7"/>
  </mergeCells>
  <printOptions gridLines="1" gridLinesSet="0"/>
  <pageMargins left="0.7" right="0.7" top="0.75" bottom="0.75" header="0.5" footer="0.5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1:F42"/>
  <sheetViews>
    <sheetView tabSelected="1" zoomScale="70" zoomScaleNormal="70" workbookViewId="0">
      <selection activeCell="N22" sqref="N22"/>
    </sheetView>
  </sheetViews>
  <sheetFormatPr defaultColWidth="8.81640625" defaultRowHeight="14.5" x14ac:dyDescent="0.35"/>
  <cols>
    <col min="1" max="1" width="1" customWidth="1"/>
    <col min="2" max="2" width="18.1796875" customWidth="1"/>
    <col min="3" max="3" width="47.6328125" customWidth="1"/>
    <col min="4" max="4" width="16.81640625" customWidth="1"/>
    <col min="5" max="5" width="15.1796875" customWidth="1"/>
    <col min="6" max="6" width="17.453125" customWidth="1"/>
    <col min="7" max="7" width="1.81640625" customWidth="1"/>
    <col min="8" max="8" width="4.81640625" customWidth="1"/>
  </cols>
  <sheetData>
    <row r="1" spans="2:6" s="388" customFormat="1" ht="8" x14ac:dyDescent="0.2"/>
    <row r="2" spans="2:6" s="388" customFormat="1" ht="55.25" customHeight="1" x14ac:dyDescent="0.2">
      <c r="B2" s="587" t="s">
        <v>0</v>
      </c>
      <c r="C2" s="587"/>
      <c r="D2" s="587"/>
      <c r="E2" s="587"/>
    </row>
    <row r="3" spans="2:6" s="388" customFormat="1" ht="27.5" customHeight="1" x14ac:dyDescent="0.2">
      <c r="B3" s="410" t="s">
        <v>596</v>
      </c>
    </row>
    <row r="4" spans="2:6" s="388" customFormat="1" ht="8" x14ac:dyDescent="0.2"/>
    <row r="5" spans="2:6" s="388" customFormat="1" ht="13" x14ac:dyDescent="0.2">
      <c r="C5" s="542" t="s">
        <v>602</v>
      </c>
      <c r="D5" s="542"/>
      <c r="E5" s="542"/>
      <c r="F5" s="542"/>
    </row>
    <row r="6" spans="2:6" s="388" customFormat="1" ht="8" x14ac:dyDescent="0.2"/>
    <row r="7" spans="2:6" s="388" customFormat="1" ht="13" x14ac:dyDescent="0.2">
      <c r="C7" s="542" t="s">
        <v>2</v>
      </c>
      <c r="D7" s="542"/>
      <c r="E7" s="542"/>
      <c r="F7" s="542"/>
    </row>
    <row r="8" spans="2:6" s="388" customFormat="1" ht="8" x14ac:dyDescent="0.2"/>
    <row r="9" spans="2:6" s="388" customFormat="1" ht="21" x14ac:dyDescent="0.2">
      <c r="C9" s="459" t="s">
        <v>598</v>
      </c>
      <c r="D9" s="459" t="s">
        <v>603</v>
      </c>
      <c r="E9" s="426" t="s">
        <v>600</v>
      </c>
      <c r="F9" s="426" t="s">
        <v>601</v>
      </c>
    </row>
    <row r="10" spans="2:6" s="388" customFormat="1" ht="10.5" x14ac:dyDescent="0.2">
      <c r="C10" s="428" t="s">
        <v>831</v>
      </c>
      <c r="D10" s="434">
        <v>57</v>
      </c>
      <c r="E10" s="434">
        <v>209</v>
      </c>
      <c r="F10" s="434">
        <v>9732</v>
      </c>
    </row>
    <row r="11" spans="2:6" s="388" customFormat="1" ht="10.5" x14ac:dyDescent="0.2">
      <c r="C11" s="428" t="s">
        <v>769</v>
      </c>
      <c r="D11" s="434">
        <v>1</v>
      </c>
      <c r="E11" s="434">
        <v>1</v>
      </c>
      <c r="F11" s="434">
        <v>10</v>
      </c>
    </row>
    <row r="12" spans="2:6" s="388" customFormat="1" ht="10.5" x14ac:dyDescent="0.2">
      <c r="C12" s="428" t="s">
        <v>772</v>
      </c>
      <c r="D12" s="434">
        <v>23</v>
      </c>
      <c r="E12" s="434">
        <v>130</v>
      </c>
      <c r="F12" s="434">
        <v>3416</v>
      </c>
    </row>
    <row r="13" spans="2:6" s="388" customFormat="1" ht="10.5" x14ac:dyDescent="0.2">
      <c r="C13" s="428" t="s">
        <v>773</v>
      </c>
      <c r="D13" s="434">
        <v>63</v>
      </c>
      <c r="E13" s="434">
        <v>137</v>
      </c>
      <c r="F13" s="434">
        <v>30855</v>
      </c>
    </row>
    <row r="14" spans="2:6" s="388" customFormat="1" ht="10.5" x14ac:dyDescent="0.2">
      <c r="C14" s="428" t="s">
        <v>774</v>
      </c>
      <c r="D14" s="434">
        <v>2</v>
      </c>
      <c r="E14" s="434">
        <v>2</v>
      </c>
      <c r="F14" s="434">
        <v>1082</v>
      </c>
    </row>
    <row r="15" spans="2:6" s="388" customFormat="1" ht="10.5" x14ac:dyDescent="0.2">
      <c r="C15" s="428" t="s">
        <v>775</v>
      </c>
      <c r="D15" s="434">
        <v>1</v>
      </c>
      <c r="E15" s="434">
        <v>1</v>
      </c>
      <c r="F15" s="434">
        <v>392</v>
      </c>
    </row>
    <row r="16" spans="2:6" s="388" customFormat="1" ht="10.5" x14ac:dyDescent="0.2">
      <c r="C16" s="428" t="s">
        <v>776</v>
      </c>
      <c r="D16" s="434">
        <v>3</v>
      </c>
      <c r="E16" s="434">
        <v>7</v>
      </c>
      <c r="F16" s="434">
        <v>1708</v>
      </c>
    </row>
    <row r="17" spans="3:6" s="388" customFormat="1" ht="10.5" x14ac:dyDescent="0.2">
      <c r="C17" s="428" t="s">
        <v>778</v>
      </c>
      <c r="D17" s="434">
        <v>4</v>
      </c>
      <c r="E17" s="434">
        <v>5</v>
      </c>
      <c r="F17" s="434">
        <v>963</v>
      </c>
    </row>
    <row r="18" spans="3:6" s="388" customFormat="1" ht="10.5" x14ac:dyDescent="0.2">
      <c r="C18" s="428" t="s">
        <v>782</v>
      </c>
      <c r="D18" s="434">
        <v>5</v>
      </c>
      <c r="E18" s="434">
        <v>9</v>
      </c>
      <c r="F18" s="434">
        <v>677</v>
      </c>
    </row>
    <row r="19" spans="3:6" s="388" customFormat="1" ht="10.5" x14ac:dyDescent="0.2">
      <c r="C19" s="428" t="s">
        <v>785</v>
      </c>
      <c r="D19" s="434">
        <v>62</v>
      </c>
      <c r="E19" s="434">
        <v>203</v>
      </c>
      <c r="F19" s="434">
        <v>21313</v>
      </c>
    </row>
    <row r="20" spans="3:6" s="388" customFormat="1" ht="10.5" x14ac:dyDescent="0.2">
      <c r="C20" s="428" t="s">
        <v>788</v>
      </c>
      <c r="D20" s="434">
        <v>3</v>
      </c>
      <c r="E20" s="434">
        <v>3</v>
      </c>
      <c r="F20" s="434">
        <v>23</v>
      </c>
    </row>
    <row r="21" spans="3:6" s="388" customFormat="1" ht="10.5" x14ac:dyDescent="0.2">
      <c r="C21" s="428" t="s">
        <v>789</v>
      </c>
      <c r="D21" s="434">
        <v>1</v>
      </c>
      <c r="E21" s="434">
        <v>0</v>
      </c>
      <c r="F21" s="434">
        <v>0</v>
      </c>
    </row>
    <row r="22" spans="3:6" s="388" customFormat="1" ht="10.5" x14ac:dyDescent="0.2">
      <c r="C22" s="428" t="s">
        <v>790</v>
      </c>
      <c r="D22" s="434">
        <v>9</v>
      </c>
      <c r="E22" s="434">
        <v>15</v>
      </c>
      <c r="F22" s="434">
        <v>199</v>
      </c>
    </row>
    <row r="23" spans="3:6" s="388" customFormat="1" ht="10.5" x14ac:dyDescent="0.2">
      <c r="C23" s="428" t="s">
        <v>792</v>
      </c>
      <c r="D23" s="434">
        <v>29</v>
      </c>
      <c r="E23" s="434">
        <v>57</v>
      </c>
      <c r="F23" s="434">
        <v>7384</v>
      </c>
    </row>
    <row r="24" spans="3:6" s="388" customFormat="1" ht="10.5" x14ac:dyDescent="0.2">
      <c r="C24" s="428" t="s">
        <v>794</v>
      </c>
      <c r="D24" s="434">
        <v>62</v>
      </c>
      <c r="E24" s="434">
        <v>162</v>
      </c>
      <c r="F24" s="434">
        <v>28195</v>
      </c>
    </row>
    <row r="25" spans="3:6" s="388" customFormat="1" ht="10.5" x14ac:dyDescent="0.2">
      <c r="C25" s="428" t="s">
        <v>795</v>
      </c>
      <c r="D25" s="434">
        <v>38</v>
      </c>
      <c r="E25" s="434">
        <v>69</v>
      </c>
      <c r="F25" s="434">
        <v>13557</v>
      </c>
    </row>
    <row r="26" spans="3:6" s="388" customFormat="1" ht="10.5" x14ac:dyDescent="0.2">
      <c r="C26" s="428" t="s">
        <v>796</v>
      </c>
      <c r="D26" s="434">
        <v>22</v>
      </c>
      <c r="E26" s="434">
        <v>32</v>
      </c>
      <c r="F26" s="434">
        <v>3211</v>
      </c>
    </row>
    <row r="27" spans="3:6" s="388" customFormat="1" ht="10.5" x14ac:dyDescent="0.2">
      <c r="C27" s="428" t="s">
        <v>797</v>
      </c>
      <c r="D27" s="434">
        <v>3</v>
      </c>
      <c r="E27" s="434">
        <v>5</v>
      </c>
      <c r="F27" s="434">
        <v>1373</v>
      </c>
    </row>
    <row r="28" spans="3:6" s="388" customFormat="1" ht="10.5" x14ac:dyDescent="0.2">
      <c r="C28" s="428" t="s">
        <v>798</v>
      </c>
      <c r="D28" s="434">
        <v>3</v>
      </c>
      <c r="E28" s="434">
        <v>14</v>
      </c>
      <c r="F28" s="434">
        <v>5711</v>
      </c>
    </row>
    <row r="29" spans="3:6" s="388" customFormat="1" ht="10.5" x14ac:dyDescent="0.2">
      <c r="C29" s="428" t="s">
        <v>799</v>
      </c>
      <c r="D29" s="434">
        <v>27</v>
      </c>
      <c r="E29" s="434">
        <v>33</v>
      </c>
      <c r="F29" s="434">
        <v>5474</v>
      </c>
    </row>
    <row r="30" spans="3:6" s="388" customFormat="1" ht="10.5" x14ac:dyDescent="0.2">
      <c r="C30" s="428" t="s">
        <v>803</v>
      </c>
      <c r="D30" s="434">
        <v>1</v>
      </c>
      <c r="E30" s="434">
        <v>0</v>
      </c>
      <c r="F30" s="434">
        <v>0</v>
      </c>
    </row>
    <row r="31" spans="3:6" s="388" customFormat="1" ht="10.5" x14ac:dyDescent="0.2">
      <c r="C31" s="428" t="s">
        <v>804</v>
      </c>
      <c r="D31" s="434">
        <v>1</v>
      </c>
      <c r="E31" s="434">
        <v>0</v>
      </c>
      <c r="F31" s="434">
        <v>0</v>
      </c>
    </row>
    <row r="32" spans="3:6" s="388" customFormat="1" ht="10.5" x14ac:dyDescent="0.2">
      <c r="C32" s="428" t="s">
        <v>809</v>
      </c>
      <c r="D32" s="434">
        <v>86</v>
      </c>
      <c r="E32" s="434">
        <v>793</v>
      </c>
      <c r="F32" s="434">
        <v>191452</v>
      </c>
    </row>
    <row r="33" spans="3:6" s="388" customFormat="1" ht="10.5" x14ac:dyDescent="0.2">
      <c r="C33" s="428" t="s">
        <v>812</v>
      </c>
      <c r="D33" s="434">
        <v>4</v>
      </c>
      <c r="E33" s="434">
        <v>3</v>
      </c>
      <c r="F33" s="434">
        <v>0</v>
      </c>
    </row>
    <row r="34" spans="3:6" s="388" customFormat="1" ht="10.5" x14ac:dyDescent="0.2">
      <c r="C34" s="428" t="s">
        <v>814</v>
      </c>
      <c r="D34" s="434">
        <v>1</v>
      </c>
      <c r="E34" s="434">
        <v>1</v>
      </c>
      <c r="F34" s="434">
        <v>0</v>
      </c>
    </row>
    <row r="35" spans="3:6" s="388" customFormat="1" ht="10.5" x14ac:dyDescent="0.2">
      <c r="C35" s="428" t="s">
        <v>815</v>
      </c>
      <c r="D35" s="434">
        <v>7</v>
      </c>
      <c r="E35" s="434">
        <v>35</v>
      </c>
      <c r="F35" s="434">
        <v>8725</v>
      </c>
    </row>
    <row r="36" spans="3:6" s="388" customFormat="1" ht="10.5" x14ac:dyDescent="0.2">
      <c r="C36" s="428" t="s">
        <v>819</v>
      </c>
      <c r="D36" s="434">
        <v>4</v>
      </c>
      <c r="E36" s="434">
        <v>5</v>
      </c>
      <c r="F36" s="434">
        <v>154</v>
      </c>
    </row>
    <row r="37" spans="3:6" s="388" customFormat="1" ht="10.5" x14ac:dyDescent="0.2">
      <c r="C37" s="428" t="s">
        <v>822</v>
      </c>
      <c r="D37" s="434">
        <v>1</v>
      </c>
      <c r="E37" s="434">
        <v>3</v>
      </c>
      <c r="F37" s="434">
        <v>1641</v>
      </c>
    </row>
    <row r="38" spans="3:6" s="388" customFormat="1" ht="10.5" x14ac:dyDescent="0.2">
      <c r="C38" s="428" t="s">
        <v>825</v>
      </c>
      <c r="D38" s="434">
        <v>4</v>
      </c>
      <c r="E38" s="434">
        <v>17</v>
      </c>
      <c r="F38" s="434">
        <v>4310</v>
      </c>
    </row>
    <row r="39" spans="3:6" s="388" customFormat="1" ht="10.5" x14ac:dyDescent="0.2">
      <c r="C39" s="428" t="s">
        <v>833</v>
      </c>
      <c r="D39" s="434">
        <v>30</v>
      </c>
      <c r="E39" s="434">
        <v>187</v>
      </c>
      <c r="F39" s="434">
        <v>23479</v>
      </c>
    </row>
    <row r="40" spans="3:6" s="388" customFormat="1" ht="10.5" x14ac:dyDescent="0.2">
      <c r="C40" s="428" t="s">
        <v>834</v>
      </c>
      <c r="D40" s="434">
        <v>1</v>
      </c>
      <c r="E40" s="434">
        <v>1</v>
      </c>
      <c r="F40" s="434">
        <v>0</v>
      </c>
    </row>
    <row r="41" spans="3:6" s="388" customFormat="1" ht="10.5" x14ac:dyDescent="0.2">
      <c r="C41" s="431" t="s">
        <v>477</v>
      </c>
      <c r="D41" s="432">
        <v>558</v>
      </c>
      <c r="E41" s="432">
        <v>2139</v>
      </c>
      <c r="F41" s="432">
        <v>365036</v>
      </c>
    </row>
    <row r="42" spans="3:6" s="388" customFormat="1" ht="8" x14ac:dyDescent="0.2"/>
  </sheetData>
  <mergeCells count="3">
    <mergeCell ref="B2:E2"/>
    <mergeCell ref="C5:F5"/>
    <mergeCell ref="C7:F7"/>
  </mergeCells>
  <printOptions gridLines="1" gridLinesSet="0"/>
  <pageMargins left="0.7" right="0.7" top="0.75" bottom="0.75" header="0.5" footer="0.5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1:H73"/>
  <sheetViews>
    <sheetView workbookViewId="0">
      <selection activeCell="C3" sqref="C3"/>
    </sheetView>
  </sheetViews>
  <sheetFormatPr defaultColWidth="8.81640625" defaultRowHeight="14.5" x14ac:dyDescent="0.35"/>
  <cols>
    <col min="1" max="1" width="1.1796875" customWidth="1"/>
    <col min="2" max="2" width="1.36328125" customWidth="1"/>
    <col min="3" max="3" width="45.81640625" customWidth="1"/>
    <col min="4" max="4" width="18.453125" customWidth="1"/>
    <col min="5" max="7" width="14.453125" customWidth="1"/>
    <col min="8" max="8" width="12.1796875" customWidth="1"/>
    <col min="9" max="9" width="1.1796875" customWidth="1"/>
    <col min="10" max="10" width="4.6328125" customWidth="1"/>
  </cols>
  <sheetData>
    <row r="1" spans="2:8" s="388" customFormat="1" ht="1.75" customHeight="1" x14ac:dyDescent="0.2"/>
    <row r="2" spans="2:8" s="388" customFormat="1" ht="48" customHeight="1" x14ac:dyDescent="0.2">
      <c r="B2" s="587" t="s">
        <v>0</v>
      </c>
      <c r="C2" s="587"/>
      <c r="D2" s="587"/>
      <c r="E2" s="587"/>
      <c r="F2" s="587"/>
      <c r="G2" s="587"/>
    </row>
    <row r="3" spans="2:8" s="388" customFormat="1" ht="5.5" customHeight="1" x14ac:dyDescent="0.2"/>
    <row r="4" spans="2:8" s="388" customFormat="1" ht="11.75" customHeight="1" x14ac:dyDescent="0.2">
      <c r="B4" s="410" t="s">
        <v>596</v>
      </c>
    </row>
    <row r="5" spans="2:8" s="388" customFormat="1" ht="8.75" customHeight="1" x14ac:dyDescent="0.2"/>
    <row r="6" spans="2:8" s="388" customFormat="1" ht="16.25" customHeight="1" x14ac:dyDescent="0.2">
      <c r="C6" s="542" t="s">
        <v>604</v>
      </c>
      <c r="D6" s="542"/>
      <c r="E6" s="542"/>
      <c r="F6" s="542"/>
      <c r="G6" s="542"/>
      <c r="H6" s="542"/>
    </row>
    <row r="7" spans="2:8" s="388" customFormat="1" ht="15.75" customHeight="1" x14ac:dyDescent="0.2">
      <c r="C7" s="542" t="s">
        <v>2</v>
      </c>
      <c r="D7" s="542"/>
      <c r="E7" s="542"/>
      <c r="F7" s="542"/>
      <c r="G7" s="542"/>
      <c r="H7" s="542"/>
    </row>
    <row r="8" spans="2:8" s="388" customFormat="1" ht="14.75" customHeight="1" x14ac:dyDescent="0.2"/>
    <row r="9" spans="2:8" s="388" customFormat="1" ht="39" customHeight="1" x14ac:dyDescent="0.2">
      <c r="C9" s="425" t="s">
        <v>598</v>
      </c>
      <c r="D9" s="426" t="s">
        <v>605</v>
      </c>
      <c r="E9" s="427" t="s">
        <v>606</v>
      </c>
      <c r="F9" s="426" t="s">
        <v>607</v>
      </c>
      <c r="G9" s="427" t="s">
        <v>608</v>
      </c>
      <c r="H9" s="426" t="s">
        <v>609</v>
      </c>
    </row>
    <row r="10" spans="2:8" s="388" customFormat="1" ht="11.75" customHeight="1" x14ac:dyDescent="0.2">
      <c r="C10" s="428" t="s">
        <v>768</v>
      </c>
      <c r="D10" s="436">
        <v>2</v>
      </c>
      <c r="E10" s="436">
        <v>132</v>
      </c>
      <c r="F10" s="436">
        <v>282</v>
      </c>
      <c r="G10" s="430">
        <v>2.1363636363636398</v>
      </c>
      <c r="H10" s="430">
        <v>38.630136986301402</v>
      </c>
    </row>
    <row r="11" spans="2:8" s="388" customFormat="1" ht="11.75" customHeight="1" x14ac:dyDescent="0.2">
      <c r="C11" s="428" t="s">
        <v>769</v>
      </c>
      <c r="D11" s="436">
        <v>21</v>
      </c>
      <c r="E11" s="436">
        <v>483</v>
      </c>
      <c r="F11" s="436">
        <v>4971</v>
      </c>
      <c r="G11" s="430">
        <v>10.291925465838499</v>
      </c>
      <c r="H11" s="430">
        <v>80.921373921536699</v>
      </c>
    </row>
    <row r="12" spans="2:8" s="388" customFormat="1" ht="11.75" customHeight="1" x14ac:dyDescent="0.2">
      <c r="C12" s="428" t="s">
        <v>770</v>
      </c>
      <c r="D12" s="436">
        <v>28</v>
      </c>
      <c r="E12" s="436">
        <v>874</v>
      </c>
      <c r="F12" s="436">
        <v>12854</v>
      </c>
      <c r="G12" s="430">
        <v>14.7070938215103</v>
      </c>
      <c r="H12" s="430">
        <v>122.500714762222</v>
      </c>
    </row>
    <row r="13" spans="2:8" s="388" customFormat="1" ht="11.75" customHeight="1" x14ac:dyDescent="0.2">
      <c r="C13" s="428" t="s">
        <v>771</v>
      </c>
      <c r="D13" s="436">
        <v>377</v>
      </c>
      <c r="E13" s="436">
        <v>11234</v>
      </c>
      <c r="F13" s="436">
        <v>159090</v>
      </c>
      <c r="G13" s="430">
        <v>14.1614740964928</v>
      </c>
      <c r="H13" s="430">
        <v>115.633699420705</v>
      </c>
    </row>
    <row r="14" spans="2:8" s="388" customFormat="1" ht="11.75" customHeight="1" x14ac:dyDescent="0.2">
      <c r="C14" s="428" t="s">
        <v>772</v>
      </c>
      <c r="D14" s="436">
        <v>720</v>
      </c>
      <c r="E14" s="436">
        <v>42130</v>
      </c>
      <c r="F14" s="436">
        <v>266652</v>
      </c>
      <c r="G14" s="430">
        <v>6.3292665558984096</v>
      </c>
      <c r="H14" s="430">
        <v>103.631445582726</v>
      </c>
    </row>
    <row r="15" spans="2:8" s="388" customFormat="1" ht="11.75" customHeight="1" x14ac:dyDescent="0.2">
      <c r="C15" s="428" t="s">
        <v>773</v>
      </c>
      <c r="D15" s="436">
        <v>1957</v>
      </c>
      <c r="E15" s="436">
        <v>88880</v>
      </c>
      <c r="F15" s="436">
        <v>573939</v>
      </c>
      <c r="G15" s="430">
        <v>6.4574594959495997</v>
      </c>
      <c r="H15" s="430">
        <v>81.367891426116799</v>
      </c>
    </row>
    <row r="16" spans="2:8" s="388" customFormat="1" ht="11.75" customHeight="1" x14ac:dyDescent="0.2">
      <c r="C16" s="428" t="s">
        <v>774</v>
      </c>
      <c r="D16" s="436">
        <v>140</v>
      </c>
      <c r="E16" s="436">
        <v>8062</v>
      </c>
      <c r="F16" s="436">
        <v>39054</v>
      </c>
      <c r="G16" s="430">
        <v>4.8442073927065197</v>
      </c>
      <c r="H16" s="430">
        <v>77.165043172432902</v>
      </c>
    </row>
    <row r="17" spans="3:8" s="388" customFormat="1" ht="11.75" customHeight="1" x14ac:dyDescent="0.2">
      <c r="C17" s="428" t="s">
        <v>775</v>
      </c>
      <c r="D17" s="436">
        <v>218</v>
      </c>
      <c r="E17" s="436">
        <v>10732</v>
      </c>
      <c r="F17" s="436">
        <v>46697</v>
      </c>
      <c r="G17" s="430">
        <v>4.3511926947446904</v>
      </c>
      <c r="H17" s="430">
        <v>58.911022241285799</v>
      </c>
    </row>
    <row r="18" spans="3:8" s="388" customFormat="1" ht="11.75" customHeight="1" x14ac:dyDescent="0.2">
      <c r="C18" s="428" t="s">
        <v>776</v>
      </c>
      <c r="D18" s="436">
        <v>204</v>
      </c>
      <c r="E18" s="436">
        <v>11102</v>
      </c>
      <c r="F18" s="436">
        <v>49799</v>
      </c>
      <c r="G18" s="430">
        <v>4.4855881823094901</v>
      </c>
      <c r="H18" s="430">
        <v>67.044077654217901</v>
      </c>
    </row>
    <row r="19" spans="3:8" s="388" customFormat="1" ht="11.75" customHeight="1" x14ac:dyDescent="0.2">
      <c r="C19" s="428" t="s">
        <v>777</v>
      </c>
      <c r="D19" s="436">
        <v>229</v>
      </c>
      <c r="E19" s="436">
        <v>10067</v>
      </c>
      <c r="F19" s="436">
        <v>65545</v>
      </c>
      <c r="G19" s="430">
        <v>6.5108771232740601</v>
      </c>
      <c r="H19" s="430">
        <v>78.646764497666197</v>
      </c>
    </row>
    <row r="20" spans="3:8" s="388" customFormat="1" ht="11.75" customHeight="1" x14ac:dyDescent="0.2">
      <c r="C20" s="428" t="s">
        <v>778</v>
      </c>
      <c r="D20" s="436">
        <v>293</v>
      </c>
      <c r="E20" s="436">
        <v>13186</v>
      </c>
      <c r="F20" s="436">
        <v>95799</v>
      </c>
      <c r="G20" s="430">
        <v>7.2652055210071298</v>
      </c>
      <c r="H20" s="430">
        <v>89.448179271708696</v>
      </c>
    </row>
    <row r="21" spans="3:8" s="388" customFormat="1" ht="11.75" customHeight="1" x14ac:dyDescent="0.2">
      <c r="C21" s="428" t="s">
        <v>779</v>
      </c>
      <c r="D21" s="436">
        <v>394</v>
      </c>
      <c r="E21" s="436">
        <v>7391</v>
      </c>
      <c r="F21" s="436">
        <v>141796</v>
      </c>
      <c r="G21" s="430">
        <v>19.184954674604299</v>
      </c>
      <c r="H21" s="430">
        <v>98.742357348783401</v>
      </c>
    </row>
    <row r="22" spans="3:8" s="388" customFormat="1" ht="11.75" customHeight="1" x14ac:dyDescent="0.2">
      <c r="C22" s="428" t="s">
        <v>780</v>
      </c>
      <c r="D22" s="436">
        <v>168</v>
      </c>
      <c r="E22" s="436">
        <v>5399</v>
      </c>
      <c r="F22" s="436">
        <v>53453</v>
      </c>
      <c r="G22" s="430">
        <v>9.9005371365067596</v>
      </c>
      <c r="H22" s="430">
        <v>86.914033918147695</v>
      </c>
    </row>
    <row r="23" spans="3:8" s="388" customFormat="1" ht="11.75" customHeight="1" x14ac:dyDescent="0.2">
      <c r="C23" s="428" t="s">
        <v>781</v>
      </c>
      <c r="D23" s="436">
        <v>23</v>
      </c>
      <c r="E23" s="436">
        <v>601</v>
      </c>
      <c r="F23" s="436">
        <v>8009</v>
      </c>
      <c r="G23" s="430">
        <v>13.3261231281198</v>
      </c>
      <c r="H23" s="430">
        <v>94.713812677388802</v>
      </c>
    </row>
    <row r="24" spans="3:8" s="388" customFormat="1" ht="11.75" customHeight="1" x14ac:dyDescent="0.2">
      <c r="C24" s="428" t="s">
        <v>782</v>
      </c>
      <c r="D24" s="436">
        <v>460</v>
      </c>
      <c r="E24" s="436">
        <v>16425</v>
      </c>
      <c r="F24" s="436">
        <v>182519</v>
      </c>
      <c r="G24" s="430">
        <v>11.1122678843227</v>
      </c>
      <c r="H24" s="430">
        <v>108.71927138866199</v>
      </c>
    </row>
    <row r="25" spans="3:8" s="388" customFormat="1" ht="11.75" customHeight="1" x14ac:dyDescent="0.2">
      <c r="C25" s="428" t="s">
        <v>783</v>
      </c>
      <c r="D25" s="436">
        <v>471</v>
      </c>
      <c r="E25" s="436">
        <v>11406</v>
      </c>
      <c r="F25" s="436">
        <v>154003</v>
      </c>
      <c r="G25" s="430">
        <v>13.501928809398599</v>
      </c>
      <c r="H25" s="430">
        <v>92.035498715113803</v>
      </c>
    </row>
    <row r="26" spans="3:8" s="388" customFormat="1" ht="11.75" customHeight="1" x14ac:dyDescent="0.2">
      <c r="C26" s="428" t="s">
        <v>784</v>
      </c>
      <c r="D26" s="436">
        <v>21</v>
      </c>
      <c r="E26" s="436">
        <v>289</v>
      </c>
      <c r="F26" s="436">
        <v>5772</v>
      </c>
      <c r="G26" s="430">
        <v>19.972318339100301</v>
      </c>
      <c r="H26" s="430">
        <v>75.303326810176102</v>
      </c>
    </row>
    <row r="27" spans="3:8" s="388" customFormat="1" ht="11.75" customHeight="1" x14ac:dyDescent="0.2">
      <c r="C27" s="428" t="s">
        <v>785</v>
      </c>
      <c r="D27" s="436">
        <v>2692</v>
      </c>
      <c r="E27" s="436">
        <v>87249</v>
      </c>
      <c r="F27" s="436">
        <v>903382</v>
      </c>
      <c r="G27" s="430">
        <v>10.354067095324901</v>
      </c>
      <c r="H27" s="430">
        <v>96.360849451572804</v>
      </c>
    </row>
    <row r="28" spans="3:8" s="388" customFormat="1" ht="11.75" customHeight="1" x14ac:dyDescent="0.2">
      <c r="C28" s="428" t="s">
        <v>786</v>
      </c>
      <c r="D28" s="436">
        <v>2</v>
      </c>
      <c r="E28" s="436">
        <v>0</v>
      </c>
      <c r="F28" s="436">
        <v>0</v>
      </c>
      <c r="G28" s="430" t="s">
        <v>610</v>
      </c>
      <c r="H28" s="430">
        <v>0</v>
      </c>
    </row>
    <row r="29" spans="3:8" s="388" customFormat="1" ht="11.75" customHeight="1" x14ac:dyDescent="0.2">
      <c r="C29" s="428" t="s">
        <v>787</v>
      </c>
      <c r="D29" s="436">
        <v>99</v>
      </c>
      <c r="E29" s="436">
        <v>744</v>
      </c>
      <c r="F29" s="436">
        <v>26131</v>
      </c>
      <c r="G29" s="430">
        <v>35.122311827956999</v>
      </c>
      <c r="H29" s="430">
        <v>72.678978694999202</v>
      </c>
    </row>
    <row r="30" spans="3:8" s="388" customFormat="1" ht="11.75" customHeight="1" x14ac:dyDescent="0.2">
      <c r="C30" s="428" t="s">
        <v>788</v>
      </c>
      <c r="D30" s="436">
        <v>277</v>
      </c>
      <c r="E30" s="436">
        <v>8364</v>
      </c>
      <c r="F30" s="436">
        <v>97612</v>
      </c>
      <c r="G30" s="430">
        <v>11.670492587278799</v>
      </c>
      <c r="H30" s="430">
        <v>96.661814364794097</v>
      </c>
    </row>
    <row r="31" spans="3:8" s="388" customFormat="1" ht="11.75" customHeight="1" x14ac:dyDescent="0.2">
      <c r="C31" s="428" t="s">
        <v>789</v>
      </c>
      <c r="D31" s="436">
        <v>570</v>
      </c>
      <c r="E31" s="436">
        <v>19815</v>
      </c>
      <c r="F31" s="436">
        <v>183564</v>
      </c>
      <c r="G31" s="430">
        <v>9.2638909916729695</v>
      </c>
      <c r="H31" s="430">
        <v>89.6269206919618</v>
      </c>
    </row>
    <row r="32" spans="3:8" s="388" customFormat="1" ht="11.75" customHeight="1" x14ac:dyDescent="0.2">
      <c r="C32" s="428" t="s">
        <v>790</v>
      </c>
      <c r="D32" s="436">
        <v>689</v>
      </c>
      <c r="E32" s="436">
        <v>23535</v>
      </c>
      <c r="F32" s="436">
        <v>222240</v>
      </c>
      <c r="G32" s="430">
        <v>9.4429572976418097</v>
      </c>
      <c r="H32" s="430">
        <v>90.625866540525607</v>
      </c>
    </row>
    <row r="33" spans="3:8" s="388" customFormat="1" ht="11.75" customHeight="1" x14ac:dyDescent="0.2">
      <c r="C33" s="428" t="s">
        <v>791</v>
      </c>
      <c r="D33" s="436">
        <v>141</v>
      </c>
      <c r="E33" s="436">
        <v>5486</v>
      </c>
      <c r="F33" s="436">
        <v>46943</v>
      </c>
      <c r="G33" s="430">
        <v>8.5568720379146903</v>
      </c>
      <c r="H33" s="430">
        <v>90.625301646749904</v>
      </c>
    </row>
    <row r="34" spans="3:8" s="388" customFormat="1" ht="11.75" customHeight="1" x14ac:dyDescent="0.2">
      <c r="C34" s="428" t="s">
        <v>792</v>
      </c>
      <c r="D34" s="436">
        <v>111</v>
      </c>
      <c r="E34" s="436">
        <v>8399</v>
      </c>
      <c r="F34" s="436">
        <v>18797</v>
      </c>
      <c r="G34" s="430">
        <v>2.2380045243481401</v>
      </c>
      <c r="H34" s="430">
        <v>46.225162305725</v>
      </c>
    </row>
    <row r="35" spans="3:8" s="388" customFormat="1" ht="11.75" customHeight="1" x14ac:dyDescent="0.2">
      <c r="C35" s="428" t="s">
        <v>793</v>
      </c>
      <c r="D35" s="436">
        <v>16</v>
      </c>
      <c r="E35" s="436">
        <v>538</v>
      </c>
      <c r="F35" s="436">
        <v>872</v>
      </c>
      <c r="G35" s="430">
        <v>1.62081784386617</v>
      </c>
      <c r="H35" s="430">
        <v>14.9366221308667</v>
      </c>
    </row>
    <row r="36" spans="3:8" s="388" customFormat="1" ht="11.75" customHeight="1" x14ac:dyDescent="0.2">
      <c r="C36" s="428" t="s">
        <v>794</v>
      </c>
      <c r="D36" s="436">
        <v>1069</v>
      </c>
      <c r="E36" s="436">
        <v>45523</v>
      </c>
      <c r="F36" s="436">
        <v>318256</v>
      </c>
      <c r="G36" s="430">
        <v>6.9911033982821902</v>
      </c>
      <c r="H36" s="430">
        <v>81.521118246298002</v>
      </c>
    </row>
    <row r="37" spans="3:8" s="388" customFormat="1" ht="11.75" customHeight="1" x14ac:dyDescent="0.2">
      <c r="C37" s="428" t="s">
        <v>795</v>
      </c>
      <c r="D37" s="436">
        <v>1272</v>
      </c>
      <c r="E37" s="436">
        <v>82521</v>
      </c>
      <c r="F37" s="436">
        <v>354118</v>
      </c>
      <c r="G37" s="430">
        <v>4.2912470765017403</v>
      </c>
      <c r="H37" s="430">
        <v>76.592716599724397</v>
      </c>
    </row>
    <row r="38" spans="3:8" s="388" customFormat="1" ht="11.75" customHeight="1" x14ac:dyDescent="0.2">
      <c r="C38" s="428" t="s">
        <v>796</v>
      </c>
      <c r="D38" s="436">
        <v>346</v>
      </c>
      <c r="E38" s="436">
        <v>21130</v>
      </c>
      <c r="F38" s="436">
        <v>79026</v>
      </c>
      <c r="G38" s="430">
        <v>3.73999053478467</v>
      </c>
      <c r="H38" s="430">
        <v>63.229905106335302</v>
      </c>
    </row>
    <row r="39" spans="3:8" s="388" customFormat="1" ht="11.75" customHeight="1" x14ac:dyDescent="0.2">
      <c r="C39" s="428" t="s">
        <v>797</v>
      </c>
      <c r="D39" s="436">
        <v>597</v>
      </c>
      <c r="E39" s="436">
        <v>28871</v>
      </c>
      <c r="F39" s="436">
        <v>168604</v>
      </c>
      <c r="G39" s="430">
        <v>5.8399085587613904</v>
      </c>
      <c r="H39" s="430">
        <v>80.822975039427803</v>
      </c>
    </row>
    <row r="40" spans="3:8" s="388" customFormat="1" ht="11.75" customHeight="1" x14ac:dyDescent="0.2">
      <c r="C40" s="428" t="s">
        <v>798</v>
      </c>
      <c r="D40" s="436">
        <v>299</v>
      </c>
      <c r="E40" s="436">
        <v>7528</v>
      </c>
      <c r="F40" s="436">
        <v>95947</v>
      </c>
      <c r="G40" s="430">
        <v>12.745350690754499</v>
      </c>
      <c r="H40" s="430">
        <v>87.743026977594894</v>
      </c>
    </row>
    <row r="41" spans="3:8" s="388" customFormat="1" ht="11.75" customHeight="1" x14ac:dyDescent="0.2">
      <c r="C41" s="428" t="s">
        <v>799</v>
      </c>
      <c r="D41" s="436">
        <v>591</v>
      </c>
      <c r="E41" s="436">
        <v>36719</v>
      </c>
      <c r="F41" s="436">
        <v>176917</v>
      </c>
      <c r="G41" s="430">
        <v>4.8181323020779399</v>
      </c>
      <c r="H41" s="430">
        <v>82.581196262031298</v>
      </c>
    </row>
    <row r="42" spans="3:8" s="388" customFormat="1" ht="11.75" customHeight="1" x14ac:dyDescent="0.2">
      <c r="C42" s="428" t="s">
        <v>800</v>
      </c>
      <c r="D42" s="436">
        <v>1</v>
      </c>
      <c r="E42" s="436">
        <v>69</v>
      </c>
      <c r="F42" s="436">
        <v>446</v>
      </c>
      <c r="G42" s="430">
        <v>6.4637681159420302</v>
      </c>
      <c r="H42" s="430">
        <v>122.191780821918</v>
      </c>
    </row>
    <row r="43" spans="3:8" s="388" customFormat="1" ht="11.75" customHeight="1" x14ac:dyDescent="0.2">
      <c r="C43" s="428" t="s">
        <v>801</v>
      </c>
      <c r="D43" s="436">
        <v>38</v>
      </c>
      <c r="E43" s="436">
        <v>429</v>
      </c>
      <c r="F43" s="436">
        <v>10453</v>
      </c>
      <c r="G43" s="430">
        <v>24.3659673659674</v>
      </c>
      <c r="H43" s="430">
        <v>75.364095169430399</v>
      </c>
    </row>
    <row r="44" spans="3:8" s="388" customFormat="1" ht="11.75" customHeight="1" x14ac:dyDescent="0.2">
      <c r="C44" s="428" t="s">
        <v>802</v>
      </c>
      <c r="D44" s="436">
        <v>133</v>
      </c>
      <c r="E44" s="436">
        <v>4138</v>
      </c>
      <c r="F44" s="436">
        <v>40590</v>
      </c>
      <c r="G44" s="430">
        <v>9.8090865152247506</v>
      </c>
      <c r="H44" s="430">
        <v>92.034555472416898</v>
      </c>
    </row>
    <row r="45" spans="3:8" s="388" customFormat="1" ht="11.75" customHeight="1" x14ac:dyDescent="0.2">
      <c r="C45" s="428" t="s">
        <v>803</v>
      </c>
      <c r="D45" s="436">
        <v>794</v>
      </c>
      <c r="E45" s="436">
        <v>8303</v>
      </c>
      <c r="F45" s="436">
        <v>141075</v>
      </c>
      <c r="G45" s="430">
        <v>16.9908466819222</v>
      </c>
      <c r="H45" s="430">
        <v>48.902022635492301</v>
      </c>
    </row>
    <row r="46" spans="3:8" s="388" customFormat="1" ht="11.75" customHeight="1" x14ac:dyDescent="0.2">
      <c r="C46" s="428" t="s">
        <v>804</v>
      </c>
      <c r="D46" s="436">
        <v>268</v>
      </c>
      <c r="E46" s="436">
        <v>5251</v>
      </c>
      <c r="F46" s="436">
        <v>36142</v>
      </c>
      <c r="G46" s="430">
        <v>6.8828794515330403</v>
      </c>
      <c r="H46" s="430">
        <v>36.913114971760102</v>
      </c>
    </row>
    <row r="47" spans="3:8" s="388" customFormat="1" ht="11.75" customHeight="1" x14ac:dyDescent="0.2">
      <c r="C47" s="428" t="s">
        <v>805</v>
      </c>
      <c r="D47" s="436">
        <v>260</v>
      </c>
      <c r="E47" s="436">
        <v>10646</v>
      </c>
      <c r="F47" s="436">
        <v>62816</v>
      </c>
      <c r="G47" s="430">
        <v>5.9004320871688902</v>
      </c>
      <c r="H47" s="430">
        <v>66.531096424334905</v>
      </c>
    </row>
    <row r="48" spans="3:8" s="388" customFormat="1" ht="11.75" customHeight="1" x14ac:dyDescent="0.2">
      <c r="C48" s="428" t="s">
        <v>806</v>
      </c>
      <c r="D48" s="436">
        <v>48</v>
      </c>
      <c r="E48" s="436">
        <v>1670</v>
      </c>
      <c r="F48" s="436">
        <v>9315</v>
      </c>
      <c r="G48" s="430">
        <v>5.57784431137725</v>
      </c>
      <c r="H48" s="430">
        <v>55.390378783373997</v>
      </c>
    </row>
    <row r="49" spans="3:8" s="388" customFormat="1" ht="11.75" customHeight="1" x14ac:dyDescent="0.2">
      <c r="C49" s="428" t="s">
        <v>808</v>
      </c>
      <c r="D49" s="436">
        <v>3</v>
      </c>
      <c r="E49" s="436">
        <v>59</v>
      </c>
      <c r="F49" s="436">
        <v>594</v>
      </c>
      <c r="G49" s="430">
        <v>10.0677966101695</v>
      </c>
      <c r="H49" s="430">
        <v>61.0483042137718</v>
      </c>
    </row>
    <row r="50" spans="3:8" s="388" customFormat="1" ht="11.75" customHeight="1" x14ac:dyDescent="0.2">
      <c r="C50" s="428" t="s">
        <v>809</v>
      </c>
      <c r="D50" s="436">
        <v>236</v>
      </c>
      <c r="E50" s="436">
        <v>3343</v>
      </c>
      <c r="F50" s="436">
        <v>81449</v>
      </c>
      <c r="G50" s="430">
        <v>24.3640442716123</v>
      </c>
      <c r="H50" s="430">
        <v>94.485110727004894</v>
      </c>
    </row>
    <row r="51" spans="3:8" s="388" customFormat="1" ht="11.75" customHeight="1" x14ac:dyDescent="0.2">
      <c r="C51" s="428" t="s">
        <v>810</v>
      </c>
      <c r="D51" s="436">
        <v>14</v>
      </c>
      <c r="E51" s="436">
        <v>1317</v>
      </c>
      <c r="F51" s="436">
        <v>5733</v>
      </c>
      <c r="G51" s="430">
        <v>4.3530751708428301</v>
      </c>
      <c r="H51" s="430">
        <v>112.191780821918</v>
      </c>
    </row>
    <row r="52" spans="3:8" s="388" customFormat="1" ht="11.75" customHeight="1" x14ac:dyDescent="0.2">
      <c r="C52" s="428" t="s">
        <v>811</v>
      </c>
      <c r="D52" s="436">
        <v>380</v>
      </c>
      <c r="E52" s="436">
        <v>13881</v>
      </c>
      <c r="F52" s="436">
        <v>126276</v>
      </c>
      <c r="G52" s="430">
        <v>9.0970391182191506</v>
      </c>
      <c r="H52" s="430">
        <v>92.582463909438204</v>
      </c>
    </row>
    <row r="53" spans="3:8" s="388" customFormat="1" ht="11.75" customHeight="1" x14ac:dyDescent="0.2">
      <c r="C53" s="428" t="s">
        <v>812</v>
      </c>
      <c r="D53" s="436">
        <v>290</v>
      </c>
      <c r="E53" s="436">
        <v>4406</v>
      </c>
      <c r="F53" s="436">
        <v>85362</v>
      </c>
      <c r="G53" s="430">
        <v>19.374035406264198</v>
      </c>
      <c r="H53" s="430">
        <v>80.5697134443312</v>
      </c>
    </row>
    <row r="54" spans="3:8" s="388" customFormat="1" ht="11.75" customHeight="1" x14ac:dyDescent="0.2">
      <c r="C54" s="428" t="s">
        <v>813</v>
      </c>
      <c r="D54" s="436">
        <v>11</v>
      </c>
      <c r="E54" s="436">
        <v>1268</v>
      </c>
      <c r="F54" s="436">
        <v>2672</v>
      </c>
      <c r="G54" s="430">
        <v>2.1072555205047299</v>
      </c>
      <c r="H54" s="430">
        <v>65.075499269361899</v>
      </c>
    </row>
    <row r="55" spans="3:8" s="388" customFormat="1" ht="11.75" customHeight="1" x14ac:dyDescent="0.2">
      <c r="C55" s="428" t="s">
        <v>814</v>
      </c>
      <c r="D55" s="436">
        <v>322</v>
      </c>
      <c r="E55" s="436">
        <v>13492</v>
      </c>
      <c r="F55" s="436">
        <v>136908</v>
      </c>
      <c r="G55" s="430">
        <v>10.1473465757486</v>
      </c>
      <c r="H55" s="430">
        <v>116.606762626693</v>
      </c>
    </row>
    <row r="56" spans="3:8" s="388" customFormat="1" ht="11.75" customHeight="1" x14ac:dyDescent="0.2">
      <c r="C56" s="428" t="s">
        <v>815</v>
      </c>
      <c r="D56" s="436">
        <v>315</v>
      </c>
      <c r="E56" s="436">
        <v>12449</v>
      </c>
      <c r="F56" s="436">
        <v>124554</v>
      </c>
      <c r="G56" s="430">
        <v>10.005140975178699</v>
      </c>
      <c r="H56" s="430">
        <v>109.07992223214799</v>
      </c>
    </row>
    <row r="57" spans="3:8" s="388" customFormat="1" ht="11.75" customHeight="1" x14ac:dyDescent="0.2">
      <c r="C57" s="428" t="s">
        <v>816</v>
      </c>
      <c r="D57" s="436">
        <v>144</v>
      </c>
      <c r="E57" s="436">
        <v>5406</v>
      </c>
      <c r="F57" s="436">
        <v>44802</v>
      </c>
      <c r="G57" s="430">
        <v>8.2874583795782506</v>
      </c>
      <c r="H57" s="430">
        <v>85.239726027397296</v>
      </c>
    </row>
    <row r="58" spans="3:8" s="388" customFormat="1" ht="11.75" customHeight="1" x14ac:dyDescent="0.2">
      <c r="C58" s="428" t="s">
        <v>817</v>
      </c>
      <c r="D58" s="436">
        <v>27</v>
      </c>
      <c r="E58" s="436">
        <v>402</v>
      </c>
      <c r="F58" s="436">
        <v>8725</v>
      </c>
      <c r="G58" s="430">
        <v>21.703980099502498</v>
      </c>
      <c r="H58" s="430">
        <v>86.919705120541906</v>
      </c>
    </row>
    <row r="59" spans="3:8" s="388" customFormat="1" ht="11.75" customHeight="1" x14ac:dyDescent="0.2">
      <c r="C59" s="428" t="s">
        <v>818</v>
      </c>
      <c r="D59" s="436">
        <v>78</v>
      </c>
      <c r="E59" s="436">
        <v>2995</v>
      </c>
      <c r="F59" s="436">
        <v>11505</v>
      </c>
      <c r="G59" s="430">
        <v>3.8414023372287098</v>
      </c>
      <c r="H59" s="430">
        <v>40.280792661578303</v>
      </c>
    </row>
    <row r="60" spans="3:8" s="388" customFormat="1" ht="11.75" customHeight="1" x14ac:dyDescent="0.2">
      <c r="C60" s="428" t="s">
        <v>819</v>
      </c>
      <c r="D60" s="436">
        <v>443</v>
      </c>
      <c r="E60" s="436">
        <v>12033</v>
      </c>
      <c r="F60" s="436">
        <v>159259</v>
      </c>
      <c r="G60" s="430">
        <v>13.2351865702651</v>
      </c>
      <c r="H60" s="430">
        <v>97.919369416452</v>
      </c>
    </row>
    <row r="61" spans="3:8" s="388" customFormat="1" ht="11.75" customHeight="1" x14ac:dyDescent="0.2">
      <c r="C61" s="428" t="s">
        <v>820</v>
      </c>
      <c r="D61" s="436">
        <v>7</v>
      </c>
      <c r="E61" s="436">
        <v>784</v>
      </c>
      <c r="F61" s="436">
        <v>1823</v>
      </c>
      <c r="G61" s="430">
        <v>2.3252551020408201</v>
      </c>
      <c r="H61" s="430">
        <v>74.9280723386765</v>
      </c>
    </row>
    <row r="62" spans="3:8" s="388" customFormat="1" ht="11.75" customHeight="1" x14ac:dyDescent="0.2">
      <c r="C62" s="428" t="s">
        <v>821</v>
      </c>
      <c r="D62" s="436">
        <v>44</v>
      </c>
      <c r="E62" s="436">
        <v>1142</v>
      </c>
      <c r="F62" s="436">
        <v>8704</v>
      </c>
      <c r="G62" s="430">
        <v>7.6217162872154098</v>
      </c>
      <c r="H62" s="430">
        <v>53.490658800393298</v>
      </c>
    </row>
    <row r="63" spans="3:8" s="388" customFormat="1" ht="11.75" customHeight="1" x14ac:dyDescent="0.2">
      <c r="C63" s="428" t="s">
        <v>822</v>
      </c>
      <c r="D63" s="436">
        <v>102</v>
      </c>
      <c r="E63" s="436">
        <v>3142</v>
      </c>
      <c r="F63" s="436">
        <v>33028</v>
      </c>
      <c r="G63" s="430">
        <v>10.5117759388924</v>
      </c>
      <c r="H63" s="430">
        <v>89.443752369604098</v>
      </c>
    </row>
    <row r="64" spans="3:8" s="388" customFormat="1" ht="11.75" customHeight="1" x14ac:dyDescent="0.2">
      <c r="C64" s="428" t="s">
        <v>823</v>
      </c>
      <c r="D64" s="436">
        <v>287</v>
      </c>
      <c r="E64" s="436">
        <v>2330</v>
      </c>
      <c r="F64" s="436">
        <v>42663</v>
      </c>
      <c r="G64" s="430">
        <v>18.310300429184601</v>
      </c>
      <c r="H64" s="430">
        <v>40.868857170227002</v>
      </c>
    </row>
    <row r="65" spans="3:8" s="388" customFormat="1" ht="11.75" customHeight="1" x14ac:dyDescent="0.2">
      <c r="C65" s="428" t="s">
        <v>824</v>
      </c>
      <c r="D65" s="436">
        <v>10</v>
      </c>
      <c r="E65" s="436">
        <v>296</v>
      </c>
      <c r="F65" s="436">
        <v>1651</v>
      </c>
      <c r="G65" s="430">
        <v>5.5777027027027</v>
      </c>
      <c r="H65" s="430">
        <v>47.198399085191497</v>
      </c>
    </row>
    <row r="66" spans="3:8" s="388" customFormat="1" ht="11.75" customHeight="1" x14ac:dyDescent="0.2">
      <c r="C66" s="428" t="s">
        <v>825</v>
      </c>
      <c r="D66" s="436">
        <v>103</v>
      </c>
      <c r="E66" s="436">
        <v>849</v>
      </c>
      <c r="F66" s="436">
        <v>38332</v>
      </c>
      <c r="G66" s="430">
        <v>45.149587750294501</v>
      </c>
      <c r="H66" s="430">
        <v>100.900236904449</v>
      </c>
    </row>
    <row r="67" spans="3:8" s="388" customFormat="1" ht="11.75" customHeight="1" x14ac:dyDescent="0.2">
      <c r="C67" s="428" t="s">
        <v>826</v>
      </c>
      <c r="D67" s="436">
        <v>22</v>
      </c>
      <c r="E67" s="436">
        <v>1246</v>
      </c>
      <c r="F67" s="436">
        <v>6756</v>
      </c>
      <c r="G67" s="430">
        <v>5.42215088282504</v>
      </c>
      <c r="H67" s="430">
        <v>84.134495641344998</v>
      </c>
    </row>
    <row r="68" spans="3:8" s="388" customFormat="1" ht="11.75" customHeight="1" x14ac:dyDescent="0.2">
      <c r="C68" s="428" t="s">
        <v>827</v>
      </c>
      <c r="D68" s="436">
        <v>27</v>
      </c>
      <c r="E68" s="436">
        <v>1031</v>
      </c>
      <c r="F68" s="436">
        <v>7465</v>
      </c>
      <c r="G68" s="430">
        <v>7.2405431619786604</v>
      </c>
      <c r="H68" s="430">
        <v>75.9873778501629</v>
      </c>
    </row>
    <row r="69" spans="3:8" s="388" customFormat="1" ht="11.75" customHeight="1" x14ac:dyDescent="0.2">
      <c r="C69" s="428" t="s">
        <v>828</v>
      </c>
      <c r="D69" s="436">
        <v>21</v>
      </c>
      <c r="E69" s="436">
        <v>1459</v>
      </c>
      <c r="F69" s="436">
        <v>5345</v>
      </c>
      <c r="G69" s="430">
        <v>3.6634681288553801</v>
      </c>
      <c r="H69" s="430">
        <v>71.143351524024993</v>
      </c>
    </row>
    <row r="70" spans="3:8" s="388" customFormat="1" ht="11.75" customHeight="1" x14ac:dyDescent="0.2">
      <c r="C70" s="428" t="s">
        <v>829</v>
      </c>
      <c r="D70" s="436">
        <v>1</v>
      </c>
      <c r="E70" s="436">
        <v>44</v>
      </c>
      <c r="F70" s="436">
        <v>89</v>
      </c>
      <c r="G70" s="430">
        <v>2.0227272727272698</v>
      </c>
      <c r="H70" s="430">
        <v>48.901098901098898</v>
      </c>
    </row>
    <row r="71" spans="3:8" s="388" customFormat="1" ht="11.75" customHeight="1" x14ac:dyDescent="0.2">
      <c r="C71" s="428" t="s">
        <v>830</v>
      </c>
      <c r="D71" s="436">
        <v>30</v>
      </c>
      <c r="E71" s="436">
        <v>463</v>
      </c>
      <c r="F71" s="436">
        <v>4343</v>
      </c>
      <c r="G71" s="430">
        <v>9.3801295896328298</v>
      </c>
      <c r="H71" s="430">
        <v>39.662100456620998</v>
      </c>
    </row>
    <row r="72" spans="3:8" s="388" customFormat="1" ht="28" customHeight="1" x14ac:dyDescent="0.2">
      <c r="C72" s="431" t="s">
        <v>477</v>
      </c>
      <c r="D72" s="458">
        <v>18956</v>
      </c>
      <c r="E72" s="458">
        <v>729158</v>
      </c>
      <c r="F72" s="458">
        <v>5791518</v>
      </c>
      <c r="G72" s="433">
        <v>7.94274766237222</v>
      </c>
      <c r="H72" s="433">
        <v>84.917477154535106</v>
      </c>
    </row>
    <row r="73" spans="3:8" s="388" customFormat="1" ht="23" customHeight="1" x14ac:dyDescent="0.2"/>
  </sheetData>
  <mergeCells count="3">
    <mergeCell ref="B2:G2"/>
    <mergeCell ref="C6:H6"/>
    <mergeCell ref="C7:H7"/>
  </mergeCells>
  <printOptions gridLines="1" gridLinesSet="0"/>
  <pageMargins left="0.7" right="0.7" top="0.75" bottom="0.75" header="0.5" footer="0.5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1:H68"/>
  <sheetViews>
    <sheetView workbookViewId="0">
      <selection activeCell="C3" sqref="C3"/>
    </sheetView>
  </sheetViews>
  <sheetFormatPr defaultColWidth="8.81640625" defaultRowHeight="14.5" x14ac:dyDescent="0.35"/>
  <cols>
    <col min="1" max="1" width="0.453125" customWidth="1"/>
    <col min="2" max="2" width="2.453125" customWidth="1"/>
    <col min="3" max="3" width="45.81640625" customWidth="1"/>
    <col min="4" max="4" width="18.453125" customWidth="1"/>
    <col min="5" max="7" width="14.453125" customWidth="1"/>
    <col min="8" max="8" width="12.1796875" customWidth="1"/>
    <col min="9" max="9" width="0.36328125" customWidth="1"/>
    <col min="10" max="10" width="4.6328125" customWidth="1"/>
  </cols>
  <sheetData>
    <row r="1" spans="2:8" s="388" customFormat="1" ht="4.25" customHeight="1" x14ac:dyDescent="0.2"/>
    <row r="2" spans="2:8" s="388" customFormat="1" ht="43.25" customHeight="1" x14ac:dyDescent="0.2">
      <c r="B2" s="587" t="s">
        <v>0</v>
      </c>
      <c r="C2" s="587"/>
      <c r="D2" s="587"/>
      <c r="E2" s="587"/>
      <c r="F2" s="587"/>
      <c r="G2" s="587"/>
    </row>
    <row r="3" spans="2:8" s="388" customFormat="1" ht="5.5" customHeight="1" x14ac:dyDescent="0.2"/>
    <row r="4" spans="2:8" s="388" customFormat="1" ht="11.75" customHeight="1" x14ac:dyDescent="0.2">
      <c r="B4" s="410" t="s">
        <v>596</v>
      </c>
    </row>
    <row r="5" spans="2:8" s="388" customFormat="1" ht="8.75" customHeight="1" x14ac:dyDescent="0.2"/>
    <row r="6" spans="2:8" s="388" customFormat="1" ht="16.25" customHeight="1" x14ac:dyDescent="0.2">
      <c r="C6" s="542" t="s">
        <v>611</v>
      </c>
      <c r="D6" s="542"/>
      <c r="E6" s="542"/>
      <c r="F6" s="542"/>
      <c r="G6" s="542"/>
      <c r="H6" s="542"/>
    </row>
    <row r="7" spans="2:8" s="388" customFormat="1" ht="19.75" customHeight="1" x14ac:dyDescent="0.2">
      <c r="C7" s="542" t="s">
        <v>2</v>
      </c>
      <c r="D7" s="542"/>
      <c r="E7" s="542"/>
      <c r="F7" s="542"/>
      <c r="G7" s="542"/>
      <c r="H7" s="542"/>
    </row>
    <row r="8" spans="2:8" s="388" customFormat="1" ht="7.25" customHeight="1" x14ac:dyDescent="0.2"/>
    <row r="9" spans="2:8" s="388" customFormat="1" ht="43.25" customHeight="1" x14ac:dyDescent="0.2">
      <c r="C9" s="425" t="s">
        <v>598</v>
      </c>
      <c r="D9" s="426" t="s">
        <v>605</v>
      </c>
      <c r="E9" s="427" t="s">
        <v>606</v>
      </c>
      <c r="F9" s="426" t="s">
        <v>607</v>
      </c>
      <c r="G9" s="427" t="s">
        <v>608</v>
      </c>
      <c r="H9" s="426" t="s">
        <v>609</v>
      </c>
    </row>
    <row r="10" spans="2:8" s="388" customFormat="1" ht="11.75" customHeight="1" x14ac:dyDescent="0.2">
      <c r="C10" s="428" t="s">
        <v>768</v>
      </c>
      <c r="D10" s="436">
        <v>3</v>
      </c>
      <c r="E10" s="436">
        <v>102</v>
      </c>
      <c r="F10" s="436">
        <v>910</v>
      </c>
      <c r="G10" s="430">
        <v>8.9215686274509807</v>
      </c>
      <c r="H10" s="430">
        <v>93.525179856115102</v>
      </c>
    </row>
    <row r="11" spans="2:8" s="388" customFormat="1" ht="11.75" customHeight="1" x14ac:dyDescent="0.2">
      <c r="C11" s="428" t="s">
        <v>770</v>
      </c>
      <c r="D11" s="436">
        <v>16</v>
      </c>
      <c r="E11" s="436">
        <v>476</v>
      </c>
      <c r="F11" s="436">
        <v>7957</v>
      </c>
      <c r="G11" s="430">
        <v>16.716386554621799</v>
      </c>
      <c r="H11" s="430">
        <v>139.15704791885301</v>
      </c>
    </row>
    <row r="12" spans="2:8" s="388" customFormat="1" ht="11.75" customHeight="1" x14ac:dyDescent="0.2">
      <c r="C12" s="428" t="s">
        <v>771</v>
      </c>
      <c r="D12" s="436">
        <v>437</v>
      </c>
      <c r="E12" s="436">
        <v>11859</v>
      </c>
      <c r="F12" s="436">
        <v>178723</v>
      </c>
      <c r="G12" s="430">
        <v>15.070663630997601</v>
      </c>
      <c r="H12" s="430">
        <v>111.874581385013</v>
      </c>
    </row>
    <row r="13" spans="2:8" s="388" customFormat="1" ht="11.75" customHeight="1" x14ac:dyDescent="0.2">
      <c r="C13" s="428" t="s">
        <v>772</v>
      </c>
      <c r="D13" s="436">
        <v>1693</v>
      </c>
      <c r="E13" s="436">
        <v>94093</v>
      </c>
      <c r="F13" s="436">
        <v>641775</v>
      </c>
      <c r="G13" s="430">
        <v>6.8206455315485703</v>
      </c>
      <c r="H13" s="430">
        <v>105.32470090099</v>
      </c>
    </row>
    <row r="14" spans="2:8" s="388" customFormat="1" ht="11.75" customHeight="1" x14ac:dyDescent="0.2">
      <c r="C14" s="428" t="s">
        <v>773</v>
      </c>
      <c r="D14" s="436">
        <v>3307</v>
      </c>
      <c r="E14" s="436">
        <v>129830</v>
      </c>
      <c r="F14" s="436">
        <v>914202</v>
      </c>
      <c r="G14" s="430">
        <v>7.0415312331510398</v>
      </c>
      <c r="H14" s="430">
        <v>78.516756273940601</v>
      </c>
    </row>
    <row r="15" spans="2:8" s="388" customFormat="1" ht="11.75" customHeight="1" x14ac:dyDescent="0.2">
      <c r="C15" s="428" t="s">
        <v>774</v>
      </c>
      <c r="D15" s="436">
        <v>141</v>
      </c>
      <c r="E15" s="436">
        <v>7046</v>
      </c>
      <c r="F15" s="436">
        <v>33976</v>
      </c>
      <c r="G15" s="430">
        <v>4.8220266818052799</v>
      </c>
      <c r="H15" s="430">
        <v>67.212660731948603</v>
      </c>
    </row>
    <row r="16" spans="2:8" s="388" customFormat="1" ht="11.75" customHeight="1" x14ac:dyDescent="0.2">
      <c r="C16" s="428" t="s">
        <v>775</v>
      </c>
      <c r="D16" s="436">
        <v>174</v>
      </c>
      <c r="E16" s="436">
        <v>10313</v>
      </c>
      <c r="F16" s="436">
        <v>46843</v>
      </c>
      <c r="G16" s="430">
        <v>4.5421312906040896</v>
      </c>
      <c r="H16" s="430">
        <v>76.016682353704894</v>
      </c>
    </row>
    <row r="17" spans="3:8" s="388" customFormat="1" ht="11.75" customHeight="1" x14ac:dyDescent="0.2">
      <c r="C17" s="428" t="s">
        <v>776</v>
      </c>
      <c r="D17" s="436">
        <v>190</v>
      </c>
      <c r="E17" s="436">
        <v>8978</v>
      </c>
      <c r="F17" s="436">
        <v>44075</v>
      </c>
      <c r="G17" s="430">
        <v>4.9092225439964396</v>
      </c>
      <c r="H17" s="430">
        <v>64.952768321617498</v>
      </c>
    </row>
    <row r="18" spans="3:8" s="388" customFormat="1" ht="11.75" customHeight="1" x14ac:dyDescent="0.2">
      <c r="C18" s="428" t="s">
        <v>777</v>
      </c>
      <c r="D18" s="436">
        <v>251</v>
      </c>
      <c r="E18" s="436">
        <v>10647</v>
      </c>
      <c r="F18" s="436">
        <v>83045</v>
      </c>
      <c r="G18" s="430">
        <v>7.7998497229266501</v>
      </c>
      <c r="H18" s="430">
        <v>92.866568259080296</v>
      </c>
    </row>
    <row r="19" spans="3:8" s="388" customFormat="1" ht="11.75" customHeight="1" x14ac:dyDescent="0.2">
      <c r="C19" s="428" t="s">
        <v>778</v>
      </c>
      <c r="D19" s="436">
        <v>446</v>
      </c>
      <c r="E19" s="436">
        <v>18022</v>
      </c>
      <c r="F19" s="436">
        <v>133332</v>
      </c>
      <c r="G19" s="430">
        <v>7.3982909776939296</v>
      </c>
      <c r="H19" s="430">
        <v>82.896773832542706</v>
      </c>
    </row>
    <row r="20" spans="3:8" s="388" customFormat="1" ht="11.75" customHeight="1" x14ac:dyDescent="0.2">
      <c r="C20" s="428" t="s">
        <v>779</v>
      </c>
      <c r="D20" s="436">
        <v>476</v>
      </c>
      <c r="E20" s="436">
        <v>9768</v>
      </c>
      <c r="F20" s="436">
        <v>169223</v>
      </c>
      <c r="G20" s="430">
        <v>17.324221949222</v>
      </c>
      <c r="H20" s="430">
        <v>98.482802770179802</v>
      </c>
    </row>
    <row r="21" spans="3:8" s="388" customFormat="1" ht="11.75" customHeight="1" x14ac:dyDescent="0.2">
      <c r="C21" s="428" t="s">
        <v>780</v>
      </c>
      <c r="D21" s="436">
        <v>90</v>
      </c>
      <c r="E21" s="436">
        <v>2967</v>
      </c>
      <c r="F21" s="436">
        <v>30069</v>
      </c>
      <c r="G21" s="430">
        <v>10.1344792719919</v>
      </c>
      <c r="H21" s="430">
        <v>90.862115855316802</v>
      </c>
    </row>
    <row r="22" spans="3:8" s="388" customFormat="1" ht="11.75" customHeight="1" x14ac:dyDescent="0.2">
      <c r="C22" s="428" t="s">
        <v>782</v>
      </c>
      <c r="D22" s="436">
        <v>517</v>
      </c>
      <c r="E22" s="436">
        <v>15665</v>
      </c>
      <c r="F22" s="436">
        <v>179020</v>
      </c>
      <c r="G22" s="430">
        <v>11.4280242578998</v>
      </c>
      <c r="H22" s="430">
        <v>101.505976276338</v>
      </c>
    </row>
    <row r="23" spans="3:8" s="388" customFormat="1" ht="11.75" customHeight="1" x14ac:dyDescent="0.2">
      <c r="C23" s="428" t="s">
        <v>783</v>
      </c>
      <c r="D23" s="436">
        <v>776</v>
      </c>
      <c r="E23" s="436">
        <v>18252</v>
      </c>
      <c r="F23" s="436">
        <v>266632</v>
      </c>
      <c r="G23" s="430">
        <v>14.6083716852948</v>
      </c>
      <c r="H23" s="430">
        <v>96.229942471073102</v>
      </c>
    </row>
    <row r="24" spans="3:8" s="388" customFormat="1" ht="11.75" customHeight="1" x14ac:dyDescent="0.2">
      <c r="C24" s="428" t="s">
        <v>784</v>
      </c>
      <c r="D24" s="436">
        <v>24</v>
      </c>
      <c r="E24" s="436">
        <v>811</v>
      </c>
      <c r="F24" s="436">
        <v>8576</v>
      </c>
      <c r="G24" s="430">
        <v>10.574599260172601</v>
      </c>
      <c r="H24" s="430">
        <v>98.927211904487294</v>
      </c>
    </row>
    <row r="25" spans="3:8" s="388" customFormat="1" ht="11.75" customHeight="1" x14ac:dyDescent="0.2">
      <c r="C25" s="428" t="s">
        <v>785</v>
      </c>
      <c r="D25" s="436">
        <v>5457</v>
      </c>
      <c r="E25" s="436">
        <v>168524</v>
      </c>
      <c r="F25" s="436">
        <v>1884984</v>
      </c>
      <c r="G25" s="430">
        <v>11.185255512567901</v>
      </c>
      <c r="H25" s="430">
        <v>96.643791545006394</v>
      </c>
    </row>
    <row r="26" spans="3:8" s="388" customFormat="1" ht="11.75" customHeight="1" x14ac:dyDescent="0.2">
      <c r="C26" s="428" t="s">
        <v>787</v>
      </c>
      <c r="D26" s="436">
        <v>100</v>
      </c>
      <c r="E26" s="436">
        <v>561</v>
      </c>
      <c r="F26" s="436">
        <v>39856</v>
      </c>
      <c r="G26" s="430">
        <v>71.0445632798574</v>
      </c>
      <c r="H26" s="430">
        <v>108.738711701634</v>
      </c>
    </row>
    <row r="27" spans="3:8" s="388" customFormat="1" ht="11.75" customHeight="1" x14ac:dyDescent="0.2">
      <c r="C27" s="428" t="s">
        <v>788</v>
      </c>
      <c r="D27" s="436">
        <v>484</v>
      </c>
      <c r="E27" s="436">
        <v>15629</v>
      </c>
      <c r="F27" s="436">
        <v>171781</v>
      </c>
      <c r="G27" s="430">
        <v>10.9911702604133</v>
      </c>
      <c r="H27" s="430">
        <v>98.561576241623101</v>
      </c>
    </row>
    <row r="28" spans="3:8" s="388" customFormat="1" ht="11.75" customHeight="1" x14ac:dyDescent="0.2">
      <c r="C28" s="428" t="s">
        <v>789</v>
      </c>
      <c r="D28" s="436">
        <v>769</v>
      </c>
      <c r="E28" s="436">
        <v>25856</v>
      </c>
      <c r="F28" s="436">
        <v>258465</v>
      </c>
      <c r="G28" s="430">
        <v>9.9963258044554504</v>
      </c>
      <c r="H28" s="430">
        <v>93.860646182786098</v>
      </c>
    </row>
    <row r="29" spans="3:8" s="388" customFormat="1" ht="11.75" customHeight="1" x14ac:dyDescent="0.2">
      <c r="C29" s="428" t="s">
        <v>790</v>
      </c>
      <c r="D29" s="436">
        <v>1208</v>
      </c>
      <c r="E29" s="436">
        <v>38632</v>
      </c>
      <c r="F29" s="436">
        <v>395369</v>
      </c>
      <c r="G29" s="430">
        <v>10.2342358666391</v>
      </c>
      <c r="H29" s="430">
        <v>91.547091172214195</v>
      </c>
    </row>
    <row r="30" spans="3:8" s="388" customFormat="1" ht="11.75" customHeight="1" x14ac:dyDescent="0.2">
      <c r="C30" s="428" t="s">
        <v>791</v>
      </c>
      <c r="D30" s="436">
        <v>67</v>
      </c>
      <c r="E30" s="436">
        <v>2141</v>
      </c>
      <c r="F30" s="436">
        <v>24615</v>
      </c>
      <c r="G30" s="430">
        <v>11.496964035497401</v>
      </c>
      <c r="H30" s="430">
        <v>107.615966423294</v>
      </c>
    </row>
    <row r="31" spans="3:8" s="388" customFormat="1" ht="11.75" customHeight="1" x14ac:dyDescent="0.2">
      <c r="C31" s="428" t="s">
        <v>792</v>
      </c>
      <c r="D31" s="436">
        <v>209</v>
      </c>
      <c r="E31" s="436">
        <v>9097</v>
      </c>
      <c r="F31" s="436">
        <v>28478</v>
      </c>
      <c r="G31" s="430">
        <v>3.1304825766736299</v>
      </c>
      <c r="H31" s="430">
        <v>38.034564735422201</v>
      </c>
    </row>
    <row r="32" spans="3:8" s="388" customFormat="1" ht="11.75" customHeight="1" x14ac:dyDescent="0.2">
      <c r="C32" s="428" t="s">
        <v>793</v>
      </c>
      <c r="D32" s="436">
        <v>8</v>
      </c>
      <c r="E32" s="436">
        <v>425</v>
      </c>
      <c r="F32" s="436">
        <v>1188</v>
      </c>
      <c r="G32" s="430">
        <v>2.7952941176470598</v>
      </c>
      <c r="H32" s="430">
        <v>40.684931506849303</v>
      </c>
    </row>
    <row r="33" spans="3:8" s="388" customFormat="1" ht="11.75" customHeight="1" x14ac:dyDescent="0.2">
      <c r="C33" s="428" t="s">
        <v>794</v>
      </c>
      <c r="D33" s="436">
        <v>2342</v>
      </c>
      <c r="E33" s="436">
        <v>88717</v>
      </c>
      <c r="F33" s="436">
        <v>664461</v>
      </c>
      <c r="G33" s="430">
        <v>7.4896693981987701</v>
      </c>
      <c r="H33" s="430">
        <v>78.3647518362841</v>
      </c>
    </row>
    <row r="34" spans="3:8" s="388" customFormat="1" ht="11.75" customHeight="1" x14ac:dyDescent="0.2">
      <c r="C34" s="428" t="s">
        <v>795</v>
      </c>
      <c r="D34" s="436">
        <v>2445</v>
      </c>
      <c r="E34" s="436">
        <v>137533</v>
      </c>
      <c r="F34" s="436">
        <v>555638</v>
      </c>
      <c r="G34" s="430">
        <v>4.0400340281968701</v>
      </c>
      <c r="H34" s="430">
        <v>63.931323400646903</v>
      </c>
    </row>
    <row r="35" spans="3:8" s="388" customFormat="1" ht="11.75" customHeight="1" x14ac:dyDescent="0.2">
      <c r="C35" s="428" t="s">
        <v>796</v>
      </c>
      <c r="D35" s="436">
        <v>620</v>
      </c>
      <c r="E35" s="436">
        <v>34546</v>
      </c>
      <c r="F35" s="436">
        <v>136555</v>
      </c>
      <c r="G35" s="430">
        <v>3.9528454813871399</v>
      </c>
      <c r="H35" s="430">
        <v>60.465373715905102</v>
      </c>
    </row>
    <row r="36" spans="3:8" s="388" customFormat="1" ht="11.75" customHeight="1" x14ac:dyDescent="0.2">
      <c r="C36" s="428" t="s">
        <v>797</v>
      </c>
      <c r="D36" s="436">
        <v>1191</v>
      </c>
      <c r="E36" s="436">
        <v>66381</v>
      </c>
      <c r="F36" s="436">
        <v>320542</v>
      </c>
      <c r="G36" s="430">
        <v>4.8288215001280497</v>
      </c>
      <c r="H36" s="430">
        <v>74.431964630292299</v>
      </c>
    </row>
    <row r="37" spans="3:8" s="388" customFormat="1" ht="11.75" customHeight="1" x14ac:dyDescent="0.2">
      <c r="C37" s="428" t="s">
        <v>798</v>
      </c>
      <c r="D37" s="436">
        <v>1003</v>
      </c>
      <c r="E37" s="436">
        <v>24717</v>
      </c>
      <c r="F37" s="436">
        <v>329003</v>
      </c>
      <c r="G37" s="430">
        <v>13.3107982360319</v>
      </c>
      <c r="H37" s="430">
        <v>90.642425778581</v>
      </c>
    </row>
    <row r="38" spans="3:8" s="388" customFormat="1" ht="11.75" customHeight="1" x14ac:dyDescent="0.2">
      <c r="C38" s="428" t="s">
        <v>799</v>
      </c>
      <c r="D38" s="436">
        <v>1034</v>
      </c>
      <c r="E38" s="436">
        <v>56342</v>
      </c>
      <c r="F38" s="436">
        <v>294828</v>
      </c>
      <c r="G38" s="430">
        <v>5.2328280856199596</v>
      </c>
      <c r="H38" s="430">
        <v>79.175450422023104</v>
      </c>
    </row>
    <row r="39" spans="3:8" s="388" customFormat="1" ht="11.75" customHeight="1" x14ac:dyDescent="0.2">
      <c r="C39" s="428" t="s">
        <v>801</v>
      </c>
      <c r="D39" s="436">
        <v>57</v>
      </c>
      <c r="E39" s="436">
        <v>586</v>
      </c>
      <c r="F39" s="436">
        <v>13914</v>
      </c>
      <c r="G39" s="430">
        <v>23.744027303754301</v>
      </c>
      <c r="H39" s="430">
        <v>67.272639365662599</v>
      </c>
    </row>
    <row r="40" spans="3:8" s="388" customFormat="1" ht="11.75" customHeight="1" x14ac:dyDescent="0.2">
      <c r="C40" s="428" t="s">
        <v>802</v>
      </c>
      <c r="D40" s="436">
        <v>153</v>
      </c>
      <c r="E40" s="436">
        <v>4256</v>
      </c>
      <c r="F40" s="436">
        <v>51037</v>
      </c>
      <c r="G40" s="430">
        <v>11.991776315789499</v>
      </c>
      <c r="H40" s="430">
        <v>91.236883033304096</v>
      </c>
    </row>
    <row r="41" spans="3:8" s="388" customFormat="1" ht="11.75" customHeight="1" x14ac:dyDescent="0.2">
      <c r="C41" s="428" t="s">
        <v>803</v>
      </c>
      <c r="D41" s="436">
        <v>1159</v>
      </c>
      <c r="E41" s="436">
        <v>13272</v>
      </c>
      <c r="F41" s="436">
        <v>185142</v>
      </c>
      <c r="G41" s="430">
        <v>13.949819168173599</v>
      </c>
      <c r="H41" s="430">
        <v>44.901305019511</v>
      </c>
    </row>
    <row r="42" spans="3:8" s="388" customFormat="1" ht="11.75" customHeight="1" x14ac:dyDescent="0.2">
      <c r="C42" s="428" t="s">
        <v>804</v>
      </c>
      <c r="D42" s="436">
        <v>496</v>
      </c>
      <c r="E42" s="436">
        <v>7978</v>
      </c>
      <c r="F42" s="436">
        <v>49345</v>
      </c>
      <c r="G42" s="430">
        <v>6.1851341188267703</v>
      </c>
      <c r="H42" s="430">
        <v>27.8321441665022</v>
      </c>
    </row>
    <row r="43" spans="3:8" s="388" customFormat="1" ht="11.75" customHeight="1" x14ac:dyDescent="0.2">
      <c r="C43" s="428" t="s">
        <v>805</v>
      </c>
      <c r="D43" s="436">
        <v>305</v>
      </c>
      <c r="E43" s="436">
        <v>10078</v>
      </c>
      <c r="F43" s="436">
        <v>71617</v>
      </c>
      <c r="G43" s="430">
        <v>7.1062710855328399</v>
      </c>
      <c r="H43" s="430">
        <v>65.878337978677393</v>
      </c>
    </row>
    <row r="44" spans="3:8" s="388" customFormat="1" ht="11.75" customHeight="1" x14ac:dyDescent="0.2">
      <c r="C44" s="428" t="s">
        <v>806</v>
      </c>
      <c r="D44" s="436">
        <v>45</v>
      </c>
      <c r="E44" s="436">
        <v>1183</v>
      </c>
      <c r="F44" s="436">
        <v>10848</v>
      </c>
      <c r="G44" s="430">
        <v>9.1699070160608596</v>
      </c>
      <c r="H44" s="430">
        <v>65.929257323447203</v>
      </c>
    </row>
    <row r="45" spans="3:8" s="388" customFormat="1" ht="11.75" customHeight="1" x14ac:dyDescent="0.2">
      <c r="C45" s="428" t="s">
        <v>807</v>
      </c>
      <c r="D45" s="436">
        <v>4</v>
      </c>
      <c r="E45" s="436">
        <v>187</v>
      </c>
      <c r="F45" s="436">
        <v>1751</v>
      </c>
      <c r="G45" s="430">
        <v>9.3636363636363598</v>
      </c>
      <c r="H45" s="430">
        <v>130.86696562032901</v>
      </c>
    </row>
    <row r="46" spans="3:8" s="388" customFormat="1" ht="11.75" customHeight="1" x14ac:dyDescent="0.2">
      <c r="C46" s="428" t="s">
        <v>809</v>
      </c>
      <c r="D46" s="436">
        <v>1651</v>
      </c>
      <c r="E46" s="436">
        <v>22819</v>
      </c>
      <c r="F46" s="436">
        <v>537534</v>
      </c>
      <c r="G46" s="430">
        <v>23.5564222796792</v>
      </c>
      <c r="H46" s="430">
        <v>89.798979948112006</v>
      </c>
    </row>
    <row r="47" spans="3:8" s="388" customFormat="1" ht="11.75" customHeight="1" x14ac:dyDescent="0.2">
      <c r="C47" s="428" t="s">
        <v>811</v>
      </c>
      <c r="D47" s="436">
        <v>439</v>
      </c>
      <c r="E47" s="436">
        <v>16506</v>
      </c>
      <c r="F47" s="436">
        <v>154076</v>
      </c>
      <c r="G47" s="430">
        <v>9.3345450139343296</v>
      </c>
      <c r="H47" s="430">
        <v>96.945215219183197</v>
      </c>
    </row>
    <row r="48" spans="3:8" s="388" customFormat="1" ht="11.75" customHeight="1" x14ac:dyDescent="0.2">
      <c r="C48" s="428" t="s">
        <v>812</v>
      </c>
      <c r="D48" s="436">
        <v>455</v>
      </c>
      <c r="E48" s="436">
        <v>5606</v>
      </c>
      <c r="F48" s="436">
        <v>126481</v>
      </c>
      <c r="G48" s="430">
        <v>22.5617195861577</v>
      </c>
      <c r="H48" s="430">
        <v>80.243240156830893</v>
      </c>
    </row>
    <row r="49" spans="3:8" s="388" customFormat="1" ht="11.75" customHeight="1" x14ac:dyDescent="0.2">
      <c r="C49" s="428" t="s">
        <v>813</v>
      </c>
      <c r="D49" s="436">
        <v>39</v>
      </c>
      <c r="E49" s="436">
        <v>1384</v>
      </c>
      <c r="F49" s="436">
        <v>4771</v>
      </c>
      <c r="G49" s="430">
        <v>3.4472543352601202</v>
      </c>
      <c r="H49" s="430">
        <v>33.445495969155303</v>
      </c>
    </row>
    <row r="50" spans="3:8" s="388" customFormat="1" ht="11.75" customHeight="1" x14ac:dyDescent="0.2">
      <c r="C50" s="428" t="s">
        <v>814</v>
      </c>
      <c r="D50" s="436">
        <v>560</v>
      </c>
      <c r="E50" s="436">
        <v>19489</v>
      </c>
      <c r="F50" s="436">
        <v>193516</v>
      </c>
      <c r="G50" s="430">
        <v>9.9294986915696004</v>
      </c>
      <c r="H50" s="430">
        <v>97.489659897530998</v>
      </c>
    </row>
    <row r="51" spans="3:8" s="388" customFormat="1" ht="11.75" customHeight="1" x14ac:dyDescent="0.2">
      <c r="C51" s="428" t="s">
        <v>815</v>
      </c>
      <c r="D51" s="436">
        <v>727</v>
      </c>
      <c r="E51" s="436">
        <v>24394</v>
      </c>
      <c r="F51" s="436">
        <v>255726</v>
      </c>
      <c r="G51" s="430">
        <v>10.4831515946544</v>
      </c>
      <c r="H51" s="430">
        <v>98.022124606149802</v>
      </c>
    </row>
    <row r="52" spans="3:8" s="388" customFormat="1" ht="11.75" customHeight="1" x14ac:dyDescent="0.2">
      <c r="C52" s="428" t="s">
        <v>816</v>
      </c>
      <c r="D52" s="436">
        <v>72</v>
      </c>
      <c r="E52" s="436">
        <v>2395</v>
      </c>
      <c r="F52" s="436">
        <v>21905</v>
      </c>
      <c r="G52" s="430">
        <v>9.1461377870563698</v>
      </c>
      <c r="H52" s="430">
        <v>87.291782896309897</v>
      </c>
    </row>
    <row r="53" spans="3:8" s="388" customFormat="1" ht="11.75" customHeight="1" x14ac:dyDescent="0.2">
      <c r="C53" s="428" t="s">
        <v>817</v>
      </c>
      <c r="D53" s="436">
        <v>42</v>
      </c>
      <c r="E53" s="436">
        <v>863</v>
      </c>
      <c r="F53" s="436">
        <v>13191</v>
      </c>
      <c r="G53" s="430">
        <v>15.285052143684799</v>
      </c>
      <c r="H53" s="430">
        <v>86.046966731898195</v>
      </c>
    </row>
    <row r="54" spans="3:8" s="388" customFormat="1" ht="11.75" customHeight="1" x14ac:dyDescent="0.2">
      <c r="C54" s="428" t="s">
        <v>818</v>
      </c>
      <c r="D54" s="436">
        <v>63</v>
      </c>
      <c r="E54" s="436">
        <v>792</v>
      </c>
      <c r="F54" s="436">
        <v>4037</v>
      </c>
      <c r="G54" s="430">
        <v>5.0972222222222197</v>
      </c>
      <c r="H54" s="430">
        <v>17.372407263964199</v>
      </c>
    </row>
    <row r="55" spans="3:8" s="388" customFormat="1" ht="11.75" customHeight="1" x14ac:dyDescent="0.2">
      <c r="C55" s="428" t="s">
        <v>819</v>
      </c>
      <c r="D55" s="436">
        <v>1073</v>
      </c>
      <c r="E55" s="436">
        <v>33229</v>
      </c>
      <c r="F55" s="436">
        <v>381058</v>
      </c>
      <c r="G55" s="430">
        <v>11.467633693460501</v>
      </c>
      <c r="H55" s="430">
        <v>100.483619180221</v>
      </c>
    </row>
    <row r="56" spans="3:8" s="388" customFormat="1" ht="11.75" customHeight="1" x14ac:dyDescent="0.2">
      <c r="C56" s="428" t="s">
        <v>820</v>
      </c>
      <c r="D56" s="436">
        <v>3</v>
      </c>
      <c r="E56" s="436">
        <v>45</v>
      </c>
      <c r="F56" s="436">
        <v>50</v>
      </c>
      <c r="G56" s="430">
        <v>1.1111111111111101</v>
      </c>
      <c r="H56" s="430">
        <v>4.5662100456620998</v>
      </c>
    </row>
    <row r="57" spans="3:8" s="388" customFormat="1" ht="11.75" customHeight="1" x14ac:dyDescent="0.2">
      <c r="C57" s="428" t="s">
        <v>821</v>
      </c>
      <c r="D57" s="436">
        <v>42</v>
      </c>
      <c r="E57" s="436">
        <v>586</v>
      </c>
      <c r="F57" s="436">
        <v>11565</v>
      </c>
      <c r="G57" s="430">
        <v>19.735494880546099</v>
      </c>
      <c r="H57" s="430">
        <v>76.971713810316203</v>
      </c>
    </row>
    <row r="58" spans="3:8" s="388" customFormat="1" ht="11.75" customHeight="1" x14ac:dyDescent="0.2">
      <c r="C58" s="428" t="s">
        <v>822</v>
      </c>
      <c r="D58" s="436">
        <v>62</v>
      </c>
      <c r="E58" s="436">
        <v>1928</v>
      </c>
      <c r="F58" s="436">
        <v>17686</v>
      </c>
      <c r="G58" s="430">
        <v>9.1732365145228201</v>
      </c>
      <c r="H58" s="430">
        <v>79.544841234145906</v>
      </c>
    </row>
    <row r="59" spans="3:8" s="388" customFormat="1" ht="11.75" customHeight="1" x14ac:dyDescent="0.2">
      <c r="C59" s="428" t="s">
        <v>823</v>
      </c>
      <c r="D59" s="436">
        <v>291</v>
      </c>
      <c r="E59" s="436">
        <v>1579</v>
      </c>
      <c r="F59" s="436">
        <v>30306</v>
      </c>
      <c r="G59" s="430">
        <v>19.193160227992401</v>
      </c>
      <c r="H59" s="430">
        <v>28.8716561237711</v>
      </c>
    </row>
    <row r="60" spans="3:8" s="388" customFormat="1" ht="11.75" customHeight="1" x14ac:dyDescent="0.2">
      <c r="C60" s="428" t="s">
        <v>824</v>
      </c>
      <c r="D60" s="436">
        <v>2</v>
      </c>
      <c r="E60" s="436">
        <v>64</v>
      </c>
      <c r="F60" s="436">
        <v>187</v>
      </c>
      <c r="G60" s="430">
        <v>2.921875</v>
      </c>
      <c r="H60" s="430">
        <v>23.670886075949401</v>
      </c>
    </row>
    <row r="61" spans="3:8" s="388" customFormat="1" ht="11.75" customHeight="1" x14ac:dyDescent="0.2">
      <c r="C61" s="428" t="s">
        <v>825</v>
      </c>
      <c r="D61" s="436">
        <v>42</v>
      </c>
      <c r="E61" s="436">
        <v>226</v>
      </c>
      <c r="F61" s="436">
        <v>11794</v>
      </c>
      <c r="G61" s="430">
        <v>52.185840707964601</v>
      </c>
      <c r="H61" s="430">
        <v>79.948481561822106</v>
      </c>
    </row>
    <row r="62" spans="3:8" s="388" customFormat="1" ht="11.75" customHeight="1" x14ac:dyDescent="0.2">
      <c r="C62" s="428" t="s">
        <v>826</v>
      </c>
      <c r="D62" s="436">
        <v>13</v>
      </c>
      <c r="E62" s="436">
        <v>595</v>
      </c>
      <c r="F62" s="436">
        <v>4289</v>
      </c>
      <c r="G62" s="430">
        <v>7.2084033613445397</v>
      </c>
      <c r="H62" s="430">
        <v>84.947514359279097</v>
      </c>
    </row>
    <row r="63" spans="3:8" s="388" customFormat="1" ht="11.75" customHeight="1" x14ac:dyDescent="0.2">
      <c r="C63" s="428" t="s">
        <v>827</v>
      </c>
      <c r="D63" s="436">
        <v>27</v>
      </c>
      <c r="E63" s="436">
        <v>1190</v>
      </c>
      <c r="F63" s="436">
        <v>7552</v>
      </c>
      <c r="G63" s="430">
        <v>6.3462184873949603</v>
      </c>
      <c r="H63" s="430">
        <v>77.345350266284299</v>
      </c>
    </row>
    <row r="64" spans="3:8" s="388" customFormat="1" ht="11.75" customHeight="1" x14ac:dyDescent="0.2">
      <c r="C64" s="428" t="s">
        <v>828</v>
      </c>
      <c r="D64" s="436">
        <v>2</v>
      </c>
      <c r="E64" s="436">
        <v>364</v>
      </c>
      <c r="F64" s="436">
        <v>1602</v>
      </c>
      <c r="G64" s="430">
        <v>4.4010989010988997</v>
      </c>
      <c r="H64" s="430">
        <v>181.632653061225</v>
      </c>
    </row>
    <row r="65" spans="3:8" s="388" customFormat="1" ht="11.75" customHeight="1" x14ac:dyDescent="0.2">
      <c r="C65" s="428" t="s">
        <v>829</v>
      </c>
      <c r="D65" s="436">
        <v>13</v>
      </c>
      <c r="E65" s="436">
        <v>746</v>
      </c>
      <c r="F65" s="436">
        <v>7932</v>
      </c>
      <c r="G65" s="430">
        <v>10.632707774798901</v>
      </c>
      <c r="H65" s="430">
        <v>168.264743317777</v>
      </c>
    </row>
    <row r="66" spans="3:8" s="388" customFormat="1" ht="11.75" customHeight="1" x14ac:dyDescent="0.2">
      <c r="C66" s="428" t="s">
        <v>830</v>
      </c>
      <c r="D66" s="436">
        <v>54</v>
      </c>
      <c r="E66" s="436">
        <v>491</v>
      </c>
      <c r="F66" s="436">
        <v>8023</v>
      </c>
      <c r="G66" s="430">
        <v>16.340122199592699</v>
      </c>
      <c r="H66" s="430">
        <v>41.473248901524897</v>
      </c>
    </row>
    <row r="67" spans="3:8" s="388" customFormat="1" ht="28" customHeight="1" x14ac:dyDescent="0.2">
      <c r="C67" s="431" t="s">
        <v>477</v>
      </c>
      <c r="D67" s="458">
        <v>33369</v>
      </c>
      <c r="E67" s="458">
        <v>1180761</v>
      </c>
      <c r="F67" s="458">
        <v>10021056</v>
      </c>
      <c r="G67" s="433">
        <v>8.4869469774154105</v>
      </c>
      <c r="H67" s="433">
        <v>83.937911588518404</v>
      </c>
    </row>
    <row r="68" spans="3:8" s="388" customFormat="1" ht="23" customHeight="1" x14ac:dyDescent="0.2"/>
  </sheetData>
  <mergeCells count="3">
    <mergeCell ref="B2:G2"/>
    <mergeCell ref="C6:H6"/>
    <mergeCell ref="C7:H7"/>
  </mergeCells>
  <printOptions gridLines="1" gridLinesSet="0"/>
  <pageMargins left="0.7" right="0.7" top="0.75" bottom="0.75" header="0.5" footer="0.5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J52"/>
  <sheetViews>
    <sheetView workbookViewId="0">
      <selection activeCell="C3" sqref="C3"/>
    </sheetView>
  </sheetViews>
  <sheetFormatPr defaultColWidth="8.81640625" defaultRowHeight="14.5" x14ac:dyDescent="0.35"/>
  <cols>
    <col min="1" max="1" width="1.1796875" customWidth="1"/>
    <col min="2" max="2" width="0.1796875" customWidth="1"/>
    <col min="3" max="3" width="0.453125" customWidth="1"/>
    <col min="4" max="4" width="0.1796875" customWidth="1"/>
    <col min="5" max="5" width="38.81640625" customWidth="1"/>
    <col min="6" max="6" width="15.453125" customWidth="1"/>
    <col min="7" max="7" width="14.1796875" customWidth="1"/>
    <col min="8" max="8" width="14" customWidth="1"/>
    <col min="9" max="9" width="9.453125" customWidth="1"/>
    <col min="10" max="10" width="15.6328125" customWidth="1"/>
    <col min="11" max="11" width="4.6328125" customWidth="1"/>
  </cols>
  <sheetData>
    <row r="1" spans="2:10" s="388" customFormat="1" ht="4.75" customHeight="1" x14ac:dyDescent="0.2"/>
    <row r="2" spans="2:10" s="388" customFormat="1" ht="49.25" customHeight="1" x14ac:dyDescent="0.2">
      <c r="B2" s="587" t="s">
        <v>0</v>
      </c>
      <c r="C2" s="587"/>
      <c r="D2" s="587"/>
      <c r="E2" s="587"/>
      <c r="F2" s="587"/>
      <c r="G2" s="587"/>
      <c r="H2" s="587"/>
      <c r="I2" s="587"/>
    </row>
    <row r="3" spans="2:10" s="388" customFormat="1" ht="19.25" customHeight="1" x14ac:dyDescent="0.2">
      <c r="E3" s="543" t="s">
        <v>596</v>
      </c>
      <c r="F3" s="543"/>
    </row>
    <row r="4" spans="2:10" s="388" customFormat="1" ht="7.25" customHeight="1" x14ac:dyDescent="0.2"/>
    <row r="5" spans="2:10" s="388" customFormat="1" ht="17" customHeight="1" x14ac:dyDescent="0.2">
      <c r="D5" s="542" t="s">
        <v>612</v>
      </c>
      <c r="E5" s="542"/>
      <c r="F5" s="542"/>
      <c r="G5" s="542"/>
      <c r="H5" s="542"/>
      <c r="I5" s="542"/>
    </row>
    <row r="6" spans="2:10" s="388" customFormat="1" ht="3" customHeight="1" x14ac:dyDescent="0.2"/>
    <row r="7" spans="2:10" s="388" customFormat="1" ht="13.25" customHeight="1" x14ac:dyDescent="0.2">
      <c r="D7" s="542" t="s">
        <v>2</v>
      </c>
      <c r="E7" s="542"/>
      <c r="F7" s="542"/>
      <c r="G7" s="542"/>
      <c r="H7" s="542"/>
      <c r="I7" s="542"/>
    </row>
    <row r="8" spans="2:10" s="388" customFormat="1" ht="19.75" customHeight="1" x14ac:dyDescent="0.2"/>
    <row r="9" spans="2:10" s="388" customFormat="1" ht="26.75" customHeight="1" x14ac:dyDescent="0.2">
      <c r="E9" s="459" t="s">
        <v>598</v>
      </c>
      <c r="F9" s="426" t="s">
        <v>613</v>
      </c>
      <c r="G9" s="427" t="s">
        <v>614</v>
      </c>
      <c r="H9" s="426" t="s">
        <v>607</v>
      </c>
      <c r="I9" s="426" t="s">
        <v>608</v>
      </c>
      <c r="J9" s="426" t="s">
        <v>609</v>
      </c>
    </row>
    <row r="10" spans="2:10" s="388" customFormat="1" ht="11.75" customHeight="1" x14ac:dyDescent="0.2">
      <c r="E10" s="428" t="s">
        <v>769</v>
      </c>
      <c r="F10" s="436">
        <v>33</v>
      </c>
      <c r="G10" s="436">
        <v>332</v>
      </c>
      <c r="H10" s="436">
        <v>1223</v>
      </c>
      <c r="I10" s="430">
        <v>3.6837349397590402</v>
      </c>
      <c r="J10" s="430">
        <v>14.463103122043499</v>
      </c>
    </row>
    <row r="11" spans="2:10" s="388" customFormat="1" ht="11.75" customHeight="1" x14ac:dyDescent="0.2">
      <c r="E11" s="428" t="s">
        <v>771</v>
      </c>
      <c r="F11" s="436">
        <v>500</v>
      </c>
      <c r="G11" s="436">
        <v>24669</v>
      </c>
      <c r="H11" s="436">
        <v>142830</v>
      </c>
      <c r="I11" s="430">
        <v>5.78985771616198</v>
      </c>
      <c r="J11" s="430">
        <v>79.066677738105099</v>
      </c>
    </row>
    <row r="12" spans="2:10" s="388" customFormat="1" ht="11.75" customHeight="1" x14ac:dyDescent="0.2">
      <c r="E12" s="428" t="s">
        <v>772</v>
      </c>
      <c r="F12" s="436">
        <v>1352</v>
      </c>
      <c r="G12" s="436">
        <v>81392</v>
      </c>
      <c r="H12" s="436">
        <v>320193</v>
      </c>
      <c r="I12" s="430">
        <v>3.9339615687045399</v>
      </c>
      <c r="J12" s="430">
        <v>67.285813352386199</v>
      </c>
    </row>
    <row r="13" spans="2:10" s="388" customFormat="1" ht="11.75" customHeight="1" x14ac:dyDescent="0.2">
      <c r="E13" s="428" t="s">
        <v>773</v>
      </c>
      <c r="F13" s="436">
        <v>4242</v>
      </c>
      <c r="G13" s="436">
        <v>131819</v>
      </c>
      <c r="H13" s="436">
        <v>554597</v>
      </c>
      <c r="I13" s="430">
        <v>4.2072614721701704</v>
      </c>
      <c r="J13" s="430">
        <v>37.103217212881702</v>
      </c>
    </row>
    <row r="14" spans="2:10" s="388" customFormat="1" ht="11.75" customHeight="1" x14ac:dyDescent="0.2">
      <c r="E14" s="428" t="s">
        <v>774</v>
      </c>
      <c r="F14" s="436">
        <v>54</v>
      </c>
      <c r="G14" s="436">
        <v>1946</v>
      </c>
      <c r="H14" s="436">
        <v>3569</v>
      </c>
      <c r="I14" s="430">
        <v>1.8340184994861299</v>
      </c>
      <c r="J14" s="430">
        <v>21.3725372776813</v>
      </c>
    </row>
    <row r="15" spans="2:10" s="388" customFormat="1" ht="11.75" customHeight="1" x14ac:dyDescent="0.2">
      <c r="E15" s="428" t="s">
        <v>775</v>
      </c>
      <c r="F15" s="436">
        <v>18</v>
      </c>
      <c r="G15" s="436">
        <v>67</v>
      </c>
      <c r="H15" s="436">
        <v>228</v>
      </c>
      <c r="I15" s="430">
        <v>3.4029850746268702</v>
      </c>
      <c r="J15" s="430">
        <v>5.5937193326791004</v>
      </c>
    </row>
    <row r="16" spans="2:10" s="388" customFormat="1" ht="11.75" customHeight="1" x14ac:dyDescent="0.2">
      <c r="E16" s="428" t="s">
        <v>776</v>
      </c>
      <c r="F16" s="436">
        <v>50</v>
      </c>
      <c r="G16" s="436">
        <v>1757</v>
      </c>
      <c r="H16" s="436">
        <v>7668</v>
      </c>
      <c r="I16" s="430">
        <v>4.3642572566875399</v>
      </c>
      <c r="J16" s="430">
        <v>48.856323669958599</v>
      </c>
    </row>
    <row r="17" spans="5:10" s="388" customFormat="1" ht="11.75" customHeight="1" x14ac:dyDescent="0.2">
      <c r="E17" s="428" t="s">
        <v>777</v>
      </c>
      <c r="F17" s="436">
        <v>45</v>
      </c>
      <c r="G17" s="436">
        <v>1973</v>
      </c>
      <c r="H17" s="436">
        <v>9592</v>
      </c>
      <c r="I17" s="430">
        <v>4.8616320324379103</v>
      </c>
      <c r="J17" s="430">
        <v>62.943762714088898</v>
      </c>
    </row>
    <row r="18" spans="5:10" s="388" customFormat="1" ht="11.75" customHeight="1" x14ac:dyDescent="0.2">
      <c r="E18" s="428" t="s">
        <v>778</v>
      </c>
      <c r="F18" s="436">
        <v>305</v>
      </c>
      <c r="G18" s="436">
        <v>11730</v>
      </c>
      <c r="H18" s="436">
        <v>59540</v>
      </c>
      <c r="I18" s="430">
        <v>5.0758738277919901</v>
      </c>
      <c r="J18" s="430">
        <v>55.562295280844403</v>
      </c>
    </row>
    <row r="19" spans="5:10" s="388" customFormat="1" ht="11.75" customHeight="1" x14ac:dyDescent="0.2">
      <c r="E19" s="428" t="s">
        <v>780</v>
      </c>
      <c r="F19" s="436">
        <v>42</v>
      </c>
      <c r="G19" s="436">
        <v>920</v>
      </c>
      <c r="H19" s="436">
        <v>6938</v>
      </c>
      <c r="I19" s="430">
        <v>7.5413043478260899</v>
      </c>
      <c r="J19" s="430">
        <v>46.361510190444399</v>
      </c>
    </row>
    <row r="20" spans="5:10" s="388" customFormat="1" ht="11.75" customHeight="1" x14ac:dyDescent="0.2">
      <c r="E20" s="428" t="s">
        <v>782</v>
      </c>
      <c r="F20" s="436">
        <v>459</v>
      </c>
      <c r="G20" s="436">
        <v>14511</v>
      </c>
      <c r="H20" s="436">
        <v>120825</v>
      </c>
      <c r="I20" s="430">
        <v>8.3264420095100302</v>
      </c>
      <c r="J20" s="430">
        <v>72.3160899933564</v>
      </c>
    </row>
    <row r="21" spans="5:10" s="388" customFormat="1" ht="11.75" customHeight="1" x14ac:dyDescent="0.2">
      <c r="E21" s="428" t="s">
        <v>783</v>
      </c>
      <c r="F21" s="436">
        <v>1</v>
      </c>
      <c r="G21" s="436">
        <v>0</v>
      </c>
      <c r="H21" s="436">
        <v>0</v>
      </c>
      <c r="I21" s="430" t="s">
        <v>610</v>
      </c>
      <c r="J21" s="430">
        <v>0</v>
      </c>
    </row>
    <row r="22" spans="5:10" s="388" customFormat="1" ht="11.75" customHeight="1" x14ac:dyDescent="0.2">
      <c r="E22" s="428" t="s">
        <v>785</v>
      </c>
      <c r="F22" s="436">
        <v>4408</v>
      </c>
      <c r="G22" s="436">
        <v>122963</v>
      </c>
      <c r="H22" s="436">
        <v>998935</v>
      </c>
      <c r="I22" s="430">
        <v>8.1238665289558707</v>
      </c>
      <c r="J22" s="430">
        <v>64.063739552089004</v>
      </c>
    </row>
    <row r="23" spans="5:10" s="388" customFormat="1" ht="11.75" customHeight="1" x14ac:dyDescent="0.2">
      <c r="E23" s="428" t="s">
        <v>787</v>
      </c>
      <c r="F23" s="436">
        <v>39</v>
      </c>
      <c r="G23" s="436">
        <v>144</v>
      </c>
      <c r="H23" s="436">
        <v>10127</v>
      </c>
      <c r="I23" s="430">
        <v>70.3263888888889</v>
      </c>
      <c r="J23" s="430">
        <v>71.141552511415497</v>
      </c>
    </row>
    <row r="24" spans="5:10" s="388" customFormat="1" ht="11.75" customHeight="1" x14ac:dyDescent="0.2">
      <c r="E24" s="428" t="s">
        <v>788</v>
      </c>
      <c r="F24" s="436">
        <v>109</v>
      </c>
      <c r="G24" s="436">
        <v>2885</v>
      </c>
      <c r="H24" s="436">
        <v>15482</v>
      </c>
      <c r="I24" s="430">
        <v>5.36637781629116</v>
      </c>
      <c r="J24" s="430">
        <v>40.720673329826397</v>
      </c>
    </row>
    <row r="25" spans="5:10" s="388" customFormat="1" ht="11.75" customHeight="1" x14ac:dyDescent="0.2">
      <c r="E25" s="428" t="s">
        <v>789</v>
      </c>
      <c r="F25" s="436">
        <v>198</v>
      </c>
      <c r="G25" s="436">
        <v>9018</v>
      </c>
      <c r="H25" s="436">
        <v>40540</v>
      </c>
      <c r="I25" s="430">
        <v>4.4954535373697002</v>
      </c>
      <c r="J25" s="430">
        <v>57.6975079344748</v>
      </c>
    </row>
    <row r="26" spans="5:10" s="388" customFormat="1" ht="11.75" customHeight="1" x14ac:dyDescent="0.2">
      <c r="E26" s="428" t="s">
        <v>790</v>
      </c>
      <c r="F26" s="436">
        <v>434</v>
      </c>
      <c r="G26" s="436">
        <v>10283</v>
      </c>
      <c r="H26" s="436">
        <v>63829</v>
      </c>
      <c r="I26" s="430">
        <v>6.2072352426334696</v>
      </c>
      <c r="J26" s="430">
        <v>42.721559230825903</v>
      </c>
    </row>
    <row r="27" spans="5:10" s="388" customFormat="1" ht="11.75" customHeight="1" x14ac:dyDescent="0.2">
      <c r="E27" s="428" t="s">
        <v>792</v>
      </c>
      <c r="F27" s="436">
        <v>338</v>
      </c>
      <c r="G27" s="436">
        <v>3160</v>
      </c>
      <c r="H27" s="436">
        <v>8009</v>
      </c>
      <c r="I27" s="430">
        <v>2.5344936708860799</v>
      </c>
      <c r="J27" s="430">
        <v>9.2128420737809602</v>
      </c>
    </row>
    <row r="28" spans="5:10" s="388" customFormat="1" ht="11.75" customHeight="1" x14ac:dyDescent="0.2">
      <c r="E28" s="428" t="s">
        <v>793</v>
      </c>
      <c r="F28" s="436">
        <v>0</v>
      </c>
      <c r="G28" s="436">
        <v>239</v>
      </c>
      <c r="H28" s="436">
        <v>239</v>
      </c>
      <c r="I28" s="430">
        <v>1</v>
      </c>
      <c r="J28" s="430" t="s">
        <v>610</v>
      </c>
    </row>
    <row r="29" spans="5:10" s="388" customFormat="1" ht="11.75" customHeight="1" x14ac:dyDescent="0.2">
      <c r="E29" s="428" t="s">
        <v>794</v>
      </c>
      <c r="F29" s="436">
        <v>4547</v>
      </c>
      <c r="G29" s="436">
        <v>198854</v>
      </c>
      <c r="H29" s="436">
        <v>856839</v>
      </c>
      <c r="I29" s="430">
        <v>4.3088849105373797</v>
      </c>
      <c r="J29" s="430">
        <v>52.9251749422315</v>
      </c>
    </row>
    <row r="30" spans="5:10" s="388" customFormat="1" ht="11.75" customHeight="1" x14ac:dyDescent="0.2">
      <c r="E30" s="428" t="s">
        <v>795</v>
      </c>
      <c r="F30" s="436">
        <v>1554</v>
      </c>
      <c r="G30" s="436">
        <v>69861</v>
      </c>
      <c r="H30" s="436">
        <v>289920</v>
      </c>
      <c r="I30" s="430">
        <v>4.1499549104650697</v>
      </c>
      <c r="J30" s="430">
        <v>53.829743384077197</v>
      </c>
    </row>
    <row r="31" spans="5:10" s="388" customFormat="1" ht="11.75" customHeight="1" x14ac:dyDescent="0.2">
      <c r="E31" s="428" t="s">
        <v>796</v>
      </c>
      <c r="F31" s="436">
        <v>470</v>
      </c>
      <c r="G31" s="436">
        <v>11726</v>
      </c>
      <c r="H31" s="436">
        <v>36929</v>
      </c>
      <c r="I31" s="430">
        <v>3.1493262834726301</v>
      </c>
      <c r="J31" s="430">
        <v>24.093925139132601</v>
      </c>
    </row>
    <row r="32" spans="5:10" s="388" customFormat="1" ht="11.75" customHeight="1" x14ac:dyDescent="0.2">
      <c r="E32" s="428" t="s">
        <v>797</v>
      </c>
      <c r="F32" s="436">
        <v>79</v>
      </c>
      <c r="G32" s="436">
        <v>3275</v>
      </c>
      <c r="H32" s="436">
        <v>20498</v>
      </c>
      <c r="I32" s="430">
        <v>6.2589312977099203</v>
      </c>
      <c r="J32" s="430">
        <v>77.371381119540999</v>
      </c>
    </row>
    <row r="33" spans="5:10" s="388" customFormat="1" ht="11.75" customHeight="1" x14ac:dyDescent="0.2">
      <c r="E33" s="428" t="s">
        <v>798</v>
      </c>
      <c r="F33" s="436">
        <v>805</v>
      </c>
      <c r="G33" s="436">
        <v>12969</v>
      </c>
      <c r="H33" s="436">
        <v>218619</v>
      </c>
      <c r="I33" s="430">
        <v>16.857043719639101</v>
      </c>
      <c r="J33" s="430">
        <v>74.667254116417496</v>
      </c>
    </row>
    <row r="34" spans="5:10" s="388" customFormat="1" ht="11.75" customHeight="1" x14ac:dyDescent="0.2">
      <c r="E34" s="428" t="s">
        <v>799</v>
      </c>
      <c r="F34" s="436">
        <v>1048</v>
      </c>
      <c r="G34" s="436">
        <v>40123</v>
      </c>
      <c r="H34" s="436">
        <v>176356</v>
      </c>
      <c r="I34" s="430">
        <v>4.39538419360467</v>
      </c>
      <c r="J34" s="430">
        <v>48.538793933889302</v>
      </c>
    </row>
    <row r="35" spans="5:10" s="388" customFormat="1" ht="11.75" customHeight="1" x14ac:dyDescent="0.2">
      <c r="E35" s="428" t="s">
        <v>803</v>
      </c>
      <c r="F35" s="436">
        <v>413</v>
      </c>
      <c r="G35" s="436">
        <v>20348</v>
      </c>
      <c r="H35" s="436">
        <v>83513</v>
      </c>
      <c r="I35" s="430">
        <v>4.10423628857873</v>
      </c>
      <c r="J35" s="430">
        <v>60.783585891669198</v>
      </c>
    </row>
    <row r="36" spans="5:10" s="388" customFormat="1" ht="11.75" customHeight="1" x14ac:dyDescent="0.2">
      <c r="E36" s="428" t="s">
        <v>804</v>
      </c>
      <c r="F36" s="436">
        <v>166</v>
      </c>
      <c r="G36" s="436">
        <v>11356</v>
      </c>
      <c r="H36" s="436">
        <v>45227</v>
      </c>
      <c r="I36" s="430">
        <v>3.9826523423740801</v>
      </c>
      <c r="J36" s="430">
        <v>83.254178631912197</v>
      </c>
    </row>
    <row r="37" spans="5:10" s="388" customFormat="1" ht="11.75" customHeight="1" x14ac:dyDescent="0.2">
      <c r="E37" s="428" t="s">
        <v>805</v>
      </c>
      <c r="F37" s="436">
        <v>37</v>
      </c>
      <c r="G37" s="436">
        <v>1369</v>
      </c>
      <c r="H37" s="436">
        <v>10635</v>
      </c>
      <c r="I37" s="430">
        <v>7.7684441197954701</v>
      </c>
      <c r="J37" s="430">
        <v>88.743324432576799</v>
      </c>
    </row>
    <row r="38" spans="5:10" s="388" customFormat="1" ht="11.75" customHeight="1" x14ac:dyDescent="0.2">
      <c r="E38" s="428" t="s">
        <v>809</v>
      </c>
      <c r="F38" s="436">
        <v>12234</v>
      </c>
      <c r="G38" s="436">
        <v>169564</v>
      </c>
      <c r="H38" s="436">
        <v>3900129</v>
      </c>
      <c r="I38" s="430">
        <v>23.000925904083399</v>
      </c>
      <c r="J38" s="430">
        <v>88.828075302762798</v>
      </c>
    </row>
    <row r="39" spans="5:10" s="388" customFormat="1" ht="11.75" customHeight="1" x14ac:dyDescent="0.2">
      <c r="E39" s="428" t="s">
        <v>811</v>
      </c>
      <c r="F39" s="436">
        <v>36</v>
      </c>
      <c r="G39" s="436">
        <v>829</v>
      </c>
      <c r="H39" s="436">
        <v>6450</v>
      </c>
      <c r="I39" s="430">
        <v>7.7804583835946897</v>
      </c>
      <c r="J39" s="430">
        <v>51.848874598070701</v>
      </c>
    </row>
    <row r="40" spans="5:10" s="388" customFormat="1" ht="11.75" customHeight="1" x14ac:dyDescent="0.2">
      <c r="E40" s="428" t="s">
        <v>812</v>
      </c>
      <c r="F40" s="436">
        <v>4227</v>
      </c>
      <c r="G40" s="436">
        <v>46311</v>
      </c>
      <c r="H40" s="436">
        <v>1210941</v>
      </c>
      <c r="I40" s="430">
        <v>26.148020988534</v>
      </c>
      <c r="J40" s="430">
        <v>80.325523269003497</v>
      </c>
    </row>
    <row r="41" spans="5:10" s="388" customFormat="1" ht="11.75" customHeight="1" x14ac:dyDescent="0.2">
      <c r="E41" s="428" t="s">
        <v>814</v>
      </c>
      <c r="F41" s="436">
        <v>122</v>
      </c>
      <c r="G41" s="436">
        <v>4456</v>
      </c>
      <c r="H41" s="436">
        <v>22830</v>
      </c>
      <c r="I41" s="430">
        <v>5.1234290843806098</v>
      </c>
      <c r="J41" s="430">
        <v>54.309298950924202</v>
      </c>
    </row>
    <row r="42" spans="5:10" s="388" customFormat="1" ht="11.75" customHeight="1" x14ac:dyDescent="0.2">
      <c r="E42" s="428" t="s">
        <v>815</v>
      </c>
      <c r="F42" s="436">
        <v>301</v>
      </c>
      <c r="G42" s="436">
        <v>8819</v>
      </c>
      <c r="H42" s="436">
        <v>55459</v>
      </c>
      <c r="I42" s="430">
        <v>6.2885814718221997</v>
      </c>
      <c r="J42" s="430">
        <v>52.243417644011103</v>
      </c>
    </row>
    <row r="43" spans="5:10" s="388" customFormat="1" ht="11.75" customHeight="1" x14ac:dyDescent="0.2">
      <c r="E43" s="428" t="s">
        <v>817</v>
      </c>
      <c r="F43" s="436">
        <v>23</v>
      </c>
      <c r="G43" s="436">
        <v>805</v>
      </c>
      <c r="H43" s="436">
        <v>7850</v>
      </c>
      <c r="I43" s="430">
        <v>9.7515527950310599</v>
      </c>
      <c r="J43" s="430">
        <v>93.508040500297795</v>
      </c>
    </row>
    <row r="44" spans="5:10" s="388" customFormat="1" ht="11.75" customHeight="1" x14ac:dyDescent="0.2">
      <c r="E44" s="428" t="s">
        <v>819</v>
      </c>
      <c r="F44" s="436">
        <v>187</v>
      </c>
      <c r="G44" s="436">
        <v>4592</v>
      </c>
      <c r="H44" s="436">
        <v>39782</v>
      </c>
      <c r="I44" s="430">
        <v>8.6633275261324094</v>
      </c>
      <c r="J44" s="430">
        <v>59.2346634901727</v>
      </c>
    </row>
    <row r="45" spans="5:10" s="388" customFormat="1" ht="11.75" customHeight="1" x14ac:dyDescent="0.2">
      <c r="E45" s="428" t="s">
        <v>821</v>
      </c>
      <c r="F45" s="436">
        <v>10</v>
      </c>
      <c r="G45" s="436">
        <v>32</v>
      </c>
      <c r="H45" s="436">
        <v>282</v>
      </c>
      <c r="I45" s="430">
        <v>8.8125</v>
      </c>
      <c r="J45" s="430">
        <v>7.7260273972602702</v>
      </c>
    </row>
    <row r="46" spans="5:10" s="388" customFormat="1" ht="11.75" customHeight="1" x14ac:dyDescent="0.2">
      <c r="E46" s="428" t="s">
        <v>822</v>
      </c>
      <c r="F46" s="436">
        <v>52</v>
      </c>
      <c r="G46" s="436">
        <v>1369</v>
      </c>
      <c r="H46" s="436">
        <v>11813</v>
      </c>
      <c r="I46" s="430">
        <v>8.6289262235208195</v>
      </c>
      <c r="J46" s="430">
        <v>62.239199157007398</v>
      </c>
    </row>
    <row r="47" spans="5:10" s="388" customFormat="1" ht="11.75" customHeight="1" x14ac:dyDescent="0.2">
      <c r="E47" s="428" t="s">
        <v>823</v>
      </c>
      <c r="F47" s="436">
        <v>51</v>
      </c>
      <c r="G47" s="436">
        <v>706</v>
      </c>
      <c r="H47" s="436">
        <v>6344</v>
      </c>
      <c r="I47" s="430">
        <v>8.9858356940509907</v>
      </c>
      <c r="J47" s="430">
        <v>38.481135508916701</v>
      </c>
    </row>
    <row r="48" spans="5:10" s="388" customFormat="1" ht="11.75" customHeight="1" x14ac:dyDescent="0.2">
      <c r="E48" s="428" t="s">
        <v>824</v>
      </c>
      <c r="F48" s="436">
        <v>4</v>
      </c>
      <c r="G48" s="436">
        <v>190</v>
      </c>
      <c r="H48" s="436">
        <v>1300</v>
      </c>
      <c r="I48" s="430">
        <v>6.8421052631578902</v>
      </c>
      <c r="J48" s="430">
        <v>89.041095890411</v>
      </c>
    </row>
    <row r="49" spans="5:10" s="388" customFormat="1" ht="11.75" customHeight="1" x14ac:dyDescent="0.2">
      <c r="E49" s="428" t="s">
        <v>825</v>
      </c>
      <c r="F49" s="436">
        <v>360</v>
      </c>
      <c r="G49" s="436">
        <v>1807</v>
      </c>
      <c r="H49" s="436">
        <v>101034</v>
      </c>
      <c r="I49" s="430">
        <v>55.912562257886002</v>
      </c>
      <c r="J49" s="430">
        <v>85.609700297414804</v>
      </c>
    </row>
    <row r="50" spans="5:10" s="388" customFormat="1" ht="11.75" customHeight="1" x14ac:dyDescent="0.2">
      <c r="E50" s="428" t="s">
        <v>829</v>
      </c>
      <c r="F50" s="436">
        <v>7</v>
      </c>
      <c r="G50" s="436">
        <v>178</v>
      </c>
      <c r="H50" s="436">
        <v>1039</v>
      </c>
      <c r="I50" s="430">
        <v>5.8370786516853901</v>
      </c>
      <c r="J50" s="430">
        <v>81.298904538341205</v>
      </c>
    </row>
    <row r="51" spans="5:10" s="388" customFormat="1" ht="22.75" customHeight="1" x14ac:dyDescent="0.2">
      <c r="E51" s="431" t="s">
        <v>477</v>
      </c>
      <c r="F51" s="432">
        <v>39360</v>
      </c>
      <c r="G51" s="460"/>
      <c r="H51" s="432">
        <v>9468153</v>
      </c>
      <c r="I51" s="461"/>
      <c r="J51" s="433">
        <v>68.066353701652105</v>
      </c>
    </row>
    <row r="52" spans="5:10" s="388" customFormat="1" ht="23" customHeight="1" x14ac:dyDescent="0.2"/>
  </sheetData>
  <mergeCells count="4">
    <mergeCell ref="B2:I2"/>
    <mergeCell ref="E3:F3"/>
    <mergeCell ref="D5:I5"/>
    <mergeCell ref="D7:I7"/>
  </mergeCells>
  <printOptions gridLines="1" gridLinesSet="0"/>
  <pageMargins left="0.7" right="0.7" top="0.75" bottom="0.75" header="0.5" footer="0.5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H75"/>
  <sheetViews>
    <sheetView workbookViewId="0">
      <selection activeCell="C3" sqref="C3"/>
    </sheetView>
  </sheetViews>
  <sheetFormatPr defaultColWidth="8.81640625" defaultRowHeight="14.5" x14ac:dyDescent="0.35"/>
  <cols>
    <col min="1" max="1" width="0.81640625" customWidth="1"/>
    <col min="2" max="2" width="1.1796875" customWidth="1"/>
    <col min="3" max="3" width="45.81640625" customWidth="1"/>
    <col min="4" max="4" width="18.453125" customWidth="1"/>
    <col min="5" max="7" width="14.453125" customWidth="1"/>
    <col min="8" max="8" width="12.1796875" customWidth="1"/>
    <col min="9" max="9" width="4.6328125" customWidth="1"/>
  </cols>
  <sheetData>
    <row r="1" spans="2:8" s="388" customFormat="1" ht="4.75" customHeight="1" x14ac:dyDescent="0.2"/>
    <row r="2" spans="2:8" s="388" customFormat="1" ht="55.75" customHeight="1" x14ac:dyDescent="0.2">
      <c r="B2" s="587" t="s">
        <v>0</v>
      </c>
      <c r="C2" s="587"/>
      <c r="D2" s="587"/>
      <c r="E2" s="587"/>
      <c r="F2" s="587"/>
      <c r="G2" s="587"/>
    </row>
    <row r="3" spans="2:8" s="388" customFormat="1" ht="6.25" customHeight="1" x14ac:dyDescent="0.2"/>
    <row r="4" spans="2:8" s="388" customFormat="1" ht="13.25" customHeight="1" x14ac:dyDescent="0.2">
      <c r="B4" s="410" t="s">
        <v>596</v>
      </c>
    </row>
    <row r="5" spans="2:8" s="388" customFormat="1" ht="7.25" customHeight="1" x14ac:dyDescent="0.2"/>
    <row r="6" spans="2:8" s="388" customFormat="1" ht="18.25" customHeight="1" x14ac:dyDescent="0.2">
      <c r="B6" s="542" t="s">
        <v>615</v>
      </c>
      <c r="C6" s="542"/>
      <c r="D6" s="542"/>
      <c r="E6" s="542"/>
      <c r="F6" s="542"/>
      <c r="G6" s="542"/>
    </row>
    <row r="7" spans="2:8" s="388" customFormat="1" ht="1.75" customHeight="1" x14ac:dyDescent="0.2"/>
    <row r="8" spans="2:8" s="388" customFormat="1" ht="14.5" customHeight="1" x14ac:dyDescent="0.2">
      <c r="B8" s="542" t="s">
        <v>2</v>
      </c>
      <c r="C8" s="542"/>
      <c r="D8" s="542"/>
      <c r="E8" s="542"/>
      <c r="F8" s="542"/>
      <c r="G8" s="542"/>
    </row>
    <row r="9" spans="2:8" s="388" customFormat="1" ht="36.25" customHeight="1" x14ac:dyDescent="0.2"/>
    <row r="10" spans="2:8" s="388" customFormat="1" ht="33.5" customHeight="1" x14ac:dyDescent="0.2">
      <c r="C10" s="425" t="s">
        <v>598</v>
      </c>
      <c r="D10" s="426" t="s">
        <v>605</v>
      </c>
      <c r="E10" s="427" t="s">
        <v>606</v>
      </c>
      <c r="F10" s="426" t="s">
        <v>607</v>
      </c>
      <c r="G10" s="427" t="s">
        <v>608</v>
      </c>
      <c r="H10" s="426" t="s">
        <v>609</v>
      </c>
    </row>
    <row r="11" spans="2:8" s="388" customFormat="1" ht="11.75" customHeight="1" x14ac:dyDescent="0.2">
      <c r="C11" s="428" t="s">
        <v>768</v>
      </c>
      <c r="D11" s="436">
        <v>5</v>
      </c>
      <c r="E11" s="436">
        <v>234</v>
      </c>
      <c r="F11" s="436">
        <v>1192</v>
      </c>
      <c r="G11" s="430">
        <v>5.0940170940170901</v>
      </c>
      <c r="H11" s="430">
        <v>69.994128009395197</v>
      </c>
    </row>
    <row r="12" spans="2:8" s="388" customFormat="1" ht="11.75" customHeight="1" x14ac:dyDescent="0.2">
      <c r="C12" s="428" t="s">
        <v>769</v>
      </c>
      <c r="D12" s="436">
        <v>39</v>
      </c>
      <c r="E12" s="436">
        <v>982</v>
      </c>
      <c r="F12" s="436">
        <v>10547</v>
      </c>
      <c r="G12" s="430">
        <v>10.740325865580401</v>
      </c>
      <c r="H12" s="430">
        <v>82.962322032565098</v>
      </c>
    </row>
    <row r="13" spans="2:8" s="388" customFormat="1" ht="11.75" customHeight="1" x14ac:dyDescent="0.2">
      <c r="C13" s="428" t="s">
        <v>770</v>
      </c>
      <c r="D13" s="436">
        <v>107</v>
      </c>
      <c r="E13" s="436">
        <v>2779</v>
      </c>
      <c r="F13" s="436">
        <v>42840</v>
      </c>
      <c r="G13" s="430">
        <v>15.4156171284635</v>
      </c>
      <c r="H13" s="430">
        <v>109.266202463846</v>
      </c>
    </row>
    <row r="14" spans="2:8" s="388" customFormat="1" ht="11.75" customHeight="1" x14ac:dyDescent="0.2">
      <c r="C14" s="428" t="s">
        <v>771</v>
      </c>
      <c r="D14" s="436">
        <v>1312</v>
      </c>
      <c r="E14" s="436">
        <v>37599</v>
      </c>
      <c r="F14" s="436">
        <v>533613</v>
      </c>
      <c r="G14" s="430">
        <v>14.1922125588447</v>
      </c>
      <c r="H14" s="430">
        <v>112.89526130723399</v>
      </c>
    </row>
    <row r="15" spans="2:8" s="388" customFormat="1" ht="11.75" customHeight="1" x14ac:dyDescent="0.2">
      <c r="C15" s="428" t="s">
        <v>772</v>
      </c>
      <c r="D15" s="436">
        <v>6387</v>
      </c>
      <c r="E15" s="436">
        <v>383766</v>
      </c>
      <c r="F15" s="436">
        <v>2377541</v>
      </c>
      <c r="G15" s="430">
        <v>6.1952882746256801</v>
      </c>
      <c r="H15" s="430">
        <v>103.204022695378</v>
      </c>
    </row>
    <row r="16" spans="2:8" s="388" customFormat="1" ht="11.75" customHeight="1" x14ac:dyDescent="0.2">
      <c r="C16" s="428" t="s">
        <v>773</v>
      </c>
      <c r="D16" s="436">
        <v>14577</v>
      </c>
      <c r="E16" s="436">
        <v>635820</v>
      </c>
      <c r="F16" s="436">
        <v>3920753</v>
      </c>
      <c r="G16" s="430">
        <v>6.1664511968796196</v>
      </c>
      <c r="H16" s="430">
        <v>75.399183152903603</v>
      </c>
    </row>
    <row r="17" spans="3:8" s="388" customFormat="1" ht="11.75" customHeight="1" x14ac:dyDescent="0.2">
      <c r="C17" s="428" t="s">
        <v>774</v>
      </c>
      <c r="D17" s="436">
        <v>452</v>
      </c>
      <c r="E17" s="436">
        <v>24023</v>
      </c>
      <c r="F17" s="436">
        <v>112248</v>
      </c>
      <c r="G17" s="430">
        <v>4.6725221662573402</v>
      </c>
      <c r="H17" s="430">
        <v>69.136958289191696</v>
      </c>
    </row>
    <row r="18" spans="3:8" s="388" customFormat="1" ht="11.75" customHeight="1" x14ac:dyDescent="0.2">
      <c r="C18" s="428" t="s">
        <v>775</v>
      </c>
      <c r="D18" s="436">
        <v>598</v>
      </c>
      <c r="E18" s="436">
        <v>32221</v>
      </c>
      <c r="F18" s="436">
        <v>141725</v>
      </c>
      <c r="G18" s="430">
        <v>4.3985289097172702</v>
      </c>
      <c r="H18" s="430">
        <v>65.598848404058401</v>
      </c>
    </row>
    <row r="19" spans="3:8" s="388" customFormat="1" ht="11.75" customHeight="1" x14ac:dyDescent="0.2">
      <c r="C19" s="428" t="s">
        <v>776</v>
      </c>
      <c r="D19" s="436">
        <v>691</v>
      </c>
      <c r="E19" s="436">
        <v>35862</v>
      </c>
      <c r="F19" s="436">
        <v>156688</v>
      </c>
      <c r="G19" s="430">
        <v>4.3691930176788798</v>
      </c>
      <c r="H19" s="430">
        <v>63.255122967364798</v>
      </c>
    </row>
    <row r="20" spans="3:8" s="388" customFormat="1" ht="11.75" customHeight="1" x14ac:dyDescent="0.2">
      <c r="C20" s="428" t="s">
        <v>777</v>
      </c>
      <c r="D20" s="436">
        <v>791</v>
      </c>
      <c r="E20" s="436">
        <v>33583</v>
      </c>
      <c r="F20" s="436">
        <v>237969</v>
      </c>
      <c r="G20" s="430">
        <v>7.0859958907780696</v>
      </c>
      <c r="H20" s="430">
        <v>83.900913510864498</v>
      </c>
    </row>
    <row r="21" spans="3:8" s="388" customFormat="1" ht="11.75" customHeight="1" x14ac:dyDescent="0.2">
      <c r="C21" s="428" t="s">
        <v>778</v>
      </c>
      <c r="D21" s="436">
        <v>1633</v>
      </c>
      <c r="E21" s="436">
        <v>65795</v>
      </c>
      <c r="F21" s="436">
        <v>475698</v>
      </c>
      <c r="G21" s="430">
        <v>7.2300022798084997</v>
      </c>
      <c r="H21" s="430">
        <v>81.655080076214006</v>
      </c>
    </row>
    <row r="22" spans="3:8" s="388" customFormat="1" ht="11.75" customHeight="1" x14ac:dyDescent="0.2">
      <c r="C22" s="428" t="s">
        <v>779</v>
      </c>
      <c r="D22" s="436">
        <v>1653</v>
      </c>
      <c r="E22" s="436">
        <v>33435</v>
      </c>
      <c r="F22" s="436">
        <v>557190</v>
      </c>
      <c r="G22" s="430">
        <v>16.664872139973099</v>
      </c>
      <c r="H22" s="430">
        <v>95.685324952989404</v>
      </c>
    </row>
    <row r="23" spans="3:8" s="388" customFormat="1" ht="11.75" customHeight="1" x14ac:dyDescent="0.2">
      <c r="C23" s="428" t="s">
        <v>780</v>
      </c>
      <c r="D23" s="436">
        <v>411</v>
      </c>
      <c r="E23" s="436">
        <v>14318</v>
      </c>
      <c r="F23" s="436">
        <v>136600</v>
      </c>
      <c r="G23" s="430">
        <v>9.5404386087442408</v>
      </c>
      <c r="H23" s="430">
        <v>90.691205077645193</v>
      </c>
    </row>
    <row r="24" spans="3:8" s="388" customFormat="1" ht="11.75" customHeight="1" x14ac:dyDescent="0.2">
      <c r="C24" s="428" t="s">
        <v>781</v>
      </c>
      <c r="D24" s="436">
        <v>23</v>
      </c>
      <c r="E24" s="436">
        <v>601</v>
      </c>
      <c r="F24" s="436">
        <v>8009</v>
      </c>
      <c r="G24" s="430">
        <v>13.3261231281198</v>
      </c>
      <c r="H24" s="430">
        <v>94.713812677388802</v>
      </c>
    </row>
    <row r="25" spans="3:8" s="388" customFormat="1" ht="11.75" customHeight="1" x14ac:dyDescent="0.2">
      <c r="C25" s="428" t="s">
        <v>782</v>
      </c>
      <c r="D25" s="436">
        <v>3457</v>
      </c>
      <c r="E25" s="436">
        <v>112145</v>
      </c>
      <c r="F25" s="436">
        <v>1274337</v>
      </c>
      <c r="G25" s="430">
        <v>11.363297516608</v>
      </c>
      <c r="H25" s="430">
        <v>102.587681624353</v>
      </c>
    </row>
    <row r="26" spans="3:8" s="388" customFormat="1" ht="11.75" customHeight="1" x14ac:dyDescent="0.2">
      <c r="C26" s="428" t="s">
        <v>783</v>
      </c>
      <c r="D26" s="436">
        <v>2600</v>
      </c>
      <c r="E26" s="436">
        <v>65945</v>
      </c>
      <c r="F26" s="436">
        <v>879604</v>
      </c>
      <c r="G26" s="430">
        <v>13.338448707255999</v>
      </c>
      <c r="H26" s="430">
        <v>94.086665019408798</v>
      </c>
    </row>
    <row r="27" spans="3:8" s="388" customFormat="1" ht="11.75" customHeight="1" x14ac:dyDescent="0.2">
      <c r="C27" s="428" t="s">
        <v>784</v>
      </c>
      <c r="D27" s="436">
        <v>51</v>
      </c>
      <c r="E27" s="436">
        <v>1263</v>
      </c>
      <c r="F27" s="436">
        <v>14971</v>
      </c>
      <c r="G27" s="430">
        <v>11.853523357086299</v>
      </c>
      <c r="H27" s="430">
        <v>80.8194774346793</v>
      </c>
    </row>
    <row r="28" spans="3:8" s="388" customFormat="1" ht="11.75" customHeight="1" x14ac:dyDescent="0.2">
      <c r="C28" s="428" t="s">
        <v>785</v>
      </c>
      <c r="D28" s="436">
        <v>25415</v>
      </c>
      <c r="E28" s="436">
        <v>868129</v>
      </c>
      <c r="F28" s="436">
        <v>8879158</v>
      </c>
      <c r="G28" s="430">
        <v>10.227924651751101</v>
      </c>
      <c r="H28" s="430">
        <v>97.615547145799297</v>
      </c>
    </row>
    <row r="29" spans="3:8" s="388" customFormat="1" ht="11.75" customHeight="1" x14ac:dyDescent="0.2">
      <c r="C29" s="428" t="s">
        <v>786</v>
      </c>
      <c r="D29" s="436">
        <v>2</v>
      </c>
      <c r="E29" s="436">
        <v>0</v>
      </c>
      <c r="F29" s="436">
        <v>0</v>
      </c>
      <c r="G29" s="430" t="s">
        <v>610</v>
      </c>
      <c r="H29" s="430">
        <v>0</v>
      </c>
    </row>
    <row r="30" spans="3:8" s="388" customFormat="1" ht="11.75" customHeight="1" x14ac:dyDescent="0.2">
      <c r="C30" s="428" t="s">
        <v>787</v>
      </c>
      <c r="D30" s="436">
        <v>625</v>
      </c>
      <c r="E30" s="436">
        <v>3522</v>
      </c>
      <c r="F30" s="436">
        <v>230797</v>
      </c>
      <c r="G30" s="430">
        <v>65.530096536059105</v>
      </c>
      <c r="H30" s="430">
        <v>102.464416682205</v>
      </c>
    </row>
    <row r="31" spans="3:8" s="388" customFormat="1" ht="11.75" customHeight="1" x14ac:dyDescent="0.2">
      <c r="C31" s="428" t="s">
        <v>788</v>
      </c>
      <c r="D31" s="436">
        <v>1824</v>
      </c>
      <c r="E31" s="436">
        <v>59357</v>
      </c>
      <c r="F31" s="436">
        <v>635545</v>
      </c>
      <c r="G31" s="430">
        <v>10.7071617500884</v>
      </c>
      <c r="H31" s="430">
        <v>96.019296170226895</v>
      </c>
    </row>
    <row r="32" spans="3:8" s="388" customFormat="1" ht="11.75" customHeight="1" x14ac:dyDescent="0.2">
      <c r="C32" s="428" t="s">
        <v>789</v>
      </c>
      <c r="D32" s="436">
        <v>2343</v>
      </c>
      <c r="E32" s="436">
        <v>86606</v>
      </c>
      <c r="F32" s="436">
        <v>783612</v>
      </c>
      <c r="G32" s="430">
        <v>9.0480105304482397</v>
      </c>
      <c r="H32" s="430">
        <v>93.637055616165696</v>
      </c>
    </row>
    <row r="33" spans="3:8" s="388" customFormat="1" ht="11.75" customHeight="1" x14ac:dyDescent="0.2">
      <c r="C33" s="428" t="s">
        <v>790</v>
      </c>
      <c r="D33" s="436">
        <v>4813</v>
      </c>
      <c r="E33" s="436">
        <v>164441</v>
      </c>
      <c r="F33" s="436">
        <v>1551214</v>
      </c>
      <c r="G33" s="430">
        <v>9.4332556965720205</v>
      </c>
      <c r="H33" s="430">
        <v>90.069037596167803</v>
      </c>
    </row>
    <row r="34" spans="3:8" s="388" customFormat="1" ht="11.75" customHeight="1" x14ac:dyDescent="0.2">
      <c r="C34" s="428" t="s">
        <v>791</v>
      </c>
      <c r="D34" s="436">
        <v>368</v>
      </c>
      <c r="E34" s="436">
        <v>14631</v>
      </c>
      <c r="F34" s="436">
        <v>116504</v>
      </c>
      <c r="G34" s="430">
        <v>7.9628186726812897</v>
      </c>
      <c r="H34" s="430">
        <v>87.568680802447304</v>
      </c>
    </row>
    <row r="35" spans="3:8" s="388" customFormat="1" ht="11.75" customHeight="1" x14ac:dyDescent="0.2">
      <c r="C35" s="428" t="s">
        <v>792</v>
      </c>
      <c r="D35" s="436">
        <v>818</v>
      </c>
      <c r="E35" s="436">
        <v>40957</v>
      </c>
      <c r="F35" s="436">
        <v>112400</v>
      </c>
      <c r="G35" s="430">
        <v>2.7443416265839802</v>
      </c>
      <c r="H35" s="430">
        <v>38.277381609148399</v>
      </c>
    </row>
    <row r="36" spans="3:8" s="388" customFormat="1" ht="11.75" customHeight="1" x14ac:dyDescent="0.2">
      <c r="C36" s="428" t="s">
        <v>793</v>
      </c>
      <c r="D36" s="436">
        <v>41</v>
      </c>
      <c r="E36" s="436">
        <v>1187</v>
      </c>
      <c r="F36" s="436">
        <v>2457</v>
      </c>
      <c r="G36" s="430">
        <v>2.0699241786015201</v>
      </c>
      <c r="H36" s="430">
        <v>17.758022549869899</v>
      </c>
    </row>
    <row r="37" spans="3:8" s="388" customFormat="1" ht="11.75" customHeight="1" x14ac:dyDescent="0.2">
      <c r="C37" s="428" t="s">
        <v>794</v>
      </c>
      <c r="D37" s="436">
        <v>11270</v>
      </c>
      <c r="E37" s="436">
        <v>458732</v>
      </c>
      <c r="F37" s="436">
        <v>3188082</v>
      </c>
      <c r="G37" s="430">
        <v>6.9497702362163496</v>
      </c>
      <c r="H37" s="430">
        <v>78.460645664299506</v>
      </c>
    </row>
    <row r="38" spans="3:8" s="388" customFormat="1" ht="11.75" customHeight="1" x14ac:dyDescent="0.2">
      <c r="C38" s="428" t="s">
        <v>795</v>
      </c>
      <c r="D38" s="436">
        <v>10445</v>
      </c>
      <c r="E38" s="436">
        <v>603870</v>
      </c>
      <c r="F38" s="436">
        <v>2360692</v>
      </c>
      <c r="G38" s="430">
        <v>3.9092718631493502</v>
      </c>
      <c r="H38" s="430">
        <v>62.721973356289197</v>
      </c>
    </row>
    <row r="39" spans="3:8" s="388" customFormat="1" ht="11.75" customHeight="1" x14ac:dyDescent="0.2">
      <c r="C39" s="428" t="s">
        <v>796</v>
      </c>
      <c r="D39" s="436">
        <v>2264</v>
      </c>
      <c r="E39" s="436">
        <v>136233</v>
      </c>
      <c r="F39" s="436">
        <v>504272</v>
      </c>
      <c r="G39" s="430">
        <v>3.7015407426981701</v>
      </c>
      <c r="H39" s="430">
        <v>61.488636834750601</v>
      </c>
    </row>
    <row r="40" spans="3:8" s="388" customFormat="1" ht="11.75" customHeight="1" x14ac:dyDescent="0.2">
      <c r="C40" s="428" t="s">
        <v>797</v>
      </c>
      <c r="D40" s="436">
        <v>4324</v>
      </c>
      <c r="E40" s="436">
        <v>242797</v>
      </c>
      <c r="F40" s="436">
        <v>1102707</v>
      </c>
      <c r="G40" s="430">
        <v>4.5416829697236798</v>
      </c>
      <c r="H40" s="430">
        <v>70.996317898208105</v>
      </c>
    </row>
    <row r="41" spans="3:8" s="388" customFormat="1" ht="11.75" customHeight="1" x14ac:dyDescent="0.2">
      <c r="C41" s="428" t="s">
        <v>798</v>
      </c>
      <c r="D41" s="436">
        <v>3981</v>
      </c>
      <c r="E41" s="436">
        <v>99778</v>
      </c>
      <c r="F41" s="436">
        <v>1238721</v>
      </c>
      <c r="G41" s="430">
        <v>12.4147707911564</v>
      </c>
      <c r="H41" s="430">
        <v>86.550308653836098</v>
      </c>
    </row>
    <row r="42" spans="3:8" s="388" customFormat="1" ht="11.75" customHeight="1" x14ac:dyDescent="0.2">
      <c r="C42" s="428" t="s">
        <v>799</v>
      </c>
      <c r="D42" s="436">
        <v>4323</v>
      </c>
      <c r="E42" s="436">
        <v>247344</v>
      </c>
      <c r="F42" s="436">
        <v>1212807</v>
      </c>
      <c r="G42" s="430">
        <v>4.9033208810401696</v>
      </c>
      <c r="H42" s="430">
        <v>78.078675657336504</v>
      </c>
    </row>
    <row r="43" spans="3:8" s="388" customFormat="1" ht="11.75" customHeight="1" x14ac:dyDescent="0.2">
      <c r="C43" s="428" t="s">
        <v>800</v>
      </c>
      <c r="D43" s="436">
        <v>1</v>
      </c>
      <c r="E43" s="436">
        <v>69</v>
      </c>
      <c r="F43" s="436">
        <v>446</v>
      </c>
      <c r="G43" s="430">
        <v>6.4637681159420302</v>
      </c>
      <c r="H43" s="430">
        <v>122.191780821918</v>
      </c>
    </row>
    <row r="44" spans="3:8" s="388" customFormat="1" ht="11.75" customHeight="1" x14ac:dyDescent="0.2">
      <c r="C44" s="428" t="s">
        <v>801</v>
      </c>
      <c r="D44" s="436">
        <v>133</v>
      </c>
      <c r="E44" s="436">
        <v>1366</v>
      </c>
      <c r="F44" s="436">
        <v>31732</v>
      </c>
      <c r="G44" s="430">
        <v>23.229868228404101</v>
      </c>
      <c r="H44" s="430">
        <v>66.280939947780695</v>
      </c>
    </row>
    <row r="45" spans="3:8" s="388" customFormat="1" ht="11.75" customHeight="1" x14ac:dyDescent="0.2">
      <c r="C45" s="428" t="s">
        <v>802</v>
      </c>
      <c r="D45" s="436">
        <v>406</v>
      </c>
      <c r="E45" s="436">
        <v>12461</v>
      </c>
      <c r="F45" s="436">
        <v>135588</v>
      </c>
      <c r="G45" s="430">
        <v>10.8809886846963</v>
      </c>
      <c r="H45" s="430">
        <v>94.863219757923503</v>
      </c>
    </row>
    <row r="46" spans="3:8" s="388" customFormat="1" ht="11.75" customHeight="1" x14ac:dyDescent="0.2">
      <c r="C46" s="428" t="s">
        <v>803</v>
      </c>
      <c r="D46" s="436">
        <v>4641</v>
      </c>
      <c r="E46" s="436">
        <v>55674</v>
      </c>
      <c r="F46" s="436">
        <v>763972</v>
      </c>
      <c r="G46" s="430">
        <v>13.7222401839279</v>
      </c>
      <c r="H46" s="430">
        <v>45.830143902327798</v>
      </c>
    </row>
    <row r="47" spans="3:8" s="388" customFormat="1" ht="11.75" customHeight="1" x14ac:dyDescent="0.2">
      <c r="C47" s="428" t="s">
        <v>804</v>
      </c>
      <c r="D47" s="436">
        <v>2332</v>
      </c>
      <c r="E47" s="436">
        <v>51719</v>
      </c>
      <c r="F47" s="436">
        <v>284995</v>
      </c>
      <c r="G47" s="430">
        <v>5.51045070477001</v>
      </c>
      <c r="H47" s="430">
        <v>33.801822958363701</v>
      </c>
    </row>
    <row r="48" spans="3:8" s="388" customFormat="1" ht="11.75" customHeight="1" x14ac:dyDescent="0.2">
      <c r="C48" s="428" t="s">
        <v>805</v>
      </c>
      <c r="D48" s="436">
        <v>1586</v>
      </c>
      <c r="E48" s="436">
        <v>69264</v>
      </c>
      <c r="F48" s="436">
        <v>354311</v>
      </c>
      <c r="G48" s="430">
        <v>5.1153701778701803</v>
      </c>
      <c r="H48" s="430">
        <v>63.282703979024298</v>
      </c>
    </row>
    <row r="49" spans="3:8" s="388" customFormat="1" ht="11.75" customHeight="1" x14ac:dyDescent="0.2">
      <c r="C49" s="428" t="s">
        <v>806</v>
      </c>
      <c r="D49" s="436">
        <v>268</v>
      </c>
      <c r="E49" s="436">
        <v>9274</v>
      </c>
      <c r="F49" s="436">
        <v>55178</v>
      </c>
      <c r="G49" s="430">
        <v>5.9497519948242399</v>
      </c>
      <c r="H49" s="430">
        <v>56.817760570051703</v>
      </c>
    </row>
    <row r="50" spans="3:8" s="388" customFormat="1" ht="11.75" customHeight="1" x14ac:dyDescent="0.2">
      <c r="C50" s="428" t="s">
        <v>807</v>
      </c>
      <c r="D50" s="436">
        <v>4</v>
      </c>
      <c r="E50" s="436">
        <v>187</v>
      </c>
      <c r="F50" s="436">
        <v>1751</v>
      </c>
      <c r="G50" s="430">
        <v>9.3636363636363598</v>
      </c>
      <c r="H50" s="430">
        <v>130.86696562032901</v>
      </c>
    </row>
    <row r="51" spans="3:8" s="388" customFormat="1" ht="11.75" customHeight="1" x14ac:dyDescent="0.2">
      <c r="C51" s="428" t="s">
        <v>808</v>
      </c>
      <c r="D51" s="436">
        <v>3</v>
      </c>
      <c r="E51" s="436">
        <v>59</v>
      </c>
      <c r="F51" s="436">
        <v>594</v>
      </c>
      <c r="G51" s="430">
        <v>10.0677966101695</v>
      </c>
      <c r="H51" s="430">
        <v>61.0483042137718</v>
      </c>
    </row>
    <row r="52" spans="3:8" s="388" customFormat="1" ht="11.75" customHeight="1" x14ac:dyDescent="0.2">
      <c r="C52" s="428" t="s">
        <v>809</v>
      </c>
      <c r="D52" s="436">
        <v>9550</v>
      </c>
      <c r="E52" s="436">
        <v>122556</v>
      </c>
      <c r="F52" s="436">
        <v>3015406</v>
      </c>
      <c r="G52" s="430">
        <v>24.604311498417101</v>
      </c>
      <c r="H52" s="430">
        <v>88.501179710101496</v>
      </c>
    </row>
    <row r="53" spans="3:8" s="388" customFormat="1" ht="11.75" customHeight="1" x14ac:dyDescent="0.2">
      <c r="C53" s="428" t="s">
        <v>810</v>
      </c>
      <c r="D53" s="436">
        <v>18</v>
      </c>
      <c r="E53" s="436">
        <v>1317</v>
      </c>
      <c r="F53" s="436">
        <v>5733</v>
      </c>
      <c r="G53" s="430">
        <v>4.3530751708428301</v>
      </c>
      <c r="H53" s="430">
        <v>90.6259879860892</v>
      </c>
    </row>
    <row r="54" spans="3:8" s="388" customFormat="1" ht="11.75" customHeight="1" x14ac:dyDescent="0.2">
      <c r="C54" s="428" t="s">
        <v>811</v>
      </c>
      <c r="D54" s="436">
        <v>1662</v>
      </c>
      <c r="E54" s="436">
        <v>64885</v>
      </c>
      <c r="F54" s="436">
        <v>552336</v>
      </c>
      <c r="G54" s="430">
        <v>8.5125375664637399</v>
      </c>
      <c r="H54" s="430">
        <v>92.382417876497001</v>
      </c>
    </row>
    <row r="55" spans="3:8" s="388" customFormat="1" ht="11.75" customHeight="1" x14ac:dyDescent="0.2">
      <c r="C55" s="428" t="s">
        <v>812</v>
      </c>
      <c r="D55" s="436">
        <v>3912</v>
      </c>
      <c r="E55" s="436">
        <v>54005</v>
      </c>
      <c r="F55" s="436">
        <v>1186110</v>
      </c>
      <c r="G55" s="430">
        <v>21.962966392000698</v>
      </c>
      <c r="H55" s="430">
        <v>84.716031200606196</v>
      </c>
    </row>
    <row r="56" spans="3:8" s="388" customFormat="1" ht="11.75" customHeight="1" x14ac:dyDescent="0.2">
      <c r="C56" s="428" t="s">
        <v>813</v>
      </c>
      <c r="D56" s="436">
        <v>95</v>
      </c>
      <c r="E56" s="436">
        <v>4691</v>
      </c>
      <c r="F56" s="436">
        <v>12474</v>
      </c>
      <c r="G56" s="430">
        <v>2.6591345128970398</v>
      </c>
      <c r="H56" s="430">
        <v>35.8201240523777</v>
      </c>
    </row>
    <row r="57" spans="3:8" s="388" customFormat="1" ht="11.75" customHeight="1" x14ac:dyDescent="0.2">
      <c r="C57" s="428" t="s">
        <v>814</v>
      </c>
      <c r="D57" s="436">
        <v>1834</v>
      </c>
      <c r="E57" s="436">
        <v>71639</v>
      </c>
      <c r="F57" s="436">
        <v>612877</v>
      </c>
      <c r="G57" s="430">
        <v>8.5550747497871296</v>
      </c>
      <c r="H57" s="430">
        <v>93.107591994482306</v>
      </c>
    </row>
    <row r="58" spans="3:8" s="388" customFormat="1" ht="11.75" customHeight="1" x14ac:dyDescent="0.2">
      <c r="C58" s="428" t="s">
        <v>815</v>
      </c>
      <c r="D58" s="436">
        <v>2523</v>
      </c>
      <c r="E58" s="436">
        <v>95062</v>
      </c>
      <c r="F58" s="436">
        <v>876875</v>
      </c>
      <c r="G58" s="430">
        <v>9.22424312553912</v>
      </c>
      <c r="H58" s="430">
        <v>96.885306580190402</v>
      </c>
    </row>
    <row r="59" spans="3:8" s="388" customFormat="1" ht="11.75" customHeight="1" x14ac:dyDescent="0.2">
      <c r="C59" s="428" t="s">
        <v>816</v>
      </c>
      <c r="D59" s="436">
        <v>292</v>
      </c>
      <c r="E59" s="436">
        <v>10196</v>
      </c>
      <c r="F59" s="436">
        <v>87566</v>
      </c>
      <c r="G59" s="430">
        <v>8.58826990976854</v>
      </c>
      <c r="H59" s="430">
        <v>83.179132549347401</v>
      </c>
    </row>
    <row r="60" spans="3:8" s="388" customFormat="1" ht="11.75" customHeight="1" x14ac:dyDescent="0.2">
      <c r="C60" s="428" t="s">
        <v>817</v>
      </c>
      <c r="D60" s="436">
        <v>152</v>
      </c>
      <c r="E60" s="436">
        <v>3608</v>
      </c>
      <c r="F60" s="436">
        <v>46373</v>
      </c>
      <c r="G60" s="430">
        <v>12.852827050997799</v>
      </c>
      <c r="H60" s="430">
        <v>84.418917934901302</v>
      </c>
    </row>
    <row r="61" spans="3:8" s="388" customFormat="1" ht="11.75" customHeight="1" x14ac:dyDescent="0.2">
      <c r="C61" s="428" t="s">
        <v>818</v>
      </c>
      <c r="D61" s="436">
        <v>528</v>
      </c>
      <c r="E61" s="436">
        <v>14155</v>
      </c>
      <c r="F61" s="436">
        <v>49477</v>
      </c>
      <c r="G61" s="430">
        <v>3.4953726598375101</v>
      </c>
      <c r="H61" s="430">
        <v>27.232447546289201</v>
      </c>
    </row>
    <row r="62" spans="3:8" s="388" customFormat="1" ht="11.75" customHeight="1" x14ac:dyDescent="0.2">
      <c r="C62" s="428" t="s">
        <v>819</v>
      </c>
      <c r="D62" s="436">
        <v>3030</v>
      </c>
      <c r="E62" s="436">
        <v>93090</v>
      </c>
      <c r="F62" s="436">
        <v>1085407</v>
      </c>
      <c r="G62" s="430">
        <v>11.6597593726501</v>
      </c>
      <c r="H62" s="430">
        <v>99.532875256418805</v>
      </c>
    </row>
    <row r="63" spans="3:8" s="388" customFormat="1" ht="11.75" customHeight="1" x14ac:dyDescent="0.2">
      <c r="C63" s="428" t="s">
        <v>820</v>
      </c>
      <c r="D63" s="436">
        <v>12</v>
      </c>
      <c r="E63" s="436">
        <v>1023</v>
      </c>
      <c r="F63" s="436">
        <v>2242</v>
      </c>
      <c r="G63" s="430">
        <v>2.1915933528836802</v>
      </c>
      <c r="H63" s="430">
        <v>52.653828088304401</v>
      </c>
    </row>
    <row r="64" spans="3:8" s="388" customFormat="1" ht="11.75" customHeight="1" x14ac:dyDescent="0.2">
      <c r="C64" s="428" t="s">
        <v>821</v>
      </c>
      <c r="D64" s="436">
        <v>129</v>
      </c>
      <c r="E64" s="436">
        <v>3052</v>
      </c>
      <c r="F64" s="436">
        <v>26406</v>
      </c>
      <c r="G64" s="430">
        <v>8.6520314547837494</v>
      </c>
      <c r="H64" s="430">
        <v>56.374893253629402</v>
      </c>
    </row>
    <row r="65" spans="3:8" s="388" customFormat="1" ht="11.75" customHeight="1" x14ac:dyDescent="0.2">
      <c r="C65" s="428" t="s">
        <v>822</v>
      </c>
      <c r="D65" s="436">
        <v>287</v>
      </c>
      <c r="E65" s="436">
        <v>8563</v>
      </c>
      <c r="F65" s="436">
        <v>85816</v>
      </c>
      <c r="G65" s="430">
        <v>10.0217213593367</v>
      </c>
      <c r="H65" s="430">
        <v>82.714216867469901</v>
      </c>
    </row>
    <row r="66" spans="3:8" s="388" customFormat="1" ht="11.75" customHeight="1" x14ac:dyDescent="0.2">
      <c r="C66" s="428" t="s">
        <v>823</v>
      </c>
      <c r="D66" s="436">
        <v>1071</v>
      </c>
      <c r="E66" s="436">
        <v>8646</v>
      </c>
      <c r="F66" s="436">
        <v>154813</v>
      </c>
      <c r="G66" s="430">
        <v>17.905736756881801</v>
      </c>
      <c r="H66" s="430">
        <v>39.9542165192167</v>
      </c>
    </row>
    <row r="67" spans="3:8" s="388" customFormat="1" ht="11.75" customHeight="1" x14ac:dyDescent="0.2">
      <c r="C67" s="428" t="s">
        <v>824</v>
      </c>
      <c r="D67" s="436">
        <v>32</v>
      </c>
      <c r="E67" s="436">
        <v>746</v>
      </c>
      <c r="F67" s="436">
        <v>6001</v>
      </c>
      <c r="G67" s="430">
        <v>8.0442359249329805</v>
      </c>
      <c r="H67" s="430">
        <v>53.470551545932501</v>
      </c>
    </row>
    <row r="68" spans="3:8" s="388" customFormat="1" ht="11.75" customHeight="1" x14ac:dyDescent="0.2">
      <c r="C68" s="428" t="s">
        <v>825</v>
      </c>
      <c r="D68" s="436">
        <v>1805</v>
      </c>
      <c r="E68" s="436">
        <v>11689</v>
      </c>
      <c r="F68" s="436">
        <v>592623</v>
      </c>
      <c r="G68" s="430">
        <v>50.699204380186501</v>
      </c>
      <c r="H68" s="430">
        <v>92.557572917886802</v>
      </c>
    </row>
    <row r="69" spans="3:8" s="388" customFormat="1" ht="11.75" customHeight="1" x14ac:dyDescent="0.2">
      <c r="C69" s="428" t="s">
        <v>826</v>
      </c>
      <c r="D69" s="436">
        <v>86</v>
      </c>
      <c r="E69" s="436">
        <v>3573</v>
      </c>
      <c r="F69" s="436">
        <v>25576</v>
      </c>
      <c r="G69" s="430">
        <v>7.1581304226140503</v>
      </c>
      <c r="H69" s="430">
        <v>84.936238044633399</v>
      </c>
    </row>
    <row r="70" spans="3:8" s="388" customFormat="1" ht="11.75" customHeight="1" x14ac:dyDescent="0.2">
      <c r="C70" s="428" t="s">
        <v>827</v>
      </c>
      <c r="D70" s="436">
        <v>69</v>
      </c>
      <c r="E70" s="436">
        <v>3026</v>
      </c>
      <c r="F70" s="436">
        <v>19691</v>
      </c>
      <c r="G70" s="430">
        <v>6.5072703238598804</v>
      </c>
      <c r="H70" s="430">
        <v>78.566013645613097</v>
      </c>
    </row>
    <row r="71" spans="3:8" s="388" customFormat="1" ht="11.75" customHeight="1" x14ac:dyDescent="0.2">
      <c r="C71" s="428" t="s">
        <v>828</v>
      </c>
      <c r="D71" s="436">
        <v>38</v>
      </c>
      <c r="E71" s="436">
        <v>3405</v>
      </c>
      <c r="F71" s="436">
        <v>12006</v>
      </c>
      <c r="G71" s="430">
        <v>3.5259911894273102</v>
      </c>
      <c r="H71" s="430">
        <v>86.560922855082893</v>
      </c>
    </row>
    <row r="72" spans="3:8" s="388" customFormat="1" ht="11.75" customHeight="1" x14ac:dyDescent="0.2">
      <c r="C72" s="428" t="s">
        <v>829</v>
      </c>
      <c r="D72" s="436">
        <v>14</v>
      </c>
      <c r="E72" s="436">
        <v>790</v>
      </c>
      <c r="F72" s="436">
        <v>8021</v>
      </c>
      <c r="G72" s="430">
        <v>10.153164556962</v>
      </c>
      <c r="H72" s="430">
        <v>163.82761437908499</v>
      </c>
    </row>
    <row r="73" spans="3:8" s="388" customFormat="1" ht="11.75" customHeight="1" x14ac:dyDescent="0.2">
      <c r="C73" s="428" t="s">
        <v>830</v>
      </c>
      <c r="D73" s="436">
        <v>133</v>
      </c>
      <c r="E73" s="436">
        <v>1516</v>
      </c>
      <c r="F73" s="436">
        <v>18836</v>
      </c>
      <c r="G73" s="430">
        <v>12.4248021108179</v>
      </c>
      <c r="H73" s="430">
        <v>39.095060190950598</v>
      </c>
    </row>
    <row r="74" spans="3:8" s="388" customFormat="1" ht="28" customHeight="1" x14ac:dyDescent="0.2">
      <c r="C74" s="431" t="s">
        <v>477</v>
      </c>
      <c r="D74" s="458">
        <v>144289</v>
      </c>
      <c r="E74" s="458">
        <v>5289261</v>
      </c>
      <c r="F74" s="458">
        <v>42911725</v>
      </c>
      <c r="G74" s="433">
        <v>8.1129906427381808</v>
      </c>
      <c r="H74" s="433">
        <v>82.927181691465606</v>
      </c>
    </row>
    <row r="75" spans="3:8" s="388" customFormat="1" ht="23" customHeight="1" x14ac:dyDescent="0.2"/>
  </sheetData>
  <mergeCells count="3">
    <mergeCell ref="B2:G2"/>
    <mergeCell ref="B6:G6"/>
    <mergeCell ref="B8:G8"/>
  </mergeCells>
  <printOptions gridLines="1" gridLinesSet="0"/>
  <pageMargins left="0.7" right="0.7" top="0.75" bottom="0.75" header="0.5" footer="0.5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1:J34"/>
  <sheetViews>
    <sheetView zoomScaleNormal="100" workbookViewId="0">
      <selection activeCell="C3" sqref="C3"/>
    </sheetView>
  </sheetViews>
  <sheetFormatPr defaultColWidth="8.81640625" defaultRowHeight="14.5" x14ac:dyDescent="0.35"/>
  <cols>
    <col min="1" max="1" width="0.81640625" customWidth="1"/>
    <col min="2" max="2" width="9.36328125" customWidth="1"/>
    <col min="3" max="3" width="0.453125" customWidth="1"/>
    <col min="4" max="4" width="23.453125" customWidth="1"/>
    <col min="5" max="5" width="16.453125" customWidth="1"/>
    <col min="6" max="6" width="14.453125" customWidth="1"/>
    <col min="7" max="7" width="17.36328125" customWidth="1"/>
    <col min="8" max="9" width="14.453125" customWidth="1"/>
    <col min="10" max="10" width="20" customWidth="1"/>
    <col min="11" max="11" width="4.81640625" customWidth="1"/>
  </cols>
  <sheetData>
    <row r="1" spans="2:10" s="388" customFormat="1" ht="8" x14ac:dyDescent="0.2"/>
    <row r="2" spans="2:10" s="388" customFormat="1" ht="42.5" customHeight="1" x14ac:dyDescent="0.2">
      <c r="B2" s="587" t="s">
        <v>0</v>
      </c>
      <c r="C2" s="587"/>
      <c r="D2" s="587"/>
      <c r="E2" s="587"/>
      <c r="F2" s="587"/>
      <c r="G2" s="587"/>
      <c r="H2" s="587"/>
      <c r="I2" s="587"/>
    </row>
    <row r="3" spans="2:10" s="388" customFormat="1" ht="8" x14ac:dyDescent="0.2"/>
    <row r="4" spans="2:10" s="388" customFormat="1" ht="13" x14ac:dyDescent="0.2">
      <c r="D4" s="542" t="s">
        <v>616</v>
      </c>
      <c r="E4" s="542"/>
      <c r="F4" s="542"/>
      <c r="G4" s="542"/>
      <c r="H4" s="542"/>
      <c r="I4" s="542"/>
      <c r="J4" s="542"/>
    </row>
    <row r="5" spans="2:10" s="388" customFormat="1" ht="13" x14ac:dyDescent="0.2">
      <c r="D5" s="542" t="s">
        <v>2</v>
      </c>
      <c r="E5" s="542"/>
      <c r="F5" s="542"/>
      <c r="G5" s="542"/>
      <c r="H5" s="542"/>
      <c r="I5" s="542"/>
      <c r="J5" s="542"/>
    </row>
    <row r="6" spans="2:10" s="388" customFormat="1" ht="8" x14ac:dyDescent="0.2"/>
    <row r="7" spans="2:10" s="388" customFormat="1" ht="39" customHeight="1" x14ac:dyDescent="0.2">
      <c r="D7" s="425" t="s">
        <v>265</v>
      </c>
      <c r="E7" s="426" t="s">
        <v>605</v>
      </c>
      <c r="F7" s="427" t="s">
        <v>617</v>
      </c>
      <c r="G7" s="426" t="s">
        <v>618</v>
      </c>
      <c r="H7" s="426" t="s">
        <v>607</v>
      </c>
      <c r="I7" s="426" t="s">
        <v>608</v>
      </c>
      <c r="J7" s="427" t="s">
        <v>745</v>
      </c>
    </row>
    <row r="8" spans="2:10" s="388" customFormat="1" ht="10.5" x14ac:dyDescent="0.2">
      <c r="D8" s="428" t="s">
        <v>9</v>
      </c>
      <c r="E8" s="434">
        <v>9620</v>
      </c>
      <c r="F8" s="434">
        <v>363933</v>
      </c>
      <c r="G8" s="430">
        <v>84.387893116506206</v>
      </c>
      <c r="H8" s="434">
        <v>2823123</v>
      </c>
      <c r="I8" s="430">
        <v>7.7572602649388802</v>
      </c>
      <c r="J8" s="430">
        <v>80.502297623104297</v>
      </c>
    </row>
    <row r="9" spans="2:10" s="388" customFormat="1" ht="10.5" x14ac:dyDescent="0.2">
      <c r="D9" s="428" t="s">
        <v>10</v>
      </c>
      <c r="E9" s="434">
        <v>342</v>
      </c>
      <c r="F9" s="434">
        <v>12750</v>
      </c>
      <c r="G9" s="430">
        <v>101.97226354431599</v>
      </c>
      <c r="H9" s="434">
        <v>101758</v>
      </c>
      <c r="I9" s="430">
        <v>7.9810196078431401</v>
      </c>
      <c r="J9" s="430">
        <v>82.1351026305381</v>
      </c>
    </row>
    <row r="10" spans="2:10" s="388" customFormat="1" ht="10.5" x14ac:dyDescent="0.2">
      <c r="D10" s="428" t="s">
        <v>11</v>
      </c>
      <c r="E10" s="434">
        <v>22914</v>
      </c>
      <c r="F10" s="434">
        <v>864643</v>
      </c>
      <c r="G10" s="430">
        <v>86.153329556964096</v>
      </c>
      <c r="H10" s="434">
        <v>6528011</v>
      </c>
      <c r="I10" s="430">
        <v>7.5499495167369703</v>
      </c>
      <c r="J10" s="430">
        <v>79.847719597983101</v>
      </c>
    </row>
    <row r="11" spans="2:10" s="388" customFormat="1" ht="10.5" x14ac:dyDescent="0.2">
      <c r="D11" s="428" t="s">
        <v>12</v>
      </c>
      <c r="E11" s="434">
        <v>1380</v>
      </c>
      <c r="F11" s="434">
        <v>57958</v>
      </c>
      <c r="G11" s="430">
        <v>108.811889367007</v>
      </c>
      <c r="H11" s="434">
        <v>392421</v>
      </c>
      <c r="I11" s="430">
        <v>6.7707822906242496</v>
      </c>
      <c r="J11" s="430">
        <v>77.828263396097697</v>
      </c>
    </row>
    <row r="12" spans="2:10" s="388" customFormat="1" ht="10.5" x14ac:dyDescent="0.2">
      <c r="D12" s="428" t="s">
        <v>13</v>
      </c>
      <c r="E12" s="434">
        <v>1229</v>
      </c>
      <c r="F12" s="434">
        <v>50748</v>
      </c>
      <c r="G12" s="430">
        <v>93.043039831324194</v>
      </c>
      <c r="H12" s="434">
        <v>362539</v>
      </c>
      <c r="I12" s="430">
        <v>7.14390714905021</v>
      </c>
      <c r="J12" s="430">
        <v>80.733043987538395</v>
      </c>
    </row>
    <row r="13" spans="2:10" s="388" customFormat="1" ht="10.5" x14ac:dyDescent="0.2">
      <c r="D13" s="428" t="s">
        <v>14</v>
      </c>
      <c r="E13" s="434">
        <v>12292</v>
      </c>
      <c r="F13" s="434">
        <v>472197</v>
      </c>
      <c r="G13" s="430">
        <v>96.064894873169905</v>
      </c>
      <c r="H13" s="434">
        <v>3678067</v>
      </c>
      <c r="I13" s="430">
        <v>7.7892638030313597</v>
      </c>
      <c r="J13" s="430">
        <v>82.224184021436002</v>
      </c>
    </row>
    <row r="14" spans="2:10" s="388" customFormat="1" ht="10.5" x14ac:dyDescent="0.2">
      <c r="D14" s="428" t="s">
        <v>15</v>
      </c>
      <c r="E14" s="434">
        <v>3272</v>
      </c>
      <c r="F14" s="434">
        <v>129068</v>
      </c>
      <c r="G14" s="430">
        <v>107.002394264377</v>
      </c>
      <c r="H14" s="434">
        <v>933358</v>
      </c>
      <c r="I14" s="430">
        <v>7.2315213685808999</v>
      </c>
      <c r="J14" s="430">
        <v>85.266751504842304</v>
      </c>
    </row>
    <row r="15" spans="2:10" s="388" customFormat="1" ht="10.5" x14ac:dyDescent="0.2">
      <c r="D15" s="428" t="s">
        <v>16</v>
      </c>
      <c r="E15" s="434">
        <v>4208</v>
      </c>
      <c r="F15" s="434">
        <v>163961</v>
      </c>
      <c r="G15" s="430">
        <v>107.527678567915</v>
      </c>
      <c r="H15" s="434">
        <v>1281788</v>
      </c>
      <c r="I15" s="430">
        <v>7.81763956062722</v>
      </c>
      <c r="J15" s="430">
        <v>87.984492399271303</v>
      </c>
    </row>
    <row r="16" spans="2:10" s="388" customFormat="1" ht="10.5" x14ac:dyDescent="0.2">
      <c r="D16" s="428" t="s">
        <v>17</v>
      </c>
      <c r="E16" s="434">
        <v>10569</v>
      </c>
      <c r="F16" s="434">
        <v>463145</v>
      </c>
      <c r="G16" s="430">
        <v>103.748354378546</v>
      </c>
      <c r="H16" s="434">
        <v>3300114</v>
      </c>
      <c r="I16" s="430">
        <v>7.1254445152166204</v>
      </c>
      <c r="J16" s="430">
        <v>86.344556778611604</v>
      </c>
    </row>
    <row r="17" spans="3:10" s="388" customFormat="1" ht="10.5" x14ac:dyDescent="0.2">
      <c r="D17" s="428" t="s">
        <v>18</v>
      </c>
      <c r="E17" s="434">
        <v>8360</v>
      </c>
      <c r="F17" s="434">
        <v>363924</v>
      </c>
      <c r="G17" s="430">
        <v>98.556148791284102</v>
      </c>
      <c r="H17" s="434">
        <v>2421977</v>
      </c>
      <c r="I17" s="430">
        <v>6.6551725085457401</v>
      </c>
      <c r="J17" s="430">
        <v>79.951097984599201</v>
      </c>
    </row>
    <row r="18" spans="3:10" s="388" customFormat="1" ht="10.5" x14ac:dyDescent="0.2">
      <c r="D18" s="428" t="s">
        <v>19</v>
      </c>
      <c r="E18" s="434">
        <v>2052</v>
      </c>
      <c r="F18" s="434">
        <v>92436</v>
      </c>
      <c r="G18" s="430">
        <v>106.22812914792</v>
      </c>
      <c r="H18" s="434">
        <v>653662</v>
      </c>
      <c r="I18" s="430">
        <v>7.0715089359124201</v>
      </c>
      <c r="J18" s="430">
        <v>87.105109210864697</v>
      </c>
    </row>
    <row r="19" spans="3:10" s="388" customFormat="1" ht="10.5" x14ac:dyDescent="0.2">
      <c r="D19" s="428" t="s">
        <v>20</v>
      </c>
      <c r="E19" s="434">
        <v>3430</v>
      </c>
      <c r="F19" s="434">
        <v>138113</v>
      </c>
      <c r="G19" s="430">
        <v>91.303997165281004</v>
      </c>
      <c r="H19" s="434">
        <v>1056180</v>
      </c>
      <c r="I19" s="430">
        <v>7.6472164097514401</v>
      </c>
      <c r="J19" s="430">
        <v>84.985958785616006</v>
      </c>
    </row>
    <row r="20" spans="3:10" s="388" customFormat="1" ht="10.5" x14ac:dyDescent="0.2">
      <c r="D20" s="428" t="s">
        <v>21</v>
      </c>
      <c r="E20" s="434">
        <v>11554</v>
      </c>
      <c r="F20" s="434">
        <v>419411</v>
      </c>
      <c r="G20" s="430">
        <v>72.868808311760503</v>
      </c>
      <c r="H20" s="434">
        <v>3255432</v>
      </c>
      <c r="I20" s="430">
        <v>7.7619137313995097</v>
      </c>
      <c r="J20" s="430">
        <v>77.664208779495397</v>
      </c>
    </row>
    <row r="21" spans="3:10" s="388" customFormat="1" ht="10.5" x14ac:dyDescent="0.2">
      <c r="D21" s="428" t="s">
        <v>22</v>
      </c>
      <c r="E21" s="434">
        <v>2712</v>
      </c>
      <c r="F21" s="434">
        <v>106184</v>
      </c>
      <c r="G21" s="430">
        <v>82.062474255008496</v>
      </c>
      <c r="H21" s="434">
        <v>794202</v>
      </c>
      <c r="I21" s="430">
        <v>7.4794884351691397</v>
      </c>
      <c r="J21" s="430">
        <v>80.242930769176397</v>
      </c>
    </row>
    <row r="22" spans="3:10" s="388" customFormat="1" ht="10.5" x14ac:dyDescent="0.2">
      <c r="D22" s="428" t="s">
        <v>23</v>
      </c>
      <c r="E22" s="434">
        <v>698</v>
      </c>
      <c r="F22" s="434">
        <v>29545</v>
      </c>
      <c r="G22" s="430">
        <v>98.314232852826507</v>
      </c>
      <c r="H22" s="434">
        <v>211346</v>
      </c>
      <c r="I22" s="430">
        <v>7.1533592824505003</v>
      </c>
      <c r="J22" s="430">
        <v>84.280837759806005</v>
      </c>
    </row>
    <row r="23" spans="3:10" s="388" customFormat="1" ht="10.5" x14ac:dyDescent="0.2">
      <c r="D23" s="428" t="s">
        <v>24</v>
      </c>
      <c r="E23" s="434">
        <v>8844</v>
      </c>
      <c r="F23" s="434">
        <v>363269</v>
      </c>
      <c r="G23" s="430">
        <v>63.595921880807303</v>
      </c>
      <c r="H23" s="434">
        <v>2656527</v>
      </c>
      <c r="I23" s="430">
        <v>7.3128370436233201</v>
      </c>
      <c r="J23" s="430">
        <v>85.208538280264406</v>
      </c>
    </row>
    <row r="24" spans="3:10" s="388" customFormat="1" ht="10.5" x14ac:dyDescent="0.2">
      <c r="D24" s="428" t="s">
        <v>25</v>
      </c>
      <c r="E24" s="434">
        <v>8101</v>
      </c>
      <c r="F24" s="434">
        <v>344727</v>
      </c>
      <c r="G24" s="430">
        <v>86.982774369165597</v>
      </c>
      <c r="H24" s="434">
        <v>2430975</v>
      </c>
      <c r="I24" s="430">
        <v>7.0518845347187797</v>
      </c>
      <c r="J24" s="430">
        <v>82.639451684488805</v>
      </c>
    </row>
    <row r="25" spans="3:10" s="388" customFormat="1" ht="10.5" x14ac:dyDescent="0.2">
      <c r="D25" s="428" t="s">
        <v>26</v>
      </c>
      <c r="E25" s="434">
        <v>1289</v>
      </c>
      <c r="F25" s="434">
        <v>51471</v>
      </c>
      <c r="G25" s="430">
        <v>93.033218015594997</v>
      </c>
      <c r="H25" s="434">
        <v>361907</v>
      </c>
      <c r="I25" s="430">
        <v>7.0312797497619997</v>
      </c>
      <c r="J25" s="430">
        <v>76.905439376778403</v>
      </c>
    </row>
    <row r="26" spans="3:10" s="388" customFormat="1" ht="10.5" x14ac:dyDescent="0.2">
      <c r="D26" s="428" t="s">
        <v>27</v>
      </c>
      <c r="E26" s="434">
        <v>2971</v>
      </c>
      <c r="F26" s="434">
        <v>124204</v>
      </c>
      <c r="G26" s="430">
        <v>65.573805111635593</v>
      </c>
      <c r="H26" s="434">
        <v>911001</v>
      </c>
      <c r="I26" s="430">
        <v>7.3347154681008702</v>
      </c>
      <c r="J26" s="430">
        <v>93.862762694383804</v>
      </c>
    </row>
    <row r="27" spans="3:10" s="388" customFormat="1" ht="10.5" x14ac:dyDescent="0.2">
      <c r="D27" s="428" t="s">
        <v>28</v>
      </c>
      <c r="E27" s="434">
        <v>8700</v>
      </c>
      <c r="F27" s="434">
        <v>343118</v>
      </c>
      <c r="G27" s="430">
        <v>70.378992839400297</v>
      </c>
      <c r="H27" s="434">
        <v>2683038</v>
      </c>
      <c r="I27" s="430">
        <v>7.8195781043256298</v>
      </c>
      <c r="J27" s="430">
        <v>86.038047326348604</v>
      </c>
    </row>
    <row r="28" spans="3:10" s="388" customFormat="1" ht="10.5" x14ac:dyDescent="0.2">
      <c r="D28" s="428" t="s">
        <v>29</v>
      </c>
      <c r="E28" s="434">
        <v>3860</v>
      </c>
      <c r="F28" s="434">
        <v>142684</v>
      </c>
      <c r="G28" s="430">
        <v>88.534463127497105</v>
      </c>
      <c r="H28" s="434">
        <v>1049363</v>
      </c>
      <c r="I28" s="430">
        <v>7.3544545989739598</v>
      </c>
      <c r="J28" s="430">
        <v>75.305099025319294</v>
      </c>
    </row>
    <row r="29" spans="3:10" s="388" customFormat="1" ht="10.5" x14ac:dyDescent="0.2">
      <c r="D29" s="431" t="s">
        <v>30</v>
      </c>
      <c r="E29" s="432">
        <v>128397</v>
      </c>
      <c r="F29" s="432">
        <v>5097489</v>
      </c>
      <c r="G29" s="433">
        <v>85.388641103555599</v>
      </c>
      <c r="H29" s="432">
        <v>37886789</v>
      </c>
      <c r="I29" s="433">
        <v>7.4324415413157299</v>
      </c>
      <c r="J29" s="433">
        <v>82.2312703819902</v>
      </c>
    </row>
    <row r="30" spans="3:10" s="388" customFormat="1" ht="8" x14ac:dyDescent="0.2"/>
    <row r="31" spans="3:10" s="388" customFormat="1" ht="25.25" customHeight="1" x14ac:dyDescent="0.2">
      <c r="C31" s="593" t="s">
        <v>746</v>
      </c>
      <c r="D31" s="593"/>
      <c r="E31" s="593"/>
      <c r="F31" s="593"/>
      <c r="G31" s="593"/>
      <c r="H31" s="593"/>
      <c r="I31" s="593"/>
    </row>
    <row r="32" spans="3:10" s="388" customFormat="1" ht="8" x14ac:dyDescent="0.2"/>
    <row r="33" spans="3:7" s="388" customFormat="1" ht="24" customHeight="1" x14ac:dyDescent="0.2">
      <c r="C33" s="604" t="s">
        <v>619</v>
      </c>
      <c r="D33" s="604"/>
      <c r="E33" s="604"/>
      <c r="F33" s="604"/>
      <c r="G33" s="604"/>
    </row>
    <row r="34" spans="3:7" s="388" customFormat="1" ht="8" x14ac:dyDescent="0.2"/>
  </sheetData>
  <mergeCells count="5">
    <mergeCell ref="D4:J4"/>
    <mergeCell ref="D5:J5"/>
    <mergeCell ref="C31:I31"/>
    <mergeCell ref="C33:G33"/>
    <mergeCell ref="B2:I2"/>
  </mergeCells>
  <printOptions gridLines="1" gridLinesSet="0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M32"/>
  <sheetViews>
    <sheetView workbookViewId="0">
      <selection activeCell="B3" sqref="B3:M3"/>
    </sheetView>
  </sheetViews>
  <sheetFormatPr defaultColWidth="8.81640625" defaultRowHeight="14.5" x14ac:dyDescent="0.35"/>
  <cols>
    <col min="1" max="1" width="1.1796875" customWidth="1"/>
    <col min="2" max="2" width="24.1796875" customWidth="1"/>
    <col min="3" max="10" width="10.453125" customWidth="1"/>
    <col min="11" max="11" width="10.1796875" customWidth="1"/>
    <col min="12" max="12" width="10.6328125" customWidth="1"/>
    <col min="13" max="13" width="10.36328125" customWidth="1"/>
    <col min="14" max="14" width="4.81640625" customWidth="1"/>
  </cols>
  <sheetData>
    <row r="1" spans="2:13" s="10" customFormat="1" ht="34.75" customHeight="1" x14ac:dyDescent="0.2">
      <c r="B1" s="529" t="s">
        <v>0</v>
      </c>
      <c r="C1" s="529"/>
      <c r="D1" s="529"/>
      <c r="E1" s="529"/>
      <c r="F1" s="529"/>
      <c r="G1" s="529"/>
      <c r="H1" s="529"/>
      <c r="I1" s="529"/>
      <c r="J1" s="529"/>
      <c r="K1" s="529"/>
    </row>
    <row r="2" spans="2:13" s="10" customFormat="1" ht="13" x14ac:dyDescent="0.2">
      <c r="B2" s="526" t="s">
        <v>91</v>
      </c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</row>
    <row r="3" spans="2:13" s="10" customFormat="1" ht="13" x14ac:dyDescent="0.2">
      <c r="B3" s="526" t="s">
        <v>2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</row>
    <row r="4" spans="2:13" s="10" customFormat="1" ht="8" x14ac:dyDescent="0.2"/>
    <row r="5" spans="2:13" s="10" customFormat="1" ht="13" x14ac:dyDescent="0.25">
      <c r="B5" s="27"/>
      <c r="C5" s="531" t="s">
        <v>92</v>
      </c>
      <c r="D5" s="531"/>
      <c r="E5" s="531"/>
      <c r="F5" s="531"/>
      <c r="G5" s="531"/>
      <c r="H5" s="531"/>
      <c r="I5" s="531"/>
      <c r="J5" s="531"/>
      <c r="K5" s="532" t="s">
        <v>93</v>
      </c>
      <c r="L5" s="532"/>
      <c r="M5" s="35" t="s">
        <v>68</v>
      </c>
    </row>
    <row r="6" spans="2:13" s="10" customFormat="1" ht="13" x14ac:dyDescent="0.2">
      <c r="B6" s="50" t="s">
        <v>3</v>
      </c>
      <c r="C6" s="531" t="s">
        <v>94</v>
      </c>
      <c r="D6" s="531"/>
      <c r="E6" s="531" t="s">
        <v>95</v>
      </c>
      <c r="F6" s="531"/>
      <c r="G6" s="531" t="s">
        <v>96</v>
      </c>
      <c r="H6" s="531"/>
      <c r="I6" s="531" t="s">
        <v>61</v>
      </c>
      <c r="J6" s="531"/>
      <c r="K6" s="533" t="s">
        <v>74</v>
      </c>
      <c r="L6" s="533"/>
      <c r="M6" s="36" t="s">
        <v>97</v>
      </c>
    </row>
    <row r="7" spans="2:13" s="10" customFormat="1" ht="13" x14ac:dyDescent="0.2">
      <c r="B7" s="28"/>
      <c r="C7" s="34" t="s">
        <v>76</v>
      </c>
      <c r="D7" s="34" t="s">
        <v>98</v>
      </c>
      <c r="E7" s="34" t="s">
        <v>76</v>
      </c>
      <c r="F7" s="34" t="s">
        <v>98</v>
      </c>
      <c r="G7" s="34" t="s">
        <v>76</v>
      </c>
      <c r="H7" s="34" t="s">
        <v>98</v>
      </c>
      <c r="I7" s="34" t="s">
        <v>76</v>
      </c>
      <c r="J7" s="34" t="s">
        <v>98</v>
      </c>
      <c r="K7" s="34" t="s">
        <v>76</v>
      </c>
      <c r="L7" s="34" t="s">
        <v>98</v>
      </c>
      <c r="M7" s="37" t="s">
        <v>99</v>
      </c>
    </row>
    <row r="8" spans="2:13" s="10" customFormat="1" ht="13" x14ac:dyDescent="0.2">
      <c r="B8" s="18" t="s">
        <v>9</v>
      </c>
      <c r="C8" s="31">
        <v>3</v>
      </c>
      <c r="D8" s="51">
        <v>0.74812967581047396</v>
      </c>
      <c r="E8" s="31">
        <v>49</v>
      </c>
      <c r="F8" s="51">
        <v>12.2194513715711</v>
      </c>
      <c r="G8" s="31">
        <v>349</v>
      </c>
      <c r="H8" s="51">
        <v>87.032418952618499</v>
      </c>
      <c r="I8" s="31">
        <v>401</v>
      </c>
      <c r="J8" s="30">
        <v>100</v>
      </c>
      <c r="K8" s="31">
        <v>219</v>
      </c>
      <c r="L8" s="51">
        <v>54.613466334164599</v>
      </c>
      <c r="M8" s="31">
        <v>1056.5112219451401</v>
      </c>
    </row>
    <row r="9" spans="2:13" s="10" customFormat="1" ht="13" x14ac:dyDescent="0.2">
      <c r="B9" s="18" t="s">
        <v>10</v>
      </c>
      <c r="C9" s="31">
        <v>0</v>
      </c>
      <c r="D9" s="51">
        <v>0</v>
      </c>
      <c r="E9" s="31">
        <v>6</v>
      </c>
      <c r="F9" s="51">
        <v>37.5</v>
      </c>
      <c r="G9" s="31">
        <v>10</v>
      </c>
      <c r="H9" s="51">
        <v>62.5</v>
      </c>
      <c r="I9" s="31">
        <v>16</v>
      </c>
      <c r="J9" s="30">
        <v>100</v>
      </c>
      <c r="K9" s="31">
        <v>15</v>
      </c>
      <c r="L9" s="51">
        <v>93.75</v>
      </c>
      <c r="M9" s="31">
        <v>852.5</v>
      </c>
    </row>
    <row r="10" spans="2:13" s="10" customFormat="1" ht="13" x14ac:dyDescent="0.2">
      <c r="B10" s="18" t="s">
        <v>11</v>
      </c>
      <c r="C10" s="31">
        <v>2</v>
      </c>
      <c r="D10" s="51">
        <v>0.17167381974248899</v>
      </c>
      <c r="E10" s="31">
        <v>255</v>
      </c>
      <c r="F10" s="51">
        <v>21.888412017167401</v>
      </c>
      <c r="G10" s="31">
        <v>908</v>
      </c>
      <c r="H10" s="51">
        <v>77.939914163090094</v>
      </c>
      <c r="I10" s="31">
        <v>1165</v>
      </c>
      <c r="J10" s="30">
        <v>100</v>
      </c>
      <c r="K10" s="31">
        <v>745</v>
      </c>
      <c r="L10" s="51">
        <v>63.948497854077303</v>
      </c>
      <c r="M10" s="31">
        <v>974.57424892703898</v>
      </c>
    </row>
    <row r="11" spans="2:13" s="10" customFormat="1" ht="13" x14ac:dyDescent="0.2">
      <c r="B11" s="18" t="s">
        <v>12</v>
      </c>
      <c r="C11" s="31">
        <v>0</v>
      </c>
      <c r="D11" s="51">
        <v>0</v>
      </c>
      <c r="E11" s="31">
        <v>6</v>
      </c>
      <c r="F11" s="51">
        <v>9.5238095238095202</v>
      </c>
      <c r="G11" s="31">
        <v>57</v>
      </c>
      <c r="H11" s="51">
        <v>90.476190476190496</v>
      </c>
      <c r="I11" s="31">
        <v>63</v>
      </c>
      <c r="J11" s="30">
        <v>100</v>
      </c>
      <c r="K11" s="31">
        <v>51</v>
      </c>
      <c r="L11" s="51">
        <v>80.952380952381006</v>
      </c>
      <c r="M11" s="31">
        <v>1063.42857142857</v>
      </c>
    </row>
    <row r="12" spans="2:13" s="10" customFormat="1" ht="13" x14ac:dyDescent="0.2">
      <c r="B12" s="18" t="s">
        <v>13</v>
      </c>
      <c r="C12" s="31">
        <v>0</v>
      </c>
      <c r="D12" s="51">
        <v>0</v>
      </c>
      <c r="E12" s="31">
        <v>18</v>
      </c>
      <c r="F12" s="51">
        <v>25</v>
      </c>
      <c r="G12" s="31">
        <v>54</v>
      </c>
      <c r="H12" s="51">
        <v>75</v>
      </c>
      <c r="I12" s="31">
        <v>72</v>
      </c>
      <c r="J12" s="30">
        <v>100</v>
      </c>
      <c r="K12" s="31">
        <v>62</v>
      </c>
      <c r="L12" s="51">
        <v>86.1111111111111</v>
      </c>
      <c r="M12" s="31">
        <v>920.29166666666697</v>
      </c>
    </row>
    <row r="13" spans="2:13" s="10" customFormat="1" ht="13" x14ac:dyDescent="0.2">
      <c r="B13" s="18" t="s">
        <v>14</v>
      </c>
      <c r="C13" s="31">
        <v>1</v>
      </c>
      <c r="D13" s="51">
        <v>0.181488203266788</v>
      </c>
      <c r="E13" s="31">
        <v>63</v>
      </c>
      <c r="F13" s="51">
        <v>11.433756805807599</v>
      </c>
      <c r="G13" s="31">
        <v>487</v>
      </c>
      <c r="H13" s="51">
        <v>88.3847549909256</v>
      </c>
      <c r="I13" s="31">
        <v>551</v>
      </c>
      <c r="J13" s="30">
        <v>100</v>
      </c>
      <c r="K13" s="31">
        <v>433</v>
      </c>
      <c r="L13" s="51">
        <v>78.584392014519096</v>
      </c>
      <c r="M13" s="31">
        <v>999.80217785843899</v>
      </c>
    </row>
    <row r="14" spans="2:13" s="10" customFormat="1" ht="13" x14ac:dyDescent="0.2">
      <c r="B14" s="18" t="s">
        <v>15</v>
      </c>
      <c r="C14" s="31">
        <v>0</v>
      </c>
      <c r="D14" s="51">
        <v>0</v>
      </c>
      <c r="E14" s="31">
        <v>14</v>
      </c>
      <c r="F14" s="51">
        <v>11.5702479338843</v>
      </c>
      <c r="G14" s="31">
        <v>107</v>
      </c>
      <c r="H14" s="51">
        <v>88.429752066115697</v>
      </c>
      <c r="I14" s="31">
        <v>121</v>
      </c>
      <c r="J14" s="30">
        <v>100</v>
      </c>
      <c r="K14" s="31">
        <v>39</v>
      </c>
      <c r="L14" s="51">
        <v>32.2314049586777</v>
      </c>
      <c r="M14" s="31">
        <v>977.28925619834695</v>
      </c>
    </row>
    <row r="15" spans="2:13" s="10" customFormat="1" ht="13" x14ac:dyDescent="0.2">
      <c r="B15" s="18" t="s">
        <v>16</v>
      </c>
      <c r="C15" s="31">
        <v>1</v>
      </c>
      <c r="D15" s="51">
        <v>0.60606060606060597</v>
      </c>
      <c r="E15" s="31">
        <v>38</v>
      </c>
      <c r="F15" s="51">
        <v>23.030303030302999</v>
      </c>
      <c r="G15" s="31">
        <v>126</v>
      </c>
      <c r="H15" s="51">
        <v>76.363636363636402</v>
      </c>
      <c r="I15" s="31">
        <v>165</v>
      </c>
      <c r="J15" s="30">
        <v>100</v>
      </c>
      <c r="K15" s="31">
        <v>132</v>
      </c>
      <c r="L15" s="51">
        <v>80</v>
      </c>
      <c r="M15" s="31">
        <v>908.85454545454502</v>
      </c>
    </row>
    <row r="16" spans="2:13" s="10" customFormat="1" ht="13" x14ac:dyDescent="0.2">
      <c r="B16" s="18" t="s">
        <v>17</v>
      </c>
      <c r="C16" s="31">
        <v>10</v>
      </c>
      <c r="D16" s="51">
        <v>1.6260162601626</v>
      </c>
      <c r="E16" s="31">
        <v>237</v>
      </c>
      <c r="F16" s="51">
        <v>38.536585365853703</v>
      </c>
      <c r="G16" s="31">
        <v>368</v>
      </c>
      <c r="H16" s="51">
        <v>59.837398373983703</v>
      </c>
      <c r="I16" s="31">
        <v>615</v>
      </c>
      <c r="J16" s="30">
        <v>100</v>
      </c>
      <c r="K16" s="31">
        <v>434</v>
      </c>
      <c r="L16" s="51">
        <v>70.569105691056905</v>
      </c>
      <c r="M16" s="31">
        <v>814.967479674797</v>
      </c>
    </row>
    <row r="17" spans="2:13" s="10" customFormat="1" ht="13" x14ac:dyDescent="0.2">
      <c r="B17" s="18" t="s">
        <v>18</v>
      </c>
      <c r="C17" s="31">
        <v>11</v>
      </c>
      <c r="D17" s="51">
        <v>2.5114155251141601</v>
      </c>
      <c r="E17" s="31">
        <v>78</v>
      </c>
      <c r="F17" s="51">
        <v>17.808219178082201</v>
      </c>
      <c r="G17" s="31">
        <v>349</v>
      </c>
      <c r="H17" s="51">
        <v>79.6803652968037</v>
      </c>
      <c r="I17" s="31">
        <v>438</v>
      </c>
      <c r="J17" s="30">
        <v>100</v>
      </c>
      <c r="K17" s="31">
        <v>298</v>
      </c>
      <c r="L17" s="51">
        <v>68.036529680365305</v>
      </c>
      <c r="M17" s="31">
        <v>935.57762557077604</v>
      </c>
    </row>
    <row r="18" spans="2:13" s="10" customFormat="1" ht="13" x14ac:dyDescent="0.2">
      <c r="B18" s="18" t="s">
        <v>19</v>
      </c>
      <c r="C18" s="31">
        <v>4</v>
      </c>
      <c r="D18" s="51">
        <v>3.47826086956522</v>
      </c>
      <c r="E18" s="31">
        <v>43</v>
      </c>
      <c r="F18" s="51">
        <v>37.3913043478261</v>
      </c>
      <c r="G18" s="31">
        <v>68</v>
      </c>
      <c r="H18" s="51">
        <v>59.130434782608702</v>
      </c>
      <c r="I18" s="31">
        <v>115</v>
      </c>
      <c r="J18" s="30">
        <v>100</v>
      </c>
      <c r="K18" s="31">
        <v>69</v>
      </c>
      <c r="L18" s="51">
        <v>60</v>
      </c>
      <c r="M18" s="31">
        <v>791.32173913043505</v>
      </c>
    </row>
    <row r="19" spans="2:13" s="10" customFormat="1" ht="13" x14ac:dyDescent="0.2">
      <c r="B19" s="18" t="s">
        <v>20</v>
      </c>
      <c r="C19" s="31">
        <v>1</v>
      </c>
      <c r="D19" s="51">
        <v>0.57471264367816099</v>
      </c>
      <c r="E19" s="31">
        <v>29</v>
      </c>
      <c r="F19" s="51">
        <v>16.6666666666667</v>
      </c>
      <c r="G19" s="31">
        <v>144</v>
      </c>
      <c r="H19" s="51">
        <v>82.758620689655203</v>
      </c>
      <c r="I19" s="31">
        <v>174</v>
      </c>
      <c r="J19" s="30">
        <v>100</v>
      </c>
      <c r="K19" s="31">
        <v>95</v>
      </c>
      <c r="L19" s="51">
        <v>54.597701149425298</v>
      </c>
      <c r="M19" s="31">
        <v>911.53448275862104</v>
      </c>
    </row>
    <row r="20" spans="2:13" s="10" customFormat="1" ht="13" x14ac:dyDescent="0.2">
      <c r="B20" s="18" t="s">
        <v>21</v>
      </c>
      <c r="C20" s="31">
        <v>10</v>
      </c>
      <c r="D20" s="51">
        <v>1.29366106080207</v>
      </c>
      <c r="E20" s="31">
        <v>188</v>
      </c>
      <c r="F20" s="51">
        <v>24.3208279430789</v>
      </c>
      <c r="G20" s="31">
        <v>575</v>
      </c>
      <c r="H20" s="51">
        <v>74.385510996118995</v>
      </c>
      <c r="I20" s="31">
        <v>773</v>
      </c>
      <c r="J20" s="30">
        <v>100</v>
      </c>
      <c r="K20" s="31">
        <v>524</v>
      </c>
      <c r="L20" s="51">
        <v>67.787839586028497</v>
      </c>
      <c r="M20" s="31">
        <v>808.79301423027198</v>
      </c>
    </row>
    <row r="21" spans="2:13" s="10" customFormat="1" ht="13" x14ac:dyDescent="0.2">
      <c r="B21" s="18" t="s">
        <v>22</v>
      </c>
      <c r="C21" s="31">
        <v>2</v>
      </c>
      <c r="D21" s="51">
        <v>1.2048192771084301</v>
      </c>
      <c r="E21" s="31">
        <v>51</v>
      </c>
      <c r="F21" s="51">
        <v>30.722891566265101</v>
      </c>
      <c r="G21" s="31">
        <v>113</v>
      </c>
      <c r="H21" s="51">
        <v>68.072289156626496</v>
      </c>
      <c r="I21" s="31">
        <v>166</v>
      </c>
      <c r="J21" s="30">
        <v>100</v>
      </c>
      <c r="K21" s="31">
        <v>124</v>
      </c>
      <c r="L21" s="51">
        <v>74.698795180722897</v>
      </c>
      <c r="M21" s="31">
        <v>829.33734939758995</v>
      </c>
    </row>
    <row r="22" spans="2:13" s="10" customFormat="1" ht="13" x14ac:dyDescent="0.2">
      <c r="B22" s="18" t="s">
        <v>23</v>
      </c>
      <c r="C22" s="31">
        <v>0</v>
      </c>
      <c r="D22" s="51">
        <v>0</v>
      </c>
      <c r="E22" s="31">
        <v>13</v>
      </c>
      <c r="F22" s="51">
        <v>36.1111111111111</v>
      </c>
      <c r="G22" s="31">
        <v>23</v>
      </c>
      <c r="H22" s="51">
        <v>63.8888888888889</v>
      </c>
      <c r="I22" s="31">
        <v>36</v>
      </c>
      <c r="J22" s="30">
        <v>100</v>
      </c>
      <c r="K22" s="31">
        <v>21</v>
      </c>
      <c r="L22" s="51">
        <v>58.3333333333333</v>
      </c>
      <c r="M22" s="31">
        <v>797.61111111111097</v>
      </c>
    </row>
    <row r="23" spans="2:13" s="10" customFormat="1" ht="13" x14ac:dyDescent="0.2">
      <c r="B23" s="18" t="s">
        <v>24</v>
      </c>
      <c r="C23" s="31">
        <v>6</v>
      </c>
      <c r="D23" s="51">
        <v>0.79575596816976102</v>
      </c>
      <c r="E23" s="31">
        <v>161</v>
      </c>
      <c r="F23" s="51">
        <v>21.3527851458886</v>
      </c>
      <c r="G23" s="31">
        <v>587</v>
      </c>
      <c r="H23" s="51">
        <v>77.851458885941696</v>
      </c>
      <c r="I23" s="31">
        <v>754</v>
      </c>
      <c r="J23" s="30">
        <v>100</v>
      </c>
      <c r="K23" s="31">
        <v>492</v>
      </c>
      <c r="L23" s="51">
        <v>65.251989389920396</v>
      </c>
      <c r="M23" s="31">
        <v>888.88859416445598</v>
      </c>
    </row>
    <row r="24" spans="2:13" s="10" customFormat="1" ht="13" x14ac:dyDescent="0.2">
      <c r="B24" s="18" t="s">
        <v>25</v>
      </c>
      <c r="C24" s="31">
        <v>9</v>
      </c>
      <c r="D24" s="51">
        <v>1.61001788908766</v>
      </c>
      <c r="E24" s="31">
        <v>235</v>
      </c>
      <c r="F24" s="51">
        <v>42.039355992844399</v>
      </c>
      <c r="G24" s="31">
        <v>315</v>
      </c>
      <c r="H24" s="51">
        <v>56.350626118068</v>
      </c>
      <c r="I24" s="31">
        <v>559</v>
      </c>
      <c r="J24" s="30">
        <v>100</v>
      </c>
      <c r="K24" s="31">
        <v>415</v>
      </c>
      <c r="L24" s="51">
        <v>74.239713774597504</v>
      </c>
      <c r="M24" s="31">
        <v>786.08407871198597</v>
      </c>
    </row>
    <row r="25" spans="2:13" s="10" customFormat="1" ht="13" x14ac:dyDescent="0.2">
      <c r="B25" s="18" t="s">
        <v>26</v>
      </c>
      <c r="C25" s="31">
        <v>0</v>
      </c>
      <c r="D25" s="51">
        <v>0</v>
      </c>
      <c r="E25" s="31">
        <v>25</v>
      </c>
      <c r="F25" s="51">
        <v>41.6666666666667</v>
      </c>
      <c r="G25" s="31">
        <v>35</v>
      </c>
      <c r="H25" s="51">
        <v>58.3333333333333</v>
      </c>
      <c r="I25" s="31">
        <v>60</v>
      </c>
      <c r="J25" s="30">
        <v>100</v>
      </c>
      <c r="K25" s="31">
        <v>37</v>
      </c>
      <c r="L25" s="51">
        <v>61.6666666666667</v>
      </c>
      <c r="M25" s="31">
        <v>840.31666666666695</v>
      </c>
    </row>
    <row r="26" spans="2:13" s="10" customFormat="1" ht="13" x14ac:dyDescent="0.2">
      <c r="B26" s="18" t="s">
        <v>27</v>
      </c>
      <c r="C26" s="31">
        <v>3</v>
      </c>
      <c r="D26" s="51">
        <v>1.171875</v>
      </c>
      <c r="E26" s="31">
        <v>87</v>
      </c>
      <c r="F26" s="51">
        <v>33.984375</v>
      </c>
      <c r="G26" s="31">
        <v>166</v>
      </c>
      <c r="H26" s="51">
        <v>64.84375</v>
      </c>
      <c r="I26" s="31">
        <v>256</v>
      </c>
      <c r="J26" s="30">
        <v>100</v>
      </c>
      <c r="K26" s="31">
        <v>189</v>
      </c>
      <c r="L26" s="51">
        <v>73.828125</v>
      </c>
      <c r="M26" s="31">
        <v>826.1484375</v>
      </c>
    </row>
    <row r="27" spans="2:13" s="10" customFormat="1" ht="13" x14ac:dyDescent="0.2">
      <c r="B27" s="18" t="s">
        <v>28</v>
      </c>
      <c r="C27" s="31">
        <v>11</v>
      </c>
      <c r="D27" s="51">
        <v>1.5256588072122099</v>
      </c>
      <c r="E27" s="31">
        <v>328</v>
      </c>
      <c r="F27" s="51">
        <v>45.492371705963897</v>
      </c>
      <c r="G27" s="31">
        <v>382</v>
      </c>
      <c r="H27" s="51">
        <v>52.9819694868239</v>
      </c>
      <c r="I27" s="31">
        <v>721</v>
      </c>
      <c r="J27" s="30">
        <v>100</v>
      </c>
      <c r="K27" s="31">
        <v>517</v>
      </c>
      <c r="L27" s="51">
        <v>71.705963938973696</v>
      </c>
      <c r="M27" s="31">
        <v>767.85852981969504</v>
      </c>
    </row>
    <row r="28" spans="2:13" s="10" customFormat="1" ht="13" x14ac:dyDescent="0.2">
      <c r="B28" s="18" t="s">
        <v>29</v>
      </c>
      <c r="C28" s="31">
        <v>1</v>
      </c>
      <c r="D28" s="51">
        <v>0.53475935828876997</v>
      </c>
      <c r="E28" s="31">
        <v>81</v>
      </c>
      <c r="F28" s="51">
        <v>43.3155080213904</v>
      </c>
      <c r="G28" s="31">
        <v>105</v>
      </c>
      <c r="H28" s="51">
        <v>56.149732620320897</v>
      </c>
      <c r="I28" s="31">
        <v>187</v>
      </c>
      <c r="J28" s="30">
        <v>100</v>
      </c>
      <c r="K28" s="31">
        <v>89</v>
      </c>
      <c r="L28" s="51">
        <v>47.593582887700499</v>
      </c>
      <c r="M28" s="31">
        <v>771.21925133689797</v>
      </c>
    </row>
    <row r="29" spans="2:13" s="10" customFormat="1" ht="13" x14ac:dyDescent="0.2">
      <c r="B29" s="21" t="s">
        <v>30</v>
      </c>
      <c r="C29" s="23">
        <v>75</v>
      </c>
      <c r="D29" s="32">
        <v>1.01241900647948</v>
      </c>
      <c r="E29" s="23">
        <v>2005</v>
      </c>
      <c r="F29" s="32">
        <v>27.065334773218101</v>
      </c>
      <c r="G29" s="23">
        <v>5328</v>
      </c>
      <c r="H29" s="32">
        <v>71.922246220302398</v>
      </c>
      <c r="I29" s="23">
        <v>7408</v>
      </c>
      <c r="J29" s="32">
        <v>100</v>
      </c>
      <c r="K29" s="23">
        <v>5000</v>
      </c>
      <c r="L29" s="32">
        <v>67.494600431965495</v>
      </c>
      <c r="M29" s="52">
        <v>883.72286717062605</v>
      </c>
    </row>
    <row r="30" spans="2:13" s="10" customFormat="1" ht="8" x14ac:dyDescent="0.2"/>
    <row r="31" spans="2:13" s="10" customFormat="1" ht="10.5" x14ac:dyDescent="0.2">
      <c r="L31" s="26" t="s">
        <v>100</v>
      </c>
    </row>
    <row r="32" spans="2:13" s="10" customFormat="1" ht="8" x14ac:dyDescent="0.2"/>
  </sheetData>
  <mergeCells count="10">
    <mergeCell ref="C6:D6"/>
    <mergeCell ref="E6:F6"/>
    <mergeCell ref="G6:H6"/>
    <mergeCell ref="I6:J6"/>
    <mergeCell ref="K6:L6"/>
    <mergeCell ref="B1:K1"/>
    <mergeCell ref="B2:M2"/>
    <mergeCell ref="B3:M3"/>
    <mergeCell ref="C5:J5"/>
    <mergeCell ref="K5:L5"/>
  </mergeCells>
  <printOptions gridLines="1" gridLinesSet="0"/>
  <pageMargins left="0.7" right="0.7" top="0.75" bottom="0.75" header="0.5" footer="0.5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1:H32"/>
  <sheetViews>
    <sheetView zoomScale="85" zoomScaleNormal="85" workbookViewId="0">
      <selection activeCell="C3" sqref="C3:H3"/>
    </sheetView>
  </sheetViews>
  <sheetFormatPr defaultColWidth="8.81640625" defaultRowHeight="14.5" x14ac:dyDescent="0.35"/>
  <cols>
    <col min="1" max="1" width="1" customWidth="1"/>
    <col min="2" max="2" width="15.453125" customWidth="1"/>
    <col min="3" max="3" width="23.81640625" customWidth="1"/>
    <col min="4" max="4" width="16.453125" customWidth="1"/>
    <col min="5" max="7" width="14.453125" customWidth="1"/>
    <col min="8" max="8" width="15.81640625" customWidth="1"/>
    <col min="9" max="9" width="4.6328125" customWidth="1"/>
  </cols>
  <sheetData>
    <row r="1" spans="2:8" s="388" customFormat="1" ht="8" x14ac:dyDescent="0.2"/>
    <row r="2" spans="2:8" s="388" customFormat="1" ht="45.5" customHeight="1" x14ac:dyDescent="0.2">
      <c r="B2" s="587" t="s">
        <v>0</v>
      </c>
      <c r="C2" s="587"/>
      <c r="D2" s="587"/>
      <c r="E2" s="587"/>
      <c r="F2" s="587"/>
      <c r="G2" s="587"/>
    </row>
    <row r="3" spans="2:8" s="388" customFormat="1" ht="33" customHeight="1" x14ac:dyDescent="0.2">
      <c r="C3" s="542" t="s">
        <v>620</v>
      </c>
      <c r="D3" s="542"/>
      <c r="E3" s="542"/>
      <c r="F3" s="542"/>
      <c r="G3" s="542"/>
      <c r="H3" s="542"/>
    </row>
    <row r="4" spans="2:8" s="388" customFormat="1" ht="33" customHeight="1" x14ac:dyDescent="0.2">
      <c r="C4" s="542" t="s">
        <v>2</v>
      </c>
      <c r="D4" s="542"/>
      <c r="E4" s="542"/>
      <c r="F4" s="542"/>
      <c r="G4" s="542"/>
      <c r="H4" s="542"/>
    </row>
    <row r="5" spans="2:8" s="388" customFormat="1" ht="8" x14ac:dyDescent="0.2"/>
    <row r="6" spans="2:8" s="388" customFormat="1" ht="31.5" x14ac:dyDescent="0.2">
      <c r="C6" s="425" t="s">
        <v>265</v>
      </c>
      <c r="D6" s="426" t="s">
        <v>605</v>
      </c>
      <c r="E6" s="427" t="s">
        <v>617</v>
      </c>
      <c r="F6" s="426" t="s">
        <v>607</v>
      </c>
      <c r="G6" s="426" t="s">
        <v>608</v>
      </c>
      <c r="H6" s="426" t="s">
        <v>609</v>
      </c>
    </row>
    <row r="7" spans="2:8" s="388" customFormat="1" ht="10.5" x14ac:dyDescent="0.2">
      <c r="C7" s="428" t="s">
        <v>9</v>
      </c>
      <c r="D7" s="429">
        <v>1890</v>
      </c>
      <c r="E7" s="429">
        <v>21444</v>
      </c>
      <c r="F7" s="429">
        <v>591903</v>
      </c>
      <c r="G7" s="430">
        <v>27.602266368214899</v>
      </c>
      <c r="H7" s="430">
        <v>88.632780036387302</v>
      </c>
    </row>
    <row r="8" spans="2:8" s="388" customFormat="1" ht="10.5" x14ac:dyDescent="0.2">
      <c r="C8" s="428" t="s">
        <v>10</v>
      </c>
      <c r="D8" s="429">
        <v>30</v>
      </c>
      <c r="E8" s="429">
        <v>383</v>
      </c>
      <c r="F8" s="429">
        <v>10408</v>
      </c>
      <c r="G8" s="430">
        <v>27.174934725848601</v>
      </c>
      <c r="H8" s="430">
        <v>95.050228310502305</v>
      </c>
    </row>
    <row r="9" spans="2:8" s="388" customFormat="1" ht="10.5" x14ac:dyDescent="0.2">
      <c r="C9" s="428" t="s">
        <v>11</v>
      </c>
      <c r="D9" s="429">
        <v>3968</v>
      </c>
      <c r="E9" s="429">
        <v>51146</v>
      </c>
      <c r="F9" s="429">
        <v>1284645</v>
      </c>
      <c r="G9" s="430">
        <v>25.117213467328799</v>
      </c>
      <c r="H9" s="430">
        <v>91.538115674872202</v>
      </c>
    </row>
    <row r="10" spans="2:8" s="388" customFormat="1" ht="10.5" x14ac:dyDescent="0.2">
      <c r="C10" s="428" t="s">
        <v>12</v>
      </c>
      <c r="D10" s="429">
        <v>123</v>
      </c>
      <c r="E10" s="429">
        <v>1986</v>
      </c>
      <c r="F10" s="429">
        <v>34721</v>
      </c>
      <c r="G10" s="430">
        <v>17.482880161127898</v>
      </c>
      <c r="H10" s="430">
        <v>77.024269044766896</v>
      </c>
    </row>
    <row r="11" spans="2:8" s="388" customFormat="1" ht="10.5" x14ac:dyDescent="0.2">
      <c r="C11" s="428" t="s">
        <v>13</v>
      </c>
      <c r="D11" s="486">
        <v>102</v>
      </c>
      <c r="E11" s="486">
        <v>1153</v>
      </c>
      <c r="F11" s="486">
        <v>38257</v>
      </c>
      <c r="G11" s="487">
        <v>33.180398959236797</v>
      </c>
      <c r="H11" s="487">
        <v>102.75576804276</v>
      </c>
    </row>
    <row r="12" spans="2:8" s="388" customFormat="1" ht="10.5" x14ac:dyDescent="0.2">
      <c r="C12" s="428" t="s">
        <v>14</v>
      </c>
      <c r="D12" s="429">
        <v>1871</v>
      </c>
      <c r="E12" s="429">
        <v>22805</v>
      </c>
      <c r="F12" s="429">
        <v>595571</v>
      </c>
      <c r="G12" s="430">
        <v>26.115807936856001</v>
      </c>
      <c r="H12" s="430">
        <v>87.744362120759007</v>
      </c>
    </row>
    <row r="13" spans="2:8" s="388" customFormat="1" ht="10.5" x14ac:dyDescent="0.2">
      <c r="C13" s="428" t="s">
        <v>15</v>
      </c>
      <c r="D13" s="429">
        <v>223</v>
      </c>
      <c r="E13" s="429">
        <v>2537</v>
      </c>
      <c r="F13" s="429">
        <v>79460</v>
      </c>
      <c r="G13" s="430">
        <v>31.3204572329523</v>
      </c>
      <c r="H13" s="430">
        <v>115.031052303951</v>
      </c>
    </row>
    <row r="14" spans="2:8" s="388" customFormat="1" ht="10.5" x14ac:dyDescent="0.2">
      <c r="C14" s="428" t="s">
        <v>16</v>
      </c>
      <c r="D14" s="429">
        <v>729</v>
      </c>
      <c r="E14" s="429">
        <v>11517</v>
      </c>
      <c r="F14" s="429">
        <v>222140</v>
      </c>
      <c r="G14" s="430">
        <v>19.288009030129398</v>
      </c>
      <c r="H14" s="430">
        <v>86.639417151593605</v>
      </c>
    </row>
    <row r="15" spans="2:8" s="388" customFormat="1" ht="10.5" x14ac:dyDescent="0.2">
      <c r="C15" s="428" t="s">
        <v>17</v>
      </c>
      <c r="D15" s="429">
        <v>1590</v>
      </c>
      <c r="E15" s="429">
        <v>22163</v>
      </c>
      <c r="F15" s="429">
        <v>522769</v>
      </c>
      <c r="G15" s="430">
        <v>23.587465595812802</v>
      </c>
      <c r="H15" s="430">
        <v>91.109499966014894</v>
      </c>
    </row>
    <row r="16" spans="2:8" s="388" customFormat="1" ht="10.5" x14ac:dyDescent="0.2">
      <c r="C16" s="428" t="s">
        <v>18</v>
      </c>
      <c r="D16" s="429">
        <v>489</v>
      </c>
      <c r="E16" s="429">
        <v>5762</v>
      </c>
      <c r="F16" s="429">
        <v>153777</v>
      </c>
      <c r="G16" s="430">
        <v>26.688129121832699</v>
      </c>
      <c r="H16" s="430">
        <v>87.601756854523998</v>
      </c>
    </row>
    <row r="17" spans="3:8" s="388" customFormat="1" ht="10.5" x14ac:dyDescent="0.2">
      <c r="C17" s="428" t="s">
        <v>19</v>
      </c>
      <c r="D17" s="429">
        <v>342</v>
      </c>
      <c r="E17" s="429">
        <v>5233</v>
      </c>
      <c r="F17" s="429">
        <v>112737</v>
      </c>
      <c r="G17" s="430">
        <v>21.543474106630999</v>
      </c>
      <c r="H17" s="430">
        <v>89.957868530664996</v>
      </c>
    </row>
    <row r="18" spans="3:8" s="388" customFormat="1" ht="10.5" x14ac:dyDescent="0.2">
      <c r="C18" s="428" t="s">
        <v>20</v>
      </c>
      <c r="D18" s="429">
        <v>271</v>
      </c>
      <c r="E18" s="429">
        <v>4324</v>
      </c>
      <c r="F18" s="429">
        <v>84657</v>
      </c>
      <c r="G18" s="430">
        <v>19.578399629972299</v>
      </c>
      <c r="H18" s="430">
        <v>85.5838733483628</v>
      </c>
    </row>
    <row r="19" spans="3:8" s="388" customFormat="1" ht="10.5" x14ac:dyDescent="0.2">
      <c r="C19" s="428" t="s">
        <v>21</v>
      </c>
      <c r="D19" s="429">
        <v>1182</v>
      </c>
      <c r="E19" s="429">
        <v>9893</v>
      </c>
      <c r="F19" s="429">
        <v>376267</v>
      </c>
      <c r="G19" s="430">
        <v>38.033660163752103</v>
      </c>
      <c r="H19" s="430">
        <v>87.908126432458104</v>
      </c>
    </row>
    <row r="20" spans="3:8" s="388" customFormat="1" ht="10.5" x14ac:dyDescent="0.2">
      <c r="C20" s="428" t="s">
        <v>22</v>
      </c>
      <c r="D20" s="429">
        <v>221</v>
      </c>
      <c r="E20" s="429">
        <v>4080</v>
      </c>
      <c r="F20" s="429">
        <v>66637</v>
      </c>
      <c r="G20" s="430">
        <v>16.3325980392157</v>
      </c>
      <c r="H20" s="430">
        <v>82.670024563928195</v>
      </c>
    </row>
    <row r="21" spans="3:8" s="388" customFormat="1" ht="10.5" x14ac:dyDescent="0.2">
      <c r="C21" s="428" t="s">
        <v>23</v>
      </c>
      <c r="D21" s="429">
        <v>69</v>
      </c>
      <c r="E21" s="429">
        <v>725</v>
      </c>
      <c r="F21" s="429">
        <v>23627</v>
      </c>
      <c r="G21" s="430">
        <v>32.588965517241398</v>
      </c>
      <c r="H21" s="430">
        <v>93.810053204160994</v>
      </c>
    </row>
    <row r="22" spans="3:8" s="388" customFormat="1" ht="10.5" x14ac:dyDescent="0.2">
      <c r="C22" s="428" t="s">
        <v>24</v>
      </c>
      <c r="D22" s="429">
        <v>503</v>
      </c>
      <c r="E22" s="429">
        <v>5633</v>
      </c>
      <c r="F22" s="429">
        <v>145872</v>
      </c>
      <c r="G22" s="430">
        <v>25.895970175750001</v>
      </c>
      <c r="H22" s="430">
        <v>80.394609936895506</v>
      </c>
    </row>
    <row r="23" spans="3:8" s="388" customFormat="1" ht="10.5" x14ac:dyDescent="0.2">
      <c r="C23" s="428" t="s">
        <v>25</v>
      </c>
      <c r="D23" s="429">
        <v>658</v>
      </c>
      <c r="E23" s="429">
        <v>7803</v>
      </c>
      <c r="F23" s="429">
        <v>200571</v>
      </c>
      <c r="G23" s="430">
        <v>25.704344482891202</v>
      </c>
      <c r="H23" s="430">
        <v>83.432890456659393</v>
      </c>
    </row>
    <row r="24" spans="3:8" s="388" customFormat="1" ht="10.5" x14ac:dyDescent="0.2">
      <c r="C24" s="428" t="s">
        <v>26</v>
      </c>
      <c r="D24" s="429">
        <v>274</v>
      </c>
      <c r="E24" s="429">
        <v>2230</v>
      </c>
      <c r="F24" s="429">
        <v>68953</v>
      </c>
      <c r="G24" s="430">
        <v>30.9206278026906</v>
      </c>
      <c r="H24" s="430">
        <v>68.9426586012098</v>
      </c>
    </row>
    <row r="25" spans="3:8" s="388" customFormat="1" ht="10.5" x14ac:dyDescent="0.2">
      <c r="C25" s="428" t="s">
        <v>27</v>
      </c>
      <c r="D25" s="429">
        <v>116</v>
      </c>
      <c r="E25" s="429">
        <v>1133</v>
      </c>
      <c r="F25" s="429">
        <v>23246</v>
      </c>
      <c r="G25" s="430">
        <v>20.517210944395401</v>
      </c>
      <c r="H25" s="430">
        <v>59.1968219205989</v>
      </c>
    </row>
    <row r="26" spans="3:8" s="388" customFormat="1" ht="10.5" x14ac:dyDescent="0.2">
      <c r="C26" s="428" t="s">
        <v>28</v>
      </c>
      <c r="D26" s="429">
        <v>1130</v>
      </c>
      <c r="E26" s="429">
        <v>8722</v>
      </c>
      <c r="F26" s="429">
        <v>352803</v>
      </c>
      <c r="G26" s="430">
        <v>40.449782160055001</v>
      </c>
      <c r="H26" s="430">
        <v>89.296417037044506</v>
      </c>
    </row>
    <row r="27" spans="3:8" s="388" customFormat="1" ht="10.5" x14ac:dyDescent="0.2">
      <c r="C27" s="428" t="s">
        <v>29</v>
      </c>
      <c r="D27" s="429">
        <v>111</v>
      </c>
      <c r="E27" s="429">
        <v>1100</v>
      </c>
      <c r="F27" s="429">
        <v>35915</v>
      </c>
      <c r="G27" s="430">
        <v>32.65</v>
      </c>
      <c r="H27" s="430">
        <v>88.641804674580996</v>
      </c>
    </row>
    <row r="28" spans="3:8" s="388" customFormat="1" ht="10.5" x14ac:dyDescent="0.2">
      <c r="C28" s="431" t="s">
        <v>30</v>
      </c>
      <c r="D28" s="432">
        <v>15892</v>
      </c>
      <c r="E28" s="432">
        <v>191772</v>
      </c>
      <c r="F28" s="432">
        <v>5024936</v>
      </c>
      <c r="G28" s="433">
        <v>26.202657322236799</v>
      </c>
      <c r="H28" s="433">
        <v>88.579232708981294</v>
      </c>
    </row>
    <row r="29" spans="3:8" s="388" customFormat="1" ht="30.5" customHeight="1" x14ac:dyDescent="0.2">
      <c r="C29" s="593" t="s">
        <v>744</v>
      </c>
      <c r="D29" s="593"/>
      <c r="E29" s="593"/>
      <c r="F29" s="593"/>
      <c r="G29" s="593"/>
      <c r="H29" s="593"/>
    </row>
    <row r="30" spans="3:8" s="388" customFormat="1" ht="8" x14ac:dyDescent="0.2"/>
    <row r="31" spans="3:8" s="388" customFormat="1" ht="67.25" customHeight="1" x14ac:dyDescent="0.2">
      <c r="C31" s="604" t="s">
        <v>621</v>
      </c>
      <c r="D31" s="604"/>
      <c r="E31" s="604"/>
      <c r="F31" s="604"/>
      <c r="G31" s="604"/>
    </row>
    <row r="32" spans="3:8" s="388" customFormat="1" ht="8" x14ac:dyDescent="0.2"/>
  </sheetData>
  <mergeCells count="5">
    <mergeCell ref="B2:G2"/>
    <mergeCell ref="C3:H3"/>
    <mergeCell ref="C4:H4"/>
    <mergeCell ref="C29:H29"/>
    <mergeCell ref="C31:G31"/>
  </mergeCells>
  <printOptions gridLines="1" gridLinesSet="0"/>
  <pageMargins left="0.7" right="0.7" top="0.75" bottom="0.75" header="0.5" footer="0.5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1:I31"/>
  <sheetViews>
    <sheetView workbookViewId="0">
      <selection activeCell="C3" sqref="C3"/>
    </sheetView>
  </sheetViews>
  <sheetFormatPr defaultColWidth="8.81640625" defaultRowHeight="14.5" x14ac:dyDescent="0.35"/>
  <cols>
    <col min="1" max="1" width="1.81640625" customWidth="1"/>
    <col min="2" max="2" width="7.1796875" customWidth="1"/>
    <col min="3" max="3" width="20" customWidth="1"/>
    <col min="4" max="4" width="15.453125" customWidth="1"/>
    <col min="5" max="5" width="14.1796875" customWidth="1"/>
    <col min="6" max="6" width="16.81640625" customWidth="1"/>
    <col min="7" max="7" width="14" customWidth="1"/>
    <col min="8" max="8" width="9.453125" customWidth="1"/>
    <col min="9" max="9" width="15.6328125" customWidth="1"/>
    <col min="10" max="10" width="4.81640625" customWidth="1"/>
  </cols>
  <sheetData>
    <row r="1" spans="2:9" s="388" customFormat="1" ht="8" x14ac:dyDescent="0.2"/>
    <row r="2" spans="2:9" s="388" customFormat="1" ht="34.75" customHeight="1" x14ac:dyDescent="0.2">
      <c r="B2" s="587" t="s">
        <v>0</v>
      </c>
      <c r="C2" s="587"/>
      <c r="D2" s="587"/>
      <c r="E2" s="587"/>
      <c r="F2" s="587"/>
      <c r="G2" s="587"/>
      <c r="H2" s="587"/>
      <c r="I2" s="587"/>
    </row>
    <row r="3" spans="2:9" s="388" customFormat="1" ht="8" x14ac:dyDescent="0.2"/>
    <row r="4" spans="2:9" s="388" customFormat="1" ht="13" x14ac:dyDescent="0.2">
      <c r="C4" s="542" t="s">
        <v>622</v>
      </c>
      <c r="D4" s="542"/>
      <c r="E4" s="542"/>
      <c r="F4" s="542"/>
      <c r="G4" s="542"/>
      <c r="H4" s="542"/>
      <c r="I4" s="542"/>
    </row>
    <row r="5" spans="2:9" s="388" customFormat="1" ht="13" x14ac:dyDescent="0.2">
      <c r="C5" s="542" t="s">
        <v>2</v>
      </c>
      <c r="D5" s="542"/>
      <c r="E5" s="542"/>
      <c r="F5" s="542"/>
      <c r="G5" s="542"/>
      <c r="H5" s="542"/>
      <c r="I5" s="542"/>
    </row>
    <row r="6" spans="2:9" s="388" customFormat="1" ht="31.5" x14ac:dyDescent="0.2">
      <c r="C6" s="435" t="s">
        <v>265</v>
      </c>
      <c r="D6" s="426" t="s">
        <v>613</v>
      </c>
      <c r="E6" s="427" t="s">
        <v>617</v>
      </c>
      <c r="F6" s="426" t="s">
        <v>623</v>
      </c>
      <c r="G6" s="426" t="s">
        <v>607</v>
      </c>
      <c r="H6" s="426" t="s">
        <v>608</v>
      </c>
      <c r="I6" s="426" t="s">
        <v>609</v>
      </c>
    </row>
    <row r="7" spans="2:9" s="388" customFormat="1" ht="10.5" x14ac:dyDescent="0.2">
      <c r="C7" s="428" t="s">
        <v>9</v>
      </c>
      <c r="D7" s="436">
        <v>781</v>
      </c>
      <c r="E7" s="436">
        <v>24638</v>
      </c>
      <c r="F7" s="437">
        <v>5.7129991251260002</v>
      </c>
      <c r="G7" s="436">
        <v>105694</v>
      </c>
      <c r="H7" s="430">
        <v>4.2898774251156802</v>
      </c>
      <c r="I7" s="430">
        <v>37.077157841194101</v>
      </c>
    </row>
    <row r="8" spans="2:9" s="388" customFormat="1" ht="10.5" x14ac:dyDescent="0.2">
      <c r="C8" s="428" t="s">
        <v>10</v>
      </c>
      <c r="D8" s="436">
        <v>10</v>
      </c>
      <c r="E8" s="436">
        <v>712</v>
      </c>
      <c r="F8" s="437">
        <v>5.6944511092982699</v>
      </c>
      <c r="G8" s="436">
        <v>1963</v>
      </c>
      <c r="H8" s="430">
        <v>2.7570224719101102</v>
      </c>
      <c r="I8" s="430">
        <v>53.780821917808197</v>
      </c>
    </row>
    <row r="9" spans="2:9" s="388" customFormat="1" ht="10.5" x14ac:dyDescent="0.2">
      <c r="C9" s="428" t="s">
        <v>11</v>
      </c>
      <c r="D9" s="436">
        <v>4263</v>
      </c>
      <c r="E9" s="436">
        <v>183007</v>
      </c>
      <c r="F9" s="437">
        <v>18.234881196321901</v>
      </c>
      <c r="G9" s="436">
        <v>919055</v>
      </c>
      <c r="H9" s="430">
        <v>5.0219663728709802</v>
      </c>
      <c r="I9" s="430">
        <v>59.944168511953897</v>
      </c>
    </row>
    <row r="10" spans="2:9" s="388" customFormat="1" ht="10.5" x14ac:dyDescent="0.2">
      <c r="C10" s="428" t="s">
        <v>12</v>
      </c>
      <c r="D10" s="436">
        <v>15</v>
      </c>
      <c r="E10" s="436">
        <v>458</v>
      </c>
      <c r="F10" s="437">
        <v>0.85986137082178704</v>
      </c>
      <c r="G10" s="436">
        <v>5157</v>
      </c>
      <c r="H10" s="430">
        <v>11.259825327510899</v>
      </c>
      <c r="I10" s="430">
        <v>94.191780821917803</v>
      </c>
    </row>
    <row r="11" spans="2:9" s="388" customFormat="1" ht="10.5" x14ac:dyDescent="0.2">
      <c r="C11" s="428" t="s">
        <v>13</v>
      </c>
      <c r="D11" s="436">
        <v>120</v>
      </c>
      <c r="E11" s="436">
        <v>2516</v>
      </c>
      <c r="F11" s="437">
        <v>4.6129165329788702</v>
      </c>
      <c r="G11" s="436">
        <v>19976</v>
      </c>
      <c r="H11" s="430">
        <v>7.9395866454690003</v>
      </c>
      <c r="I11" s="430">
        <v>48.647200642914598</v>
      </c>
    </row>
    <row r="12" spans="2:9" s="388" customFormat="1" ht="10.5" x14ac:dyDescent="0.2">
      <c r="C12" s="428" t="s">
        <v>14</v>
      </c>
      <c r="D12" s="436">
        <v>977</v>
      </c>
      <c r="E12" s="436">
        <v>26970</v>
      </c>
      <c r="F12" s="437">
        <v>5.4868417519158204</v>
      </c>
      <c r="G12" s="436">
        <v>241037</v>
      </c>
      <c r="H12" s="430">
        <v>8.9372265480163104</v>
      </c>
      <c r="I12" s="430">
        <v>67.724904890617196</v>
      </c>
    </row>
    <row r="13" spans="2:9" s="388" customFormat="1" ht="10.5" x14ac:dyDescent="0.2">
      <c r="C13" s="428" t="s">
        <v>15</v>
      </c>
      <c r="D13" s="436">
        <v>287</v>
      </c>
      <c r="E13" s="436">
        <v>8645</v>
      </c>
      <c r="F13" s="437">
        <v>7.1670413922547898</v>
      </c>
      <c r="G13" s="436">
        <v>41734</v>
      </c>
      <c r="H13" s="430">
        <v>4.8275303643724703</v>
      </c>
      <c r="I13" s="430">
        <v>42.282831148305</v>
      </c>
    </row>
    <row r="14" spans="2:9" s="388" customFormat="1" ht="10.5" x14ac:dyDescent="0.2">
      <c r="C14" s="428" t="s">
        <v>16</v>
      </c>
      <c r="D14" s="436">
        <v>83</v>
      </c>
      <c r="E14" s="436">
        <v>2861</v>
      </c>
      <c r="F14" s="437">
        <v>1.8762796542031701</v>
      </c>
      <c r="G14" s="436">
        <v>14048</v>
      </c>
      <c r="H14" s="430">
        <v>4.9101712687871402</v>
      </c>
      <c r="I14" s="430">
        <v>49.0811264062609</v>
      </c>
    </row>
    <row r="15" spans="2:9" s="388" customFormat="1" ht="10.5" x14ac:dyDescent="0.2">
      <c r="C15" s="428" t="s">
        <v>17</v>
      </c>
      <c r="D15" s="436">
        <v>2083</v>
      </c>
      <c r="E15" s="436">
        <v>90184</v>
      </c>
      <c r="F15" s="437">
        <v>20.2019704223835</v>
      </c>
      <c r="G15" s="436">
        <v>468297</v>
      </c>
      <c r="H15" s="430">
        <v>5.1926838463585598</v>
      </c>
      <c r="I15" s="430">
        <v>64.515537970454602</v>
      </c>
    </row>
    <row r="16" spans="2:9" s="388" customFormat="1" ht="10.5" x14ac:dyDescent="0.2">
      <c r="C16" s="428" t="s">
        <v>18</v>
      </c>
      <c r="D16" s="436">
        <v>851</v>
      </c>
      <c r="E16" s="436">
        <v>28186</v>
      </c>
      <c r="F16" s="437">
        <v>7.6331970681547103</v>
      </c>
      <c r="G16" s="436">
        <v>130843</v>
      </c>
      <c r="H16" s="430">
        <v>4.64212729723977</v>
      </c>
      <c r="I16" s="430">
        <v>45.424184247709597</v>
      </c>
    </row>
    <row r="17" spans="3:9" s="388" customFormat="1" ht="10.5" x14ac:dyDescent="0.2">
      <c r="C17" s="428" t="s">
        <v>19</v>
      </c>
      <c r="D17" s="436">
        <v>199</v>
      </c>
      <c r="E17" s="436">
        <v>5199</v>
      </c>
      <c r="F17" s="437">
        <v>5.9747289307200404</v>
      </c>
      <c r="G17" s="436">
        <v>17691</v>
      </c>
      <c r="H17" s="430">
        <v>3.4027697634160399</v>
      </c>
      <c r="I17" s="430">
        <v>24.8874570930167</v>
      </c>
    </row>
    <row r="18" spans="3:9" s="388" customFormat="1" ht="10.5" x14ac:dyDescent="0.2">
      <c r="C18" s="428" t="s">
        <v>20</v>
      </c>
      <c r="D18" s="436">
        <v>378</v>
      </c>
      <c r="E18" s="436">
        <v>16453</v>
      </c>
      <c r="F18" s="437">
        <v>10.876779632332701</v>
      </c>
      <c r="G18" s="436">
        <v>72813</v>
      </c>
      <c r="H18" s="430">
        <v>4.4255151036285199</v>
      </c>
      <c r="I18" s="430">
        <v>55.529033143693901</v>
      </c>
    </row>
    <row r="19" spans="3:9" s="388" customFormat="1" ht="10.5" x14ac:dyDescent="0.2">
      <c r="C19" s="428" t="s">
        <v>21</v>
      </c>
      <c r="D19" s="436">
        <v>2541</v>
      </c>
      <c r="E19" s="436">
        <v>83716</v>
      </c>
      <c r="F19" s="437">
        <v>14.544885939156</v>
      </c>
      <c r="G19" s="436">
        <v>473050</v>
      </c>
      <c r="H19" s="430">
        <v>5.6506522050742998</v>
      </c>
      <c r="I19" s="430">
        <v>53.336264826590899</v>
      </c>
    </row>
    <row r="20" spans="3:9" s="388" customFormat="1" ht="10.5" x14ac:dyDescent="0.2">
      <c r="C20" s="428" t="s">
        <v>22</v>
      </c>
      <c r="D20" s="436">
        <v>355</v>
      </c>
      <c r="E20" s="436">
        <v>14354</v>
      </c>
      <c r="F20" s="437">
        <v>11.093241500192001</v>
      </c>
      <c r="G20" s="436">
        <v>70197</v>
      </c>
      <c r="H20" s="430">
        <v>4.8904138219311699</v>
      </c>
      <c r="I20" s="430">
        <v>56.124374370372699</v>
      </c>
    </row>
    <row r="21" spans="3:9" s="388" customFormat="1" ht="10.5" x14ac:dyDescent="0.2">
      <c r="C21" s="428" t="s">
        <v>23</v>
      </c>
      <c r="D21" s="436">
        <v>80</v>
      </c>
      <c r="E21" s="436">
        <v>2181</v>
      </c>
      <c r="F21" s="437">
        <v>7.2575170706385004</v>
      </c>
      <c r="G21" s="436">
        <v>13657</v>
      </c>
      <c r="H21" s="430">
        <v>6.2618065107748704</v>
      </c>
      <c r="I21" s="430">
        <v>46.7705479452055</v>
      </c>
    </row>
    <row r="22" spans="3:9" s="388" customFormat="1" ht="10.5" x14ac:dyDescent="0.2">
      <c r="C22" s="428" t="s">
        <v>24</v>
      </c>
      <c r="D22" s="436">
        <v>3295</v>
      </c>
      <c r="E22" s="436">
        <v>131761</v>
      </c>
      <c r="F22" s="437">
        <v>23.066824482510299</v>
      </c>
      <c r="G22" s="436">
        <v>703980</v>
      </c>
      <c r="H22" s="430">
        <v>5.34285562495731</v>
      </c>
      <c r="I22" s="430">
        <v>64.542687399149202</v>
      </c>
    </row>
    <row r="23" spans="3:9" s="388" customFormat="1" ht="10.5" x14ac:dyDescent="0.2">
      <c r="C23" s="428" t="s">
        <v>25</v>
      </c>
      <c r="D23" s="436">
        <v>1650</v>
      </c>
      <c r="E23" s="436">
        <v>64485</v>
      </c>
      <c r="F23" s="437">
        <v>16.2710904721581</v>
      </c>
      <c r="G23" s="436">
        <v>309853</v>
      </c>
      <c r="H23" s="430">
        <v>4.8050399317670802</v>
      </c>
      <c r="I23" s="430">
        <v>52.374891397315103</v>
      </c>
    </row>
    <row r="24" spans="3:9" s="388" customFormat="1" ht="10.5" x14ac:dyDescent="0.2">
      <c r="C24" s="428" t="s">
        <v>26</v>
      </c>
      <c r="D24" s="436" t="s">
        <v>610</v>
      </c>
      <c r="E24" s="436" t="s">
        <v>610</v>
      </c>
      <c r="F24" s="437" t="s">
        <v>610</v>
      </c>
      <c r="G24" s="436" t="s">
        <v>610</v>
      </c>
      <c r="H24" s="430" t="s">
        <v>610</v>
      </c>
      <c r="I24" s="430" t="s">
        <v>610</v>
      </c>
    </row>
    <row r="25" spans="3:9" s="388" customFormat="1" ht="10.5" x14ac:dyDescent="0.2">
      <c r="C25" s="428" t="s">
        <v>27</v>
      </c>
      <c r="D25" s="436">
        <v>892</v>
      </c>
      <c r="E25" s="436">
        <v>29091</v>
      </c>
      <c r="F25" s="437">
        <v>15.3586644915026</v>
      </c>
      <c r="G25" s="436">
        <v>137764</v>
      </c>
      <c r="H25" s="430">
        <v>4.7356227011790599</v>
      </c>
      <c r="I25" s="430">
        <v>43.722527428932302</v>
      </c>
    </row>
    <row r="26" spans="3:9" s="388" customFormat="1" ht="10.5" x14ac:dyDescent="0.2">
      <c r="C26" s="428" t="s">
        <v>28</v>
      </c>
      <c r="D26" s="436">
        <v>2981</v>
      </c>
      <c r="E26" s="436">
        <v>80485</v>
      </c>
      <c r="F26" s="437">
        <v>16.508761530083301</v>
      </c>
      <c r="G26" s="436">
        <v>435627</v>
      </c>
      <c r="H26" s="430">
        <v>5.4125240728086004</v>
      </c>
      <c r="I26" s="430">
        <v>41.195250168089999</v>
      </c>
    </row>
    <row r="27" spans="3:9" s="388" customFormat="1" ht="10.5" x14ac:dyDescent="0.2">
      <c r="C27" s="428" t="s">
        <v>29</v>
      </c>
      <c r="D27" s="436">
        <v>659</v>
      </c>
      <c r="E27" s="436">
        <v>15619</v>
      </c>
      <c r="F27" s="437">
        <v>9.6914845363767306</v>
      </c>
      <c r="G27" s="436">
        <v>63486</v>
      </c>
      <c r="H27" s="430">
        <v>4.0646648312952198</v>
      </c>
      <c r="I27" s="430">
        <v>29.409366748505999</v>
      </c>
    </row>
    <row r="28" spans="3:9" s="388" customFormat="1" ht="10.5" x14ac:dyDescent="0.2">
      <c r="C28" s="431" t="s">
        <v>30</v>
      </c>
      <c r="D28" s="432">
        <v>22500</v>
      </c>
      <c r="E28" s="432">
        <v>811521</v>
      </c>
      <c r="F28" s="438">
        <v>13.5938842471261</v>
      </c>
      <c r="G28" s="432">
        <v>4245922</v>
      </c>
      <c r="H28" s="438">
        <v>5.2320543769045997</v>
      </c>
      <c r="I28" s="433">
        <v>53.884050459545698</v>
      </c>
    </row>
    <row r="29" spans="3:9" s="388" customFormat="1" ht="27.5" customHeight="1" x14ac:dyDescent="0.2">
      <c r="C29" s="593" t="s">
        <v>746</v>
      </c>
      <c r="D29" s="593"/>
      <c r="E29" s="593"/>
      <c r="F29" s="593"/>
      <c r="G29" s="593"/>
      <c r="H29" s="593"/>
      <c r="I29" s="593"/>
    </row>
    <row r="30" spans="3:9" s="388" customFormat="1" ht="28.25" customHeight="1" x14ac:dyDescent="0.2">
      <c r="C30" s="605" t="s">
        <v>624</v>
      </c>
      <c r="D30" s="605"/>
      <c r="E30" s="605"/>
      <c r="F30" s="605"/>
      <c r="G30" s="605"/>
      <c r="H30" s="605"/>
    </row>
    <row r="31" spans="3:9" s="388" customFormat="1" ht="8" x14ac:dyDescent="0.2"/>
  </sheetData>
  <mergeCells count="5">
    <mergeCell ref="B2:I2"/>
    <mergeCell ref="C4:I4"/>
    <mergeCell ref="C5:I5"/>
    <mergeCell ref="C29:I29"/>
    <mergeCell ref="C30:H30"/>
  </mergeCells>
  <printOptions gridLines="1" gridLinesSet="0"/>
  <pageMargins left="0.7" right="0.7" top="0.75" bottom="0.75" header="0.5" footer="0.5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1:K33"/>
  <sheetViews>
    <sheetView workbookViewId="0">
      <selection activeCell="C3" sqref="C3"/>
    </sheetView>
  </sheetViews>
  <sheetFormatPr defaultColWidth="8.81640625" defaultRowHeight="14.5" x14ac:dyDescent="0.35"/>
  <cols>
    <col min="1" max="1" width="0.81640625" customWidth="1"/>
    <col min="2" max="2" width="22.1796875" customWidth="1"/>
    <col min="3" max="3" width="0.81640625" customWidth="1"/>
    <col min="4" max="4" width="20.6328125" customWidth="1"/>
    <col min="5" max="5" width="14.1796875" customWidth="1"/>
    <col min="6" max="6" width="12.1796875" customWidth="1"/>
    <col min="7" max="7" width="13.453125" customWidth="1"/>
    <col min="8" max="8" width="15.453125" customWidth="1"/>
    <col min="9" max="9" width="10.453125" customWidth="1"/>
    <col min="10" max="10" width="1" customWidth="1"/>
    <col min="11" max="11" width="7.6328125" customWidth="1"/>
    <col min="12" max="12" width="4.6328125" customWidth="1"/>
  </cols>
  <sheetData>
    <row r="1" spans="2:11" s="388" customFormat="1" ht="8" x14ac:dyDescent="0.2"/>
    <row r="2" spans="2:11" s="388" customFormat="1" ht="31.75" customHeight="1" x14ac:dyDescent="0.2">
      <c r="B2" s="587" t="s">
        <v>0</v>
      </c>
      <c r="C2" s="587"/>
      <c r="D2" s="587"/>
      <c r="E2" s="587"/>
      <c r="F2" s="587"/>
      <c r="G2" s="587"/>
      <c r="H2" s="587"/>
      <c r="I2" s="587"/>
      <c r="J2" s="587"/>
      <c r="K2" s="587"/>
    </row>
    <row r="3" spans="2:11" s="388" customFormat="1" ht="8" x14ac:dyDescent="0.2"/>
    <row r="4" spans="2:11" s="388" customFormat="1" ht="13" x14ac:dyDescent="0.2">
      <c r="C4" s="542" t="s">
        <v>747</v>
      </c>
      <c r="D4" s="542"/>
      <c r="E4" s="542"/>
      <c r="F4" s="542"/>
      <c r="G4" s="542"/>
      <c r="H4" s="542"/>
      <c r="I4" s="542"/>
      <c r="J4" s="542"/>
    </row>
    <row r="5" spans="2:11" s="388" customFormat="1" ht="8" x14ac:dyDescent="0.2"/>
    <row r="6" spans="2:11" s="388" customFormat="1" ht="37.25" customHeight="1" x14ac:dyDescent="0.2">
      <c r="D6" s="435" t="s">
        <v>265</v>
      </c>
      <c r="E6" s="426" t="s">
        <v>613</v>
      </c>
      <c r="F6" s="427" t="s">
        <v>617</v>
      </c>
      <c r="G6" s="426" t="s">
        <v>607</v>
      </c>
      <c r="H6" s="426" t="s">
        <v>608</v>
      </c>
      <c r="I6" s="426" t="s">
        <v>625</v>
      </c>
    </row>
    <row r="7" spans="2:11" s="388" customFormat="1" ht="10.5" x14ac:dyDescent="0.2">
      <c r="D7" s="428" t="s">
        <v>9</v>
      </c>
      <c r="E7" s="436">
        <v>2260</v>
      </c>
      <c r="F7" s="436">
        <v>19117</v>
      </c>
      <c r="G7" s="436">
        <v>549003</v>
      </c>
      <c r="H7" s="430">
        <v>28.718051995606</v>
      </c>
      <c r="I7" s="430">
        <v>66.553885319432695</v>
      </c>
    </row>
    <row r="8" spans="2:11" s="388" customFormat="1" ht="10.5" x14ac:dyDescent="0.2">
      <c r="D8" s="428" t="s">
        <v>10</v>
      </c>
      <c r="E8" s="436">
        <v>64</v>
      </c>
      <c r="F8" s="436">
        <v>821</v>
      </c>
      <c r="G8" s="436">
        <v>14364</v>
      </c>
      <c r="H8" s="430">
        <v>17.495736906211899</v>
      </c>
      <c r="I8" s="430">
        <v>61.489726027397303</v>
      </c>
    </row>
    <row r="9" spans="2:11" s="388" customFormat="1" ht="10.5" x14ac:dyDescent="0.2">
      <c r="D9" s="428" t="s">
        <v>11</v>
      </c>
      <c r="E9" s="436">
        <v>3135</v>
      </c>
      <c r="F9" s="436">
        <v>47074</v>
      </c>
      <c r="G9" s="436">
        <v>1078228</v>
      </c>
      <c r="H9" s="430">
        <v>22.904958150996301</v>
      </c>
      <c r="I9" s="430">
        <v>95.510198296770199</v>
      </c>
    </row>
    <row r="10" spans="2:11" s="388" customFormat="1" ht="10.5" x14ac:dyDescent="0.2">
      <c r="D10" s="428" t="s">
        <v>12</v>
      </c>
      <c r="E10" s="436">
        <v>232</v>
      </c>
      <c r="F10" s="436">
        <v>3861</v>
      </c>
      <c r="G10" s="436">
        <v>79595</v>
      </c>
      <c r="H10" s="430">
        <v>20.615125615125599</v>
      </c>
      <c r="I10" s="430">
        <v>95.958865299528597</v>
      </c>
    </row>
    <row r="11" spans="2:11" s="388" customFormat="1" ht="10.5" x14ac:dyDescent="0.2">
      <c r="D11" s="428" t="s">
        <v>13</v>
      </c>
      <c r="E11" s="436">
        <v>439</v>
      </c>
      <c r="F11" s="436">
        <v>6831</v>
      </c>
      <c r="G11" s="436">
        <v>155099</v>
      </c>
      <c r="H11" s="430">
        <v>22.7051676182111</v>
      </c>
      <c r="I11" s="430">
        <v>102.63979882205</v>
      </c>
    </row>
    <row r="12" spans="2:11" s="388" customFormat="1" ht="10.5" x14ac:dyDescent="0.2">
      <c r="D12" s="428" t="s">
        <v>14</v>
      </c>
      <c r="E12" s="436">
        <v>626</v>
      </c>
      <c r="F12" s="436">
        <v>9893</v>
      </c>
      <c r="G12" s="436">
        <v>192553</v>
      </c>
      <c r="H12" s="430">
        <v>19.463560092994999</v>
      </c>
      <c r="I12" s="430">
        <v>84.271959385531105</v>
      </c>
    </row>
    <row r="13" spans="2:11" s="388" customFormat="1" ht="10.5" x14ac:dyDescent="0.2">
      <c r="D13" s="428" t="s">
        <v>15</v>
      </c>
      <c r="E13" s="436">
        <v>104</v>
      </c>
      <c r="F13" s="436">
        <v>1587</v>
      </c>
      <c r="G13" s="436">
        <v>27816</v>
      </c>
      <c r="H13" s="430">
        <v>17.5274102079395</v>
      </c>
      <c r="I13" s="430">
        <v>73.277133825079005</v>
      </c>
    </row>
    <row r="14" spans="2:11" s="388" customFormat="1" ht="10.5" x14ac:dyDescent="0.2">
      <c r="D14" s="428" t="s">
        <v>16</v>
      </c>
      <c r="E14" s="436">
        <v>199</v>
      </c>
      <c r="F14" s="436">
        <v>3363</v>
      </c>
      <c r="G14" s="436">
        <v>60730</v>
      </c>
      <c r="H14" s="430">
        <v>18.058281296461502</v>
      </c>
      <c r="I14" s="430">
        <v>83.609829971776705</v>
      </c>
    </row>
    <row r="15" spans="2:11" s="388" customFormat="1" ht="10.5" x14ac:dyDescent="0.2">
      <c r="D15" s="428" t="s">
        <v>17</v>
      </c>
      <c r="E15" s="436">
        <v>1633</v>
      </c>
      <c r="F15" s="436">
        <v>28702</v>
      </c>
      <c r="G15" s="436">
        <v>544538</v>
      </c>
      <c r="H15" s="430">
        <v>18.972127377883101</v>
      </c>
      <c r="I15" s="430">
        <v>93.412838780176898</v>
      </c>
    </row>
    <row r="16" spans="2:11" s="388" customFormat="1" ht="10.5" x14ac:dyDescent="0.2">
      <c r="D16" s="428" t="s">
        <v>18</v>
      </c>
      <c r="E16" s="436">
        <v>588</v>
      </c>
      <c r="F16" s="436">
        <v>7044</v>
      </c>
      <c r="G16" s="436">
        <v>154911</v>
      </c>
      <c r="H16" s="430">
        <v>21.991908006814299</v>
      </c>
      <c r="I16" s="430">
        <v>77.909713630465603</v>
      </c>
    </row>
    <row r="17" spans="4:9" s="388" customFormat="1" ht="10.5" x14ac:dyDescent="0.2">
      <c r="D17" s="428" t="s">
        <v>19</v>
      </c>
      <c r="E17" s="436">
        <v>31</v>
      </c>
      <c r="F17" s="436">
        <v>921</v>
      </c>
      <c r="G17" s="436">
        <v>11902</v>
      </c>
      <c r="H17" s="430">
        <v>12.9229098805646</v>
      </c>
      <c r="I17" s="430">
        <v>105.187803800265</v>
      </c>
    </row>
    <row r="18" spans="4:9" s="388" customFormat="1" ht="10.5" x14ac:dyDescent="0.2">
      <c r="D18" s="428" t="s">
        <v>20</v>
      </c>
      <c r="E18" s="436">
        <v>461</v>
      </c>
      <c r="F18" s="436">
        <v>5123</v>
      </c>
      <c r="G18" s="436">
        <v>141095</v>
      </c>
      <c r="H18" s="430">
        <v>27.5414796017958</v>
      </c>
      <c r="I18" s="430">
        <v>83.852851157400494</v>
      </c>
    </row>
    <row r="19" spans="4:9" s="388" customFormat="1" ht="10.5" x14ac:dyDescent="0.2">
      <c r="D19" s="428" t="s">
        <v>21</v>
      </c>
      <c r="E19" s="436">
        <v>2475</v>
      </c>
      <c r="F19" s="436">
        <v>27631</v>
      </c>
      <c r="G19" s="436">
        <v>817666</v>
      </c>
      <c r="H19" s="430">
        <v>29.592341934783398</v>
      </c>
      <c r="I19" s="430">
        <v>93.182266256861894</v>
      </c>
    </row>
    <row r="20" spans="4:9" s="388" customFormat="1" ht="10.5" x14ac:dyDescent="0.2">
      <c r="D20" s="428" t="s">
        <v>22</v>
      </c>
      <c r="E20" s="436">
        <v>404</v>
      </c>
      <c r="F20" s="436">
        <v>4819</v>
      </c>
      <c r="G20" s="436">
        <v>118925</v>
      </c>
      <c r="H20" s="430">
        <v>24.678356505499099</v>
      </c>
      <c r="I20" s="430">
        <v>83.223698022365596</v>
      </c>
    </row>
    <row r="21" spans="4:9" s="388" customFormat="1" ht="10.5" x14ac:dyDescent="0.2">
      <c r="D21" s="428" t="s">
        <v>23</v>
      </c>
      <c r="E21" s="436">
        <v>60</v>
      </c>
      <c r="F21" s="436">
        <v>651</v>
      </c>
      <c r="G21" s="436">
        <v>15051</v>
      </c>
      <c r="H21" s="430">
        <v>23.119815668202801</v>
      </c>
      <c r="I21" s="430">
        <v>68.726027397260296</v>
      </c>
    </row>
    <row r="22" spans="4:9" s="388" customFormat="1" ht="10.5" x14ac:dyDescent="0.2">
      <c r="D22" s="428" t="s">
        <v>24</v>
      </c>
      <c r="E22" s="436">
        <v>1574</v>
      </c>
      <c r="F22" s="436">
        <v>15819</v>
      </c>
      <c r="G22" s="436">
        <v>467580</v>
      </c>
      <c r="H22" s="430">
        <v>29.5581263038119</v>
      </c>
      <c r="I22" s="430">
        <v>82.901903492099507</v>
      </c>
    </row>
    <row r="23" spans="4:9" s="388" customFormat="1" ht="10.5" x14ac:dyDescent="0.2">
      <c r="D23" s="428" t="s">
        <v>25</v>
      </c>
      <c r="E23" s="436">
        <v>650</v>
      </c>
      <c r="F23" s="436">
        <v>7280</v>
      </c>
      <c r="G23" s="436">
        <v>190521</v>
      </c>
      <c r="H23" s="430">
        <v>26.170467032967</v>
      </c>
      <c r="I23" s="430">
        <v>80.707350549003706</v>
      </c>
    </row>
    <row r="24" spans="4:9" s="388" customFormat="1" ht="10.5" x14ac:dyDescent="0.2">
      <c r="D24" s="428" t="s">
        <v>26</v>
      </c>
      <c r="E24" s="436">
        <v>40</v>
      </c>
      <c r="F24" s="436">
        <v>333</v>
      </c>
      <c r="G24" s="436">
        <v>11949</v>
      </c>
      <c r="H24" s="430">
        <v>35.882882882882903</v>
      </c>
      <c r="I24" s="430">
        <v>81.842465753424705</v>
      </c>
    </row>
    <row r="25" spans="4:9" s="388" customFormat="1" ht="10.5" x14ac:dyDescent="0.2">
      <c r="D25" s="428" t="s">
        <v>27</v>
      </c>
      <c r="E25" s="436">
        <v>749</v>
      </c>
      <c r="F25" s="436">
        <v>9457</v>
      </c>
      <c r="G25" s="436">
        <v>218060</v>
      </c>
      <c r="H25" s="430">
        <v>23.058052236438598</v>
      </c>
      <c r="I25" s="430">
        <v>86.708604057482304</v>
      </c>
    </row>
    <row r="26" spans="4:9" s="388" customFormat="1" ht="10.5" x14ac:dyDescent="0.2">
      <c r="D26" s="428" t="s">
        <v>28</v>
      </c>
      <c r="E26" s="436">
        <v>899</v>
      </c>
      <c r="F26" s="436">
        <v>13946</v>
      </c>
      <c r="G26" s="436">
        <v>306828</v>
      </c>
      <c r="H26" s="430">
        <v>22.001147282374902</v>
      </c>
      <c r="I26" s="430">
        <v>93.959632892669802</v>
      </c>
    </row>
    <row r="27" spans="4:9" s="388" customFormat="1" ht="10.5" x14ac:dyDescent="0.2">
      <c r="D27" s="428" t="s">
        <v>29</v>
      </c>
      <c r="E27" s="436">
        <v>237</v>
      </c>
      <c r="F27" s="436">
        <v>3553</v>
      </c>
      <c r="G27" s="436">
        <v>65817</v>
      </c>
      <c r="H27" s="430">
        <v>18.524345623416799</v>
      </c>
      <c r="I27" s="430">
        <v>78.570575876229597</v>
      </c>
    </row>
    <row r="28" spans="4:9" s="388" customFormat="1" ht="10.5" x14ac:dyDescent="0.2">
      <c r="D28" s="431" t="s">
        <v>30</v>
      </c>
      <c r="E28" s="432">
        <v>16860</v>
      </c>
      <c r="F28" s="432">
        <v>217826</v>
      </c>
      <c r="G28" s="432">
        <v>5222231</v>
      </c>
      <c r="H28" s="433">
        <v>23.9743235426441</v>
      </c>
      <c r="I28" s="433">
        <v>86.597800526428998</v>
      </c>
    </row>
    <row r="29" spans="4:9" s="388" customFormat="1" ht="8" x14ac:dyDescent="0.2"/>
    <row r="30" spans="4:9" s="388" customFormat="1" ht="27.5" customHeight="1" x14ac:dyDescent="0.2">
      <c r="D30" s="593" t="s">
        <v>744</v>
      </c>
      <c r="E30" s="593"/>
      <c r="F30" s="593"/>
      <c r="G30" s="593"/>
      <c r="H30" s="593"/>
      <c r="I30" s="593"/>
    </row>
    <row r="31" spans="4:9" s="388" customFormat="1" ht="8" x14ac:dyDescent="0.2"/>
    <row r="32" spans="4:9" s="388" customFormat="1" ht="30.5" customHeight="1" x14ac:dyDescent="0.2">
      <c r="D32" s="604" t="s">
        <v>626</v>
      </c>
      <c r="E32" s="604"/>
      <c r="F32" s="604"/>
      <c r="G32" s="604"/>
      <c r="H32" s="604"/>
      <c r="I32" s="604"/>
    </row>
    <row r="33" s="388" customFormat="1" ht="8" x14ac:dyDescent="0.2"/>
  </sheetData>
  <mergeCells count="4">
    <mergeCell ref="B2:K2"/>
    <mergeCell ref="C4:J4"/>
    <mergeCell ref="D30:I30"/>
    <mergeCell ref="D32:I32"/>
  </mergeCells>
  <printOptions gridLines="1" gridLinesSet="0"/>
  <pageMargins left="0.7" right="0.7" top="0.75" bottom="0.75" header="0.5" footer="0.5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1:H48"/>
  <sheetViews>
    <sheetView workbookViewId="0">
      <selection activeCell="C3" sqref="C3"/>
    </sheetView>
  </sheetViews>
  <sheetFormatPr defaultColWidth="8.81640625" defaultRowHeight="14.5" x14ac:dyDescent="0.35"/>
  <cols>
    <col min="1" max="2" width="0.453125" customWidth="1"/>
    <col min="3" max="3" width="90.1796875" customWidth="1"/>
    <col min="4" max="4" width="16" customWidth="1"/>
    <col min="5" max="5" width="7.453125" customWidth="1"/>
    <col min="6" max="6" width="12.36328125" customWidth="1"/>
    <col min="7" max="7" width="7.81640625" customWidth="1"/>
    <col min="8" max="8" width="16.81640625" customWidth="1"/>
    <col min="9" max="9" width="4.6328125" customWidth="1"/>
  </cols>
  <sheetData>
    <row r="1" spans="2:8" s="388" customFormat="1" ht="8" x14ac:dyDescent="0.2"/>
    <row r="2" spans="2:8" s="388" customFormat="1" ht="36.5" customHeight="1" x14ac:dyDescent="0.2">
      <c r="B2" s="587" t="s">
        <v>0</v>
      </c>
      <c r="C2" s="587"/>
      <c r="D2" s="587"/>
      <c r="E2" s="587"/>
      <c r="F2" s="587"/>
    </row>
    <row r="3" spans="2:8" s="388" customFormat="1" ht="8" x14ac:dyDescent="0.2"/>
    <row r="4" spans="2:8" s="388" customFormat="1" ht="10.5" x14ac:dyDescent="0.2">
      <c r="B4" s="595" t="s">
        <v>627</v>
      </c>
      <c r="C4" s="595"/>
      <c r="D4" s="595"/>
      <c r="E4" s="595"/>
      <c r="F4" s="595"/>
      <c r="G4" s="595"/>
    </row>
    <row r="5" spans="2:8" s="388" customFormat="1" ht="8" x14ac:dyDescent="0.2"/>
    <row r="6" spans="2:8" s="388" customFormat="1" ht="10.5" x14ac:dyDescent="0.2">
      <c r="B6" s="595" t="s">
        <v>2</v>
      </c>
      <c r="C6" s="595"/>
      <c r="D6" s="595"/>
      <c r="E6" s="595"/>
      <c r="F6" s="595"/>
      <c r="G6" s="595"/>
    </row>
    <row r="7" spans="2:8" s="388" customFormat="1" ht="8.5" thickBot="1" x14ac:dyDescent="0.25"/>
    <row r="8" spans="2:8" s="388" customFormat="1" ht="11" thickBot="1" x14ac:dyDescent="0.25">
      <c r="C8" s="606" t="s">
        <v>566</v>
      </c>
      <c r="D8" s="607" t="s">
        <v>606</v>
      </c>
      <c r="E8" s="607"/>
      <c r="F8" s="608" t="s">
        <v>628</v>
      </c>
      <c r="G8" s="608"/>
      <c r="H8" s="462" t="s">
        <v>629</v>
      </c>
    </row>
    <row r="9" spans="2:8" s="388" customFormat="1" ht="11" thickBot="1" x14ac:dyDescent="0.25">
      <c r="C9" s="606"/>
      <c r="D9" s="609" t="s">
        <v>835</v>
      </c>
      <c r="E9" s="609"/>
      <c r="F9" s="609" t="s">
        <v>835</v>
      </c>
      <c r="G9" s="609"/>
      <c r="H9" s="463" t="s">
        <v>630</v>
      </c>
    </row>
    <row r="10" spans="2:8" s="388" customFormat="1" ht="10.5" x14ac:dyDescent="0.2">
      <c r="C10" s="464" t="s">
        <v>836</v>
      </c>
      <c r="D10" s="465">
        <v>131712</v>
      </c>
      <c r="E10" s="466">
        <v>2.1922543409172501</v>
      </c>
      <c r="F10" s="465">
        <v>1540342</v>
      </c>
      <c r="G10" s="466">
        <v>3.63671314692029</v>
      </c>
      <c r="H10" s="467">
        <v>11.6947734450923</v>
      </c>
    </row>
    <row r="11" spans="2:8" s="388" customFormat="1" ht="10.5" x14ac:dyDescent="0.2">
      <c r="C11" s="468" t="s">
        <v>837</v>
      </c>
      <c r="D11" s="469">
        <v>656555</v>
      </c>
      <c r="E11" s="470">
        <v>10.9278998785299</v>
      </c>
      <c r="F11" s="469">
        <v>5319380</v>
      </c>
      <c r="G11" s="470">
        <v>12.5589376771294</v>
      </c>
      <c r="H11" s="471">
        <v>8.1019564240619601</v>
      </c>
    </row>
    <row r="12" spans="2:8" s="388" customFormat="1" ht="10.5" x14ac:dyDescent="0.2">
      <c r="C12" s="468" t="s">
        <v>838</v>
      </c>
      <c r="D12" s="472"/>
      <c r="E12" s="472"/>
      <c r="F12" s="472"/>
      <c r="G12" s="473"/>
      <c r="H12" s="474"/>
    </row>
    <row r="13" spans="2:8" s="388" customFormat="1" ht="10" x14ac:dyDescent="0.2">
      <c r="C13" s="475" t="s">
        <v>839</v>
      </c>
      <c r="D13" s="476">
        <v>14050</v>
      </c>
      <c r="E13" s="477">
        <v>0.23385244692880999</v>
      </c>
      <c r="F13" s="476">
        <v>198794</v>
      </c>
      <c r="G13" s="477">
        <v>0.46934820535236499</v>
      </c>
      <c r="H13" s="478">
        <v>14.1490391459075</v>
      </c>
    </row>
    <row r="14" spans="2:8" s="388" customFormat="1" ht="10" x14ac:dyDescent="0.2">
      <c r="C14" s="475" t="s">
        <v>840</v>
      </c>
      <c r="D14" s="476">
        <v>52374</v>
      </c>
      <c r="E14" s="477">
        <v>0.87172868722060504</v>
      </c>
      <c r="F14" s="476">
        <v>657908</v>
      </c>
      <c r="G14" s="477">
        <v>1.5533061314072001</v>
      </c>
      <c r="H14" s="478">
        <v>12.5617291022263</v>
      </c>
    </row>
    <row r="15" spans="2:8" s="388" customFormat="1" ht="10" x14ac:dyDescent="0.2">
      <c r="C15" s="475" t="s">
        <v>841</v>
      </c>
      <c r="D15" s="476">
        <v>40318</v>
      </c>
      <c r="E15" s="477">
        <v>0.67106497902318596</v>
      </c>
      <c r="F15" s="476">
        <v>423735</v>
      </c>
      <c r="G15" s="477">
        <v>1.00042889521306</v>
      </c>
      <c r="H15" s="478">
        <v>10.509821915769599</v>
      </c>
    </row>
    <row r="16" spans="2:8" s="388" customFormat="1" ht="10" x14ac:dyDescent="0.2">
      <c r="C16" s="475" t="s">
        <v>842</v>
      </c>
      <c r="D16" s="476">
        <v>57259</v>
      </c>
      <c r="E16" s="477">
        <v>0.95303610382183102</v>
      </c>
      <c r="F16" s="476">
        <v>194403</v>
      </c>
      <c r="G16" s="477">
        <v>0.45898115217318303</v>
      </c>
      <c r="H16" s="478">
        <v>3.39515185385704</v>
      </c>
    </row>
    <row r="17" spans="3:8" s="388" customFormat="1" ht="10.5" x14ac:dyDescent="0.2">
      <c r="C17" s="468" t="s">
        <v>751</v>
      </c>
      <c r="D17" s="469">
        <v>152207</v>
      </c>
      <c r="E17" s="470">
        <v>2.5333793159924101</v>
      </c>
      <c r="F17" s="469">
        <v>903155</v>
      </c>
      <c r="G17" s="470">
        <v>2.13232883489952</v>
      </c>
      <c r="H17" s="471">
        <v>5.93372840933728</v>
      </c>
    </row>
    <row r="18" spans="3:8" s="388" customFormat="1" ht="10.5" x14ac:dyDescent="0.2">
      <c r="C18" s="468" t="s">
        <v>838</v>
      </c>
      <c r="D18" s="472"/>
      <c r="E18" s="472"/>
      <c r="F18" s="472"/>
      <c r="G18" s="473"/>
      <c r="H18" s="474"/>
    </row>
    <row r="19" spans="3:8" s="388" customFormat="1" ht="10" x14ac:dyDescent="0.2">
      <c r="C19" s="475" t="s">
        <v>843</v>
      </c>
      <c r="D19" s="476">
        <v>26780</v>
      </c>
      <c r="E19" s="477">
        <v>0.44573441485790299</v>
      </c>
      <c r="F19" s="476">
        <v>226933</v>
      </c>
      <c r="G19" s="477">
        <v>0.53578375748376805</v>
      </c>
      <c r="H19" s="478">
        <v>8.4739731142643802</v>
      </c>
    </row>
    <row r="20" spans="3:8" s="388" customFormat="1" ht="10.5" x14ac:dyDescent="0.2">
      <c r="C20" s="468" t="s">
        <v>844</v>
      </c>
      <c r="D20" s="469">
        <v>56884</v>
      </c>
      <c r="E20" s="470">
        <v>0.94679449046963904</v>
      </c>
      <c r="F20" s="469">
        <v>462586</v>
      </c>
      <c r="G20" s="470">
        <v>1.09215524070711</v>
      </c>
      <c r="H20" s="471">
        <v>8.1320933830251008</v>
      </c>
    </row>
    <row r="21" spans="3:8" s="388" customFormat="1" ht="10.5" x14ac:dyDescent="0.2">
      <c r="C21" s="468" t="s">
        <v>845</v>
      </c>
      <c r="D21" s="469">
        <v>144381</v>
      </c>
      <c r="E21" s="470">
        <v>2.4031210064077202</v>
      </c>
      <c r="F21" s="469">
        <v>1674273</v>
      </c>
      <c r="G21" s="470">
        <v>3.9529212542628001</v>
      </c>
      <c r="H21" s="471">
        <v>11.596214183306699</v>
      </c>
    </row>
    <row r="22" spans="3:8" s="388" customFormat="1" ht="10.5" x14ac:dyDescent="0.2">
      <c r="C22" s="468" t="s">
        <v>846</v>
      </c>
      <c r="D22" s="469">
        <v>174765</v>
      </c>
      <c r="E22" s="470">
        <v>2.9088414866557599</v>
      </c>
      <c r="F22" s="469">
        <v>1035050</v>
      </c>
      <c r="G22" s="470">
        <v>2.4437299915991701</v>
      </c>
      <c r="H22" s="471">
        <v>5.92252453294424</v>
      </c>
    </row>
    <row r="23" spans="3:8" s="388" customFormat="1" ht="10.5" x14ac:dyDescent="0.2">
      <c r="C23" s="468" t="s">
        <v>847</v>
      </c>
      <c r="D23" s="469">
        <v>1004633</v>
      </c>
      <c r="E23" s="470">
        <v>16.721415324941699</v>
      </c>
      <c r="F23" s="469">
        <v>7866595</v>
      </c>
      <c r="G23" s="470">
        <v>18.572855546364</v>
      </c>
      <c r="H23" s="471">
        <v>7.8303171406871996</v>
      </c>
    </row>
    <row r="24" spans="3:8" s="388" customFormat="1" ht="10.5" x14ac:dyDescent="0.2">
      <c r="C24" s="468" t="s">
        <v>838</v>
      </c>
      <c r="D24" s="472"/>
      <c r="E24" s="472"/>
      <c r="F24" s="472"/>
      <c r="G24" s="473"/>
      <c r="H24" s="474"/>
    </row>
    <row r="25" spans="3:8" s="388" customFormat="1" ht="10" x14ac:dyDescent="0.2">
      <c r="C25" s="475" t="s">
        <v>848</v>
      </c>
      <c r="D25" s="476">
        <v>24564</v>
      </c>
      <c r="E25" s="477">
        <v>0.40885064102201302</v>
      </c>
      <c r="F25" s="476">
        <v>181433</v>
      </c>
      <c r="G25" s="477">
        <v>0.42835927111329097</v>
      </c>
      <c r="H25" s="478">
        <v>7.3861341801009601</v>
      </c>
    </row>
    <row r="26" spans="3:8" s="388" customFormat="1" ht="10" x14ac:dyDescent="0.2">
      <c r="C26" s="475" t="s">
        <v>849</v>
      </c>
      <c r="D26" s="476">
        <v>109504</v>
      </c>
      <c r="E26" s="477">
        <v>1.82261767604928</v>
      </c>
      <c r="F26" s="476">
        <v>834160</v>
      </c>
      <c r="G26" s="477">
        <v>1.9694331769405999</v>
      </c>
      <c r="H26" s="478">
        <v>7.6176212741087097</v>
      </c>
    </row>
    <row r="27" spans="3:8" s="388" customFormat="1" ht="10" x14ac:dyDescent="0.2">
      <c r="C27" s="475" t="s">
        <v>850</v>
      </c>
      <c r="D27" s="476">
        <v>204632</v>
      </c>
      <c r="E27" s="477">
        <v>3.4059568626289098</v>
      </c>
      <c r="F27" s="476">
        <v>1865431</v>
      </c>
      <c r="G27" s="477">
        <v>4.4042410337267102</v>
      </c>
      <c r="H27" s="478">
        <v>9.1160277962391003</v>
      </c>
    </row>
    <row r="28" spans="3:8" s="388" customFormat="1" ht="10.5" x14ac:dyDescent="0.2">
      <c r="C28" s="468" t="s">
        <v>851</v>
      </c>
      <c r="D28" s="469">
        <v>586970</v>
      </c>
      <c r="E28" s="470">
        <v>9.7697061048970504</v>
      </c>
      <c r="F28" s="469">
        <v>5228965</v>
      </c>
      <c r="G28" s="470">
        <v>12.3454698763561</v>
      </c>
      <c r="H28" s="471">
        <v>8.9084024737209706</v>
      </c>
    </row>
    <row r="29" spans="3:8" s="388" customFormat="1" ht="10.5" x14ac:dyDescent="0.2">
      <c r="C29" s="468" t="s">
        <v>838</v>
      </c>
      <c r="D29" s="472"/>
      <c r="E29" s="472"/>
      <c r="F29" s="472"/>
      <c r="G29" s="473"/>
      <c r="H29" s="474"/>
    </row>
    <row r="30" spans="3:8" s="388" customFormat="1" ht="10" x14ac:dyDescent="0.2">
      <c r="C30" s="475" t="s">
        <v>852</v>
      </c>
      <c r="D30" s="476">
        <v>150268</v>
      </c>
      <c r="E30" s="477">
        <v>2.5011060138860102</v>
      </c>
      <c r="F30" s="476">
        <v>1520130</v>
      </c>
      <c r="G30" s="477">
        <v>3.5889930651945701</v>
      </c>
      <c r="H30" s="478">
        <v>10.116125855138799</v>
      </c>
    </row>
    <row r="31" spans="3:8" s="388" customFormat="1" ht="10" x14ac:dyDescent="0.2">
      <c r="C31" s="475" t="s">
        <v>853</v>
      </c>
      <c r="D31" s="476">
        <v>24718</v>
      </c>
      <c r="E31" s="477">
        <v>0.41141386357198001</v>
      </c>
      <c r="F31" s="476">
        <v>214550</v>
      </c>
      <c r="G31" s="477">
        <v>0.50654777034694098</v>
      </c>
      <c r="H31" s="478">
        <v>8.6799093777813692</v>
      </c>
    </row>
    <row r="32" spans="3:8" s="388" customFormat="1" ht="10.5" x14ac:dyDescent="0.2">
      <c r="C32" s="468" t="s">
        <v>854</v>
      </c>
      <c r="D32" s="469">
        <v>587327</v>
      </c>
      <c r="E32" s="470">
        <v>9.7756481208083397</v>
      </c>
      <c r="F32" s="469">
        <v>3879598</v>
      </c>
      <c r="G32" s="470">
        <v>9.1596444499764793</v>
      </c>
      <c r="H32" s="471">
        <v>6.6055161775297204</v>
      </c>
    </row>
    <row r="33" spans="3:8" s="388" customFormat="1" ht="10.5" x14ac:dyDescent="0.2">
      <c r="C33" s="468" t="s">
        <v>838</v>
      </c>
      <c r="D33" s="472"/>
      <c r="E33" s="472"/>
      <c r="F33" s="472"/>
      <c r="G33" s="473"/>
      <c r="H33" s="474"/>
    </row>
    <row r="34" spans="3:8" s="388" customFormat="1" ht="10" x14ac:dyDescent="0.2">
      <c r="C34" s="475" t="s">
        <v>855</v>
      </c>
      <c r="D34" s="476">
        <v>13926</v>
      </c>
      <c r="E34" s="477">
        <v>0.23178855344701799</v>
      </c>
      <c r="F34" s="476">
        <v>135597</v>
      </c>
      <c r="G34" s="477">
        <v>0.32014149622807803</v>
      </c>
      <c r="H34" s="478">
        <v>9.7369668246445507</v>
      </c>
    </row>
    <row r="35" spans="3:8" s="388" customFormat="1" ht="10" x14ac:dyDescent="0.2">
      <c r="C35" s="475" t="s">
        <v>856</v>
      </c>
      <c r="D35" s="476">
        <v>40027</v>
      </c>
      <c r="E35" s="477">
        <v>0.666221487061885</v>
      </c>
      <c r="F35" s="476">
        <v>185757</v>
      </c>
      <c r="G35" s="477">
        <v>0.43856813878507001</v>
      </c>
      <c r="H35" s="478">
        <v>4.6407924650860704</v>
      </c>
    </row>
    <row r="36" spans="3:8" s="388" customFormat="1" ht="10.5" x14ac:dyDescent="0.2">
      <c r="C36" s="468" t="s">
        <v>857</v>
      </c>
      <c r="D36" s="469">
        <v>429034</v>
      </c>
      <c r="E36" s="470">
        <v>7.1409715811854104</v>
      </c>
      <c r="F36" s="469">
        <v>2409758</v>
      </c>
      <c r="G36" s="470">
        <v>5.6893849544428097</v>
      </c>
      <c r="H36" s="471">
        <v>5.6167063682598597</v>
      </c>
    </row>
    <row r="37" spans="3:8" s="388" customFormat="1" ht="10.5" x14ac:dyDescent="0.2">
      <c r="C37" s="468" t="s">
        <v>838</v>
      </c>
      <c r="D37" s="472"/>
      <c r="E37" s="472"/>
      <c r="F37" s="472"/>
      <c r="G37" s="473"/>
      <c r="H37" s="474"/>
    </row>
    <row r="38" spans="3:8" s="388" customFormat="1" ht="10" x14ac:dyDescent="0.2">
      <c r="C38" s="475" t="s">
        <v>858</v>
      </c>
      <c r="D38" s="476">
        <v>91211</v>
      </c>
      <c r="E38" s="477">
        <v>1.5181434545782</v>
      </c>
      <c r="F38" s="476">
        <v>880857</v>
      </c>
      <c r="G38" s="477">
        <v>2.0796837536448201</v>
      </c>
      <c r="H38" s="478">
        <v>9.6573549242964098</v>
      </c>
    </row>
    <row r="39" spans="3:8" s="388" customFormat="1" ht="10.5" x14ac:dyDescent="0.2">
      <c r="C39" s="468" t="s">
        <v>859</v>
      </c>
      <c r="D39" s="469">
        <v>511489</v>
      </c>
      <c r="E39" s="470">
        <v>8.5133775250654899</v>
      </c>
      <c r="F39" s="469">
        <v>1978155</v>
      </c>
      <c r="G39" s="470">
        <v>4.6703798865096902</v>
      </c>
      <c r="H39" s="471">
        <v>3.8674438746483299</v>
      </c>
    </row>
    <row r="40" spans="3:8" s="388" customFormat="1" ht="10.5" x14ac:dyDescent="0.2">
      <c r="C40" s="468" t="s">
        <v>860</v>
      </c>
      <c r="D40" s="469">
        <v>44210</v>
      </c>
      <c r="E40" s="470">
        <v>0.735844603467807</v>
      </c>
      <c r="F40" s="469">
        <v>298817</v>
      </c>
      <c r="G40" s="470">
        <v>0.70550028008278698</v>
      </c>
      <c r="H40" s="471">
        <v>6.7590364171001998</v>
      </c>
    </row>
    <row r="41" spans="3:8" s="388" customFormat="1" ht="10.5" x14ac:dyDescent="0.2">
      <c r="C41" s="468" t="s">
        <v>861</v>
      </c>
      <c r="D41" s="469">
        <v>416611</v>
      </c>
      <c r="E41" s="470">
        <v>6.93419941405398</v>
      </c>
      <c r="F41" s="469">
        <v>2122363</v>
      </c>
      <c r="G41" s="470">
        <v>5.0108517619055997</v>
      </c>
      <c r="H41" s="471">
        <v>5.0943518054011996</v>
      </c>
    </row>
    <row r="42" spans="3:8" s="388" customFormat="1" ht="10.5" x14ac:dyDescent="0.2">
      <c r="C42" s="468" t="s">
        <v>862</v>
      </c>
      <c r="D42" s="469">
        <v>60940</v>
      </c>
      <c r="E42" s="470">
        <v>1.0143037804869499</v>
      </c>
      <c r="F42" s="469">
        <v>311156</v>
      </c>
      <c r="G42" s="470">
        <v>0.73463238419982702</v>
      </c>
      <c r="H42" s="471">
        <v>5.10594026911716</v>
      </c>
    </row>
    <row r="43" spans="3:8" s="388" customFormat="1" ht="10.5" x14ac:dyDescent="0.2">
      <c r="C43" s="468" t="s">
        <v>863</v>
      </c>
      <c r="D43" s="469">
        <v>54484</v>
      </c>
      <c r="E43" s="470">
        <v>0.90684816501560706</v>
      </c>
      <c r="F43" s="469">
        <v>583837</v>
      </c>
      <c r="G43" s="470">
        <v>1.3784261505292299</v>
      </c>
      <c r="H43" s="471">
        <v>10.7157514132589</v>
      </c>
    </row>
    <row r="44" spans="3:8" s="388" customFormat="1" ht="10.5" x14ac:dyDescent="0.2">
      <c r="C44" s="468" t="s">
        <v>864</v>
      </c>
      <c r="D44" s="469">
        <v>204077</v>
      </c>
      <c r="E44" s="470">
        <v>3.39671927486767</v>
      </c>
      <c r="F44" s="469">
        <v>1197421</v>
      </c>
      <c r="G44" s="470">
        <v>2.8270843053675399</v>
      </c>
      <c r="H44" s="471">
        <v>5.8674960921612902</v>
      </c>
    </row>
    <row r="45" spans="3:8" s="388" customFormat="1" ht="10.5" x14ac:dyDescent="0.2">
      <c r="C45" s="468" t="s">
        <v>762</v>
      </c>
      <c r="D45" s="469">
        <v>540369</v>
      </c>
      <c r="E45" s="470">
        <v>8.9940649746956698</v>
      </c>
      <c r="F45" s="469">
        <v>4372512</v>
      </c>
      <c r="G45" s="470">
        <v>10.323403423049401</v>
      </c>
      <c r="H45" s="471">
        <v>8.0917151057888201</v>
      </c>
    </row>
    <row r="46" spans="3:8" s="388" customFormat="1" ht="11" thickBot="1" x14ac:dyDescent="0.25">
      <c r="C46" s="468" t="s">
        <v>865</v>
      </c>
      <c r="D46" s="469">
        <v>251414</v>
      </c>
      <c r="E46" s="470">
        <v>4.1846106115416299</v>
      </c>
      <c r="F46" s="469">
        <v>1171371</v>
      </c>
      <c r="G46" s="470">
        <v>2.7655808356982901</v>
      </c>
      <c r="H46" s="471">
        <v>11.6947734450923</v>
      </c>
    </row>
    <row r="47" spans="3:8" s="388" customFormat="1" ht="11" thickBot="1" x14ac:dyDescent="0.25">
      <c r="C47" s="479" t="s">
        <v>477</v>
      </c>
      <c r="D47" s="480">
        <v>6008062</v>
      </c>
      <c r="E47" s="481" t="s">
        <v>866</v>
      </c>
      <c r="F47" s="480">
        <v>42355334</v>
      </c>
      <c r="G47" s="481" t="s">
        <v>866</v>
      </c>
      <c r="H47" s="482">
        <v>7.0497498194925399</v>
      </c>
    </row>
    <row r="48" spans="3:8" s="388" customFormat="1" ht="8" x14ac:dyDescent="0.2"/>
  </sheetData>
  <mergeCells count="8">
    <mergeCell ref="B2:F2"/>
    <mergeCell ref="B4:G4"/>
    <mergeCell ref="B6:G6"/>
    <mergeCell ref="C8:C9"/>
    <mergeCell ref="D8:E8"/>
    <mergeCell ref="F8:G8"/>
    <mergeCell ref="D9:E9"/>
    <mergeCell ref="F9:G9"/>
  </mergeCells>
  <printOptions gridLines="1" gridLinesSet="0"/>
  <pageMargins left="0.7" right="0.7" top="0.75" bottom="0.75" header="0.5" footer="0.5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00B0F0"/>
  </sheetPr>
  <dimension ref="A1:G16"/>
  <sheetViews>
    <sheetView workbookViewId="0">
      <selection activeCell="A7" sqref="A7"/>
    </sheetView>
  </sheetViews>
  <sheetFormatPr defaultColWidth="9.1796875" defaultRowHeight="13" x14ac:dyDescent="0.3"/>
  <cols>
    <col min="1" max="1" width="17.6328125" style="242" customWidth="1"/>
    <col min="2" max="2" width="16.81640625" style="242" customWidth="1"/>
    <col min="3" max="3" width="16.81640625" style="243" customWidth="1"/>
    <col min="4" max="4" width="16.81640625" style="244" customWidth="1"/>
    <col min="5" max="7" width="16.81640625" style="241" customWidth="1"/>
    <col min="8" max="16384" width="9.1796875" style="241"/>
  </cols>
  <sheetData>
    <row r="1" spans="1:7" ht="22.5" customHeight="1" x14ac:dyDescent="0.3">
      <c r="A1" s="610" t="s">
        <v>631</v>
      </c>
      <c r="B1" s="610"/>
      <c r="C1" s="610"/>
      <c r="D1" s="610"/>
      <c r="E1" s="610"/>
      <c r="F1" s="610"/>
      <c r="G1" s="610"/>
    </row>
    <row r="2" spans="1:7" ht="16.5" customHeight="1" x14ac:dyDescent="0.3">
      <c r="A2" s="245" t="s">
        <v>632</v>
      </c>
      <c r="B2" s="246" t="s">
        <v>56</v>
      </c>
      <c r="C2" s="246" t="s">
        <v>57</v>
      </c>
      <c r="D2" s="246" t="s">
        <v>58</v>
      </c>
      <c r="E2" s="246" t="s">
        <v>59</v>
      </c>
      <c r="F2" s="246" t="s">
        <v>60</v>
      </c>
      <c r="G2" s="247" t="s">
        <v>61</v>
      </c>
    </row>
    <row r="3" spans="1:7" ht="16.5" customHeight="1" x14ac:dyDescent="0.3">
      <c r="A3" s="248">
        <v>2009</v>
      </c>
      <c r="B3" s="249">
        <v>109</v>
      </c>
      <c r="C3" s="249">
        <v>827</v>
      </c>
      <c r="D3" s="249">
        <v>6811</v>
      </c>
      <c r="E3" s="249">
        <v>16040</v>
      </c>
      <c r="F3" s="249">
        <v>22422</v>
      </c>
      <c r="G3" s="250">
        <v>46209</v>
      </c>
    </row>
    <row r="4" spans="1:7" ht="16.5" customHeight="1" x14ac:dyDescent="0.3">
      <c r="A4" s="248">
        <v>2010</v>
      </c>
      <c r="B4" s="249">
        <v>124</v>
      </c>
      <c r="C4" s="249">
        <v>733</v>
      </c>
      <c r="D4" s="249">
        <v>5738</v>
      </c>
      <c r="E4" s="249">
        <v>14410</v>
      </c>
      <c r="F4" s="249">
        <v>24873</v>
      </c>
      <c r="G4" s="250">
        <v>45878</v>
      </c>
    </row>
    <row r="5" spans="1:7" ht="16.5" customHeight="1" x14ac:dyDescent="0.3">
      <c r="A5" s="248">
        <v>2011</v>
      </c>
      <c r="B5" s="249">
        <v>98</v>
      </c>
      <c r="C5" s="249">
        <v>703</v>
      </c>
      <c r="D5" s="249">
        <v>5035</v>
      </c>
      <c r="E5" s="249">
        <v>13260</v>
      </c>
      <c r="F5" s="249">
        <v>26965</v>
      </c>
      <c r="G5" s="250">
        <v>46061</v>
      </c>
    </row>
    <row r="6" spans="1:7" ht="16.5" customHeight="1" x14ac:dyDescent="0.3">
      <c r="A6" s="248">
        <v>2012</v>
      </c>
      <c r="B6" s="251">
        <v>69</v>
      </c>
      <c r="C6" s="252">
        <v>554</v>
      </c>
      <c r="D6" s="252">
        <v>4231</v>
      </c>
      <c r="E6" s="252">
        <v>12120</v>
      </c>
      <c r="F6" s="252">
        <v>28463</v>
      </c>
      <c r="G6" s="250">
        <v>45437</v>
      </c>
    </row>
    <row r="7" spans="1:7" ht="16.5" customHeight="1" x14ac:dyDescent="0.3">
      <c r="A7" s="248">
        <v>2013</v>
      </c>
      <c r="B7" s="249">
        <v>72</v>
      </c>
      <c r="C7" s="249">
        <v>581</v>
      </c>
      <c r="D7" s="249">
        <v>3724</v>
      </c>
      <c r="E7" s="249">
        <v>11540</v>
      </c>
      <c r="F7" s="252">
        <v>29286</v>
      </c>
      <c r="G7" s="250">
        <v>45203</v>
      </c>
    </row>
    <row r="8" spans="1:7" ht="16.5" customHeight="1" x14ac:dyDescent="0.3">
      <c r="A8" s="248">
        <v>2014</v>
      </c>
      <c r="B8" s="249">
        <v>78</v>
      </c>
      <c r="C8" s="249">
        <v>739</v>
      </c>
      <c r="D8" s="249">
        <v>3307</v>
      </c>
      <c r="E8" s="249">
        <v>10853</v>
      </c>
      <c r="F8" s="252">
        <v>29960</v>
      </c>
      <c r="G8" s="250">
        <v>44937</v>
      </c>
    </row>
    <row r="9" spans="1:7" ht="16.5" customHeight="1" x14ac:dyDescent="0.3">
      <c r="A9" s="248">
        <v>2015</v>
      </c>
      <c r="B9" s="249">
        <v>158</v>
      </c>
      <c r="C9" s="249">
        <v>760</v>
      </c>
      <c r="D9" s="249">
        <v>2573</v>
      </c>
      <c r="E9" s="249">
        <v>9990</v>
      </c>
      <c r="F9" s="252">
        <v>31174</v>
      </c>
      <c r="G9" s="250">
        <v>44655</v>
      </c>
    </row>
    <row r="10" spans="1:7" ht="16.5" customHeight="1" x14ac:dyDescent="0.3">
      <c r="A10" s="248">
        <v>2016</v>
      </c>
      <c r="B10" s="249">
        <v>95</v>
      </c>
      <c r="C10" s="249">
        <v>881</v>
      </c>
      <c r="D10" s="249">
        <v>2331</v>
      </c>
      <c r="E10" s="249">
        <v>9282</v>
      </c>
      <c r="F10" s="252">
        <v>31681</v>
      </c>
      <c r="G10" s="250">
        <v>44270</v>
      </c>
    </row>
    <row r="11" spans="1:7" ht="16.5" customHeight="1" x14ac:dyDescent="0.3">
      <c r="A11" s="248">
        <v>2017</v>
      </c>
      <c r="B11" s="249">
        <v>119</v>
      </c>
      <c r="C11" s="249">
        <v>1094</v>
      </c>
      <c r="D11" s="249">
        <v>2156</v>
      </c>
      <c r="E11" s="249">
        <v>8216</v>
      </c>
      <c r="F11" s="252">
        <v>32146</v>
      </c>
      <c r="G11" s="250">
        <v>43731</v>
      </c>
    </row>
    <row r="12" spans="1:7" ht="16.5" customHeight="1" x14ac:dyDescent="0.3">
      <c r="A12" s="253">
        <v>2018</v>
      </c>
      <c r="B12" s="254">
        <v>139</v>
      </c>
      <c r="C12" s="254">
        <v>1350</v>
      </c>
      <c r="D12" s="254">
        <v>1917</v>
      </c>
      <c r="E12" s="254">
        <v>6814</v>
      </c>
      <c r="F12" s="255">
        <v>32767</v>
      </c>
      <c r="G12" s="256">
        <v>42987</v>
      </c>
    </row>
    <row r="13" spans="1:7" ht="16.5" customHeight="1" x14ac:dyDescent="0.3">
      <c r="A13" s="248">
        <v>2019</v>
      </c>
      <c r="B13" s="257">
        <v>150</v>
      </c>
      <c r="C13" s="257">
        <v>1683</v>
      </c>
      <c r="D13" s="258">
        <v>1833</v>
      </c>
      <c r="E13" s="258">
        <v>5750</v>
      </c>
      <c r="F13" s="258">
        <v>33012</v>
      </c>
      <c r="G13" s="250">
        <v>42428</v>
      </c>
    </row>
    <row r="14" spans="1:7" x14ac:dyDescent="0.3">
      <c r="A14" s="259"/>
      <c r="B14" s="260"/>
      <c r="C14" s="260"/>
      <c r="D14" s="261"/>
      <c r="E14" s="261"/>
      <c r="F14" s="261"/>
      <c r="G14" s="261"/>
    </row>
    <row r="16" spans="1:7" x14ac:dyDescent="0.3">
      <c r="G16" s="262" t="s">
        <v>64</v>
      </c>
    </row>
  </sheetData>
  <mergeCells count="1">
    <mergeCell ref="A1:G1"/>
  </mergeCells>
  <printOptions gridLines="1" gridLinesSet="0"/>
  <pageMargins left="0.7" right="0.7" top="0.75" bottom="0.75" header="0.5" footer="0.5"/>
  <pageSetup paperSize="9" orientation="landscape"/>
  <tableParts count="1">
    <tablePart r:id="rId1"/>
  </tablePart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00B0F0"/>
  </sheetPr>
  <dimension ref="A1:G17"/>
  <sheetViews>
    <sheetView workbookViewId="0">
      <selection activeCell="A7" sqref="A7"/>
    </sheetView>
  </sheetViews>
  <sheetFormatPr defaultColWidth="9.1796875" defaultRowHeight="12.5" x14ac:dyDescent="0.25"/>
  <cols>
    <col min="1" max="1" width="22" style="264" customWidth="1"/>
    <col min="2" max="2" width="15.6328125" style="264" customWidth="1"/>
    <col min="3" max="3" width="15.6328125" style="265" customWidth="1"/>
    <col min="4" max="4" width="15.6328125" style="266" customWidth="1"/>
    <col min="5" max="7" width="15.6328125" style="263" customWidth="1"/>
    <col min="8" max="16384" width="9.1796875" style="263"/>
  </cols>
  <sheetData>
    <row r="1" spans="1:7" ht="23" customHeight="1" x14ac:dyDescent="0.25">
      <c r="A1" s="610" t="s">
        <v>633</v>
      </c>
      <c r="B1" s="610"/>
      <c r="C1" s="610"/>
      <c r="D1" s="610"/>
      <c r="E1" s="610"/>
      <c r="F1" s="610"/>
      <c r="G1" s="610"/>
    </row>
    <row r="2" spans="1:7" s="267" customFormat="1" ht="15.5" customHeight="1" x14ac:dyDescent="0.25">
      <c r="A2" s="245" t="s">
        <v>632</v>
      </c>
      <c r="B2" s="268" t="s">
        <v>83</v>
      </c>
      <c r="C2" s="268" t="s">
        <v>84</v>
      </c>
      <c r="D2" s="268" t="s">
        <v>85</v>
      </c>
      <c r="E2" s="268" t="s">
        <v>86</v>
      </c>
      <c r="F2" s="268" t="s">
        <v>87</v>
      </c>
      <c r="G2" s="269" t="s">
        <v>61</v>
      </c>
    </row>
    <row r="3" spans="1:7" ht="15.5" customHeight="1" x14ac:dyDescent="0.25">
      <c r="A3" s="248">
        <v>2009</v>
      </c>
      <c r="B3" s="249">
        <v>20</v>
      </c>
      <c r="C3" s="249">
        <v>277</v>
      </c>
      <c r="D3" s="249">
        <v>1282</v>
      </c>
      <c r="E3" s="249">
        <v>3112</v>
      </c>
      <c r="F3" s="249">
        <v>3004</v>
      </c>
      <c r="G3" s="249">
        <v>7695</v>
      </c>
    </row>
    <row r="4" spans="1:7" ht="15.5" customHeight="1" x14ac:dyDescent="0.25">
      <c r="A4" s="248">
        <v>2010</v>
      </c>
      <c r="B4" s="249">
        <v>60</v>
      </c>
      <c r="C4" s="249">
        <v>337</v>
      </c>
      <c r="D4" s="249">
        <v>1192</v>
      </c>
      <c r="E4" s="249">
        <v>2966</v>
      </c>
      <c r="F4" s="249">
        <v>3163</v>
      </c>
      <c r="G4" s="249">
        <v>7718</v>
      </c>
    </row>
    <row r="5" spans="1:7" ht="15.5" customHeight="1" x14ac:dyDescent="0.25">
      <c r="A5" s="248">
        <v>2011</v>
      </c>
      <c r="B5" s="249">
        <v>56</v>
      </c>
      <c r="C5" s="249">
        <v>324</v>
      </c>
      <c r="D5" s="249">
        <v>899</v>
      </c>
      <c r="E5" s="249">
        <v>3017</v>
      </c>
      <c r="F5" s="249">
        <v>3420</v>
      </c>
      <c r="G5" s="249">
        <v>7716</v>
      </c>
    </row>
    <row r="6" spans="1:7" ht="15.5" customHeight="1" x14ac:dyDescent="0.25">
      <c r="A6" s="248">
        <v>2012</v>
      </c>
      <c r="B6" s="249">
        <v>56</v>
      </c>
      <c r="C6" s="249">
        <v>305</v>
      </c>
      <c r="D6" s="249">
        <v>630</v>
      </c>
      <c r="E6" s="249">
        <v>2616</v>
      </c>
      <c r="F6" s="249">
        <v>4049</v>
      </c>
      <c r="G6" s="249">
        <v>7656</v>
      </c>
    </row>
    <row r="7" spans="1:7" ht="15.5" customHeight="1" x14ac:dyDescent="0.25">
      <c r="A7" s="248">
        <v>2013</v>
      </c>
      <c r="B7" s="249">
        <v>14</v>
      </c>
      <c r="C7" s="249">
        <v>264</v>
      </c>
      <c r="D7" s="249">
        <v>617</v>
      </c>
      <c r="E7" s="249">
        <v>2387</v>
      </c>
      <c r="F7" s="249">
        <v>4423</v>
      </c>
      <c r="G7" s="249">
        <v>7705</v>
      </c>
    </row>
    <row r="8" spans="1:7" ht="15.5" customHeight="1" x14ac:dyDescent="0.25">
      <c r="A8" s="248">
        <v>2014</v>
      </c>
      <c r="B8" s="249">
        <v>17</v>
      </c>
      <c r="C8" s="249">
        <v>255</v>
      </c>
      <c r="D8" s="249">
        <v>535</v>
      </c>
      <c r="E8" s="249">
        <v>2101</v>
      </c>
      <c r="F8" s="249">
        <v>4807</v>
      </c>
      <c r="G8" s="249">
        <v>7715</v>
      </c>
    </row>
    <row r="9" spans="1:7" ht="15.5" customHeight="1" x14ac:dyDescent="0.25">
      <c r="A9" s="248">
        <v>2015</v>
      </c>
      <c r="B9" s="249">
        <v>9</v>
      </c>
      <c r="C9" s="249">
        <v>226</v>
      </c>
      <c r="D9" s="249">
        <v>556</v>
      </c>
      <c r="E9" s="249">
        <v>1843</v>
      </c>
      <c r="F9" s="249">
        <v>5031</v>
      </c>
      <c r="G9" s="249">
        <v>7665</v>
      </c>
    </row>
    <row r="10" spans="1:7" ht="15.5" customHeight="1" x14ac:dyDescent="0.25">
      <c r="A10" s="248">
        <v>2016</v>
      </c>
      <c r="B10" s="249">
        <v>14</v>
      </c>
      <c r="C10" s="249">
        <v>224</v>
      </c>
      <c r="D10" s="249">
        <v>535</v>
      </c>
      <c r="E10" s="249">
        <v>1577</v>
      </c>
      <c r="F10" s="249">
        <v>5306</v>
      </c>
      <c r="G10" s="249">
        <v>7656</v>
      </c>
    </row>
    <row r="11" spans="1:7" ht="15.5" customHeight="1" x14ac:dyDescent="0.25">
      <c r="A11" s="248">
        <v>2017</v>
      </c>
      <c r="B11" s="249">
        <v>10</v>
      </c>
      <c r="C11" s="249">
        <v>197</v>
      </c>
      <c r="D11" s="249">
        <v>497</v>
      </c>
      <c r="E11" s="249">
        <v>1297</v>
      </c>
      <c r="F11" s="249">
        <v>5589</v>
      </c>
      <c r="G11" s="249">
        <v>7590</v>
      </c>
    </row>
    <row r="12" spans="1:7" ht="15.5" customHeight="1" x14ac:dyDescent="0.25">
      <c r="A12" s="248">
        <v>2018</v>
      </c>
      <c r="B12" s="270">
        <v>24</v>
      </c>
      <c r="C12" s="270">
        <v>183</v>
      </c>
      <c r="D12" s="270">
        <v>477</v>
      </c>
      <c r="E12" s="270">
        <v>956</v>
      </c>
      <c r="F12" s="270">
        <v>5859</v>
      </c>
      <c r="G12" s="270">
        <v>7499</v>
      </c>
    </row>
    <row r="13" spans="1:7" ht="15.5" customHeight="1" x14ac:dyDescent="0.25">
      <c r="A13" s="248">
        <v>2019</v>
      </c>
      <c r="B13" s="271">
        <v>19</v>
      </c>
      <c r="C13" s="257">
        <v>199</v>
      </c>
      <c r="D13" s="272">
        <v>487</v>
      </c>
      <c r="E13" s="272">
        <v>822</v>
      </c>
      <c r="F13" s="272">
        <v>5881</v>
      </c>
      <c r="G13" s="272">
        <v>7408</v>
      </c>
    </row>
    <row r="14" spans="1:7" x14ac:dyDescent="0.25">
      <c r="A14" s="273"/>
      <c r="B14" s="274"/>
      <c r="C14" s="274"/>
      <c r="D14" s="275"/>
      <c r="E14" s="275"/>
      <c r="F14" s="275"/>
      <c r="G14" s="275"/>
    </row>
    <row r="16" spans="1:7" x14ac:dyDescent="0.25">
      <c r="G16" s="262" t="s">
        <v>90</v>
      </c>
    </row>
    <row r="17" spans="2:7" x14ac:dyDescent="0.25">
      <c r="B17" s="276"/>
      <c r="C17" s="276"/>
      <c r="D17" s="276"/>
      <c r="E17" s="276"/>
      <c r="F17" s="276"/>
      <c r="G17" s="276"/>
    </row>
  </sheetData>
  <mergeCells count="1">
    <mergeCell ref="A1:G1"/>
  </mergeCells>
  <printOptions gridLines="1" gridLinesSet="0"/>
  <pageMargins left="0.7" right="0.7" top="0.75" bottom="0.75" header="0.5" footer="0.5"/>
  <pageSetup paperSize="9" orientation="landscape"/>
  <tableParts count="1">
    <tablePart r:id="rId1"/>
  </tablePart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00B0F0"/>
  </sheetPr>
  <dimension ref="A1:G27"/>
  <sheetViews>
    <sheetView workbookViewId="0">
      <selection activeCell="A7" sqref="A7"/>
    </sheetView>
  </sheetViews>
  <sheetFormatPr defaultColWidth="10.81640625" defaultRowHeight="13" x14ac:dyDescent="0.3"/>
  <cols>
    <col min="1" max="1" width="25.453125" style="241" customWidth="1"/>
    <col min="2" max="7" width="12.6328125" style="241" customWidth="1"/>
    <col min="8" max="210" width="10.81640625" style="241"/>
    <col min="211" max="211" width="20.6328125" style="241" customWidth="1"/>
    <col min="212" max="223" width="9.453125" style="241" customWidth="1"/>
    <col min="224" max="224" width="11" style="241" customWidth="1"/>
    <col min="225" max="225" width="0.36328125" style="241" customWidth="1"/>
    <col min="226" max="226" width="4.6328125" style="241" customWidth="1"/>
    <col min="227" max="16384" width="10.81640625" style="241"/>
  </cols>
  <sheetData>
    <row r="1" spans="1:7" s="277" customFormat="1" ht="29.5" customHeight="1" x14ac:dyDescent="0.3">
      <c r="A1" s="611" t="s">
        <v>634</v>
      </c>
      <c r="B1" s="611"/>
      <c r="C1" s="611"/>
      <c r="D1" s="611"/>
      <c r="E1" s="611"/>
      <c r="F1" s="611"/>
      <c r="G1" s="611"/>
    </row>
    <row r="2" spans="1:7" s="277" customFormat="1" ht="21" customHeight="1" x14ac:dyDescent="0.3">
      <c r="A2" s="278" t="s">
        <v>3</v>
      </c>
      <c r="B2" s="278" t="s">
        <v>635</v>
      </c>
      <c r="C2" s="278" t="s">
        <v>636</v>
      </c>
      <c r="D2" s="278" t="s">
        <v>637</v>
      </c>
      <c r="E2" s="278" t="s">
        <v>638</v>
      </c>
      <c r="F2" s="278" t="s">
        <v>639</v>
      </c>
      <c r="G2" s="279" t="s">
        <v>640</v>
      </c>
    </row>
    <row r="3" spans="1:7" s="277" customFormat="1" x14ac:dyDescent="0.3">
      <c r="A3" s="280" t="s">
        <v>9</v>
      </c>
      <c r="B3" s="281">
        <v>183</v>
      </c>
      <c r="C3" s="282">
        <v>176</v>
      </c>
      <c r="D3" s="281">
        <v>180</v>
      </c>
      <c r="E3" s="281">
        <v>167</v>
      </c>
      <c r="F3" s="283">
        <v>163</v>
      </c>
      <c r="G3" s="283">
        <v>163</v>
      </c>
    </row>
    <row r="4" spans="1:7" s="277" customFormat="1" x14ac:dyDescent="0.3">
      <c r="A4" s="280" t="s">
        <v>10</v>
      </c>
      <c r="B4" s="281">
        <v>15</v>
      </c>
      <c r="C4" s="282">
        <v>15</v>
      </c>
      <c r="D4" s="281">
        <v>14</v>
      </c>
      <c r="E4" s="281">
        <v>14</v>
      </c>
      <c r="F4" s="283">
        <v>12</v>
      </c>
      <c r="G4" s="283">
        <v>12</v>
      </c>
    </row>
    <row r="5" spans="1:7" s="277" customFormat="1" x14ac:dyDescent="0.3">
      <c r="A5" s="280" t="s">
        <v>11</v>
      </c>
      <c r="B5" s="281">
        <v>249</v>
      </c>
      <c r="C5" s="282">
        <v>244</v>
      </c>
      <c r="D5" s="281">
        <v>238</v>
      </c>
      <c r="E5" s="281">
        <v>243</v>
      </c>
      <c r="F5" s="283">
        <v>244</v>
      </c>
      <c r="G5" s="283">
        <v>245</v>
      </c>
    </row>
    <row r="6" spans="1:7" s="277" customFormat="1" x14ac:dyDescent="0.3">
      <c r="A6" s="280" t="s">
        <v>12</v>
      </c>
      <c r="B6" s="281">
        <v>45</v>
      </c>
      <c r="C6" s="282">
        <v>43</v>
      </c>
      <c r="D6" s="281">
        <v>40</v>
      </c>
      <c r="E6" s="281">
        <v>38</v>
      </c>
      <c r="F6" s="283">
        <v>39</v>
      </c>
      <c r="G6" s="283">
        <v>40</v>
      </c>
    </row>
    <row r="7" spans="1:7" s="277" customFormat="1" x14ac:dyDescent="0.3">
      <c r="A7" s="280" t="s">
        <v>13</v>
      </c>
      <c r="B7" s="281">
        <v>12</v>
      </c>
      <c r="C7" s="282">
        <v>12</v>
      </c>
      <c r="D7" s="281">
        <v>12</v>
      </c>
      <c r="E7" s="281">
        <v>12</v>
      </c>
      <c r="F7" s="283">
        <v>12</v>
      </c>
      <c r="G7" s="283">
        <v>12</v>
      </c>
    </row>
    <row r="8" spans="1:7" s="277" customFormat="1" x14ac:dyDescent="0.3">
      <c r="A8" s="280" t="s">
        <v>14</v>
      </c>
      <c r="B8" s="281">
        <v>237</v>
      </c>
      <c r="C8" s="282">
        <v>236</v>
      </c>
      <c r="D8" s="281">
        <v>233</v>
      </c>
      <c r="E8" s="281">
        <v>229</v>
      </c>
      <c r="F8" s="283">
        <v>221</v>
      </c>
      <c r="G8" s="283">
        <v>224</v>
      </c>
    </row>
    <row r="9" spans="1:7" s="277" customFormat="1" x14ac:dyDescent="0.3">
      <c r="A9" s="280" t="s">
        <v>15</v>
      </c>
      <c r="B9" s="281">
        <v>41</v>
      </c>
      <c r="C9" s="282">
        <v>34</v>
      </c>
      <c r="D9" s="281">
        <v>34</v>
      </c>
      <c r="E9" s="281">
        <v>34</v>
      </c>
      <c r="F9" s="283">
        <v>35</v>
      </c>
      <c r="G9" s="283">
        <v>35</v>
      </c>
    </row>
    <row r="10" spans="1:7" s="277" customFormat="1" x14ac:dyDescent="0.3">
      <c r="A10" s="280" t="s">
        <v>16</v>
      </c>
      <c r="B10" s="281">
        <v>74</v>
      </c>
      <c r="C10" s="282">
        <v>61</v>
      </c>
      <c r="D10" s="281">
        <v>58</v>
      </c>
      <c r="E10" s="281">
        <v>60</v>
      </c>
      <c r="F10" s="283">
        <v>59</v>
      </c>
      <c r="G10" s="283">
        <v>59</v>
      </c>
    </row>
    <row r="11" spans="1:7" s="277" customFormat="1" x14ac:dyDescent="0.3">
      <c r="A11" s="280" t="s">
        <v>17</v>
      </c>
      <c r="B11" s="281">
        <v>291</v>
      </c>
      <c r="C11" s="282">
        <v>287</v>
      </c>
      <c r="D11" s="281">
        <v>283</v>
      </c>
      <c r="E11" s="281">
        <v>277</v>
      </c>
      <c r="F11" s="283">
        <v>304</v>
      </c>
      <c r="G11" s="283">
        <v>302</v>
      </c>
    </row>
    <row r="12" spans="1:7" s="277" customFormat="1" x14ac:dyDescent="0.3">
      <c r="A12" s="280" t="s">
        <v>18</v>
      </c>
      <c r="B12" s="281">
        <v>219</v>
      </c>
      <c r="C12" s="282">
        <v>211</v>
      </c>
      <c r="D12" s="281">
        <v>204</v>
      </c>
      <c r="E12" s="281">
        <v>193</v>
      </c>
      <c r="F12" s="283">
        <v>188</v>
      </c>
      <c r="G12" s="283">
        <v>185</v>
      </c>
    </row>
    <row r="13" spans="1:7" s="277" customFormat="1" x14ac:dyDescent="0.3">
      <c r="A13" s="280" t="s">
        <v>19</v>
      </c>
      <c r="B13" s="281">
        <v>47</v>
      </c>
      <c r="C13" s="282">
        <v>51</v>
      </c>
      <c r="D13" s="281">
        <v>54</v>
      </c>
      <c r="E13" s="281">
        <v>50</v>
      </c>
      <c r="F13" s="283">
        <v>51</v>
      </c>
      <c r="G13" s="283">
        <v>49</v>
      </c>
    </row>
    <row r="14" spans="1:7" s="277" customFormat="1" x14ac:dyDescent="0.3">
      <c r="A14" s="280" t="s">
        <v>20</v>
      </c>
      <c r="B14" s="281">
        <v>49</v>
      </c>
      <c r="C14" s="282">
        <v>72</v>
      </c>
      <c r="D14" s="281">
        <v>72</v>
      </c>
      <c r="E14" s="281">
        <v>72</v>
      </c>
      <c r="F14" s="283">
        <v>72</v>
      </c>
      <c r="G14" s="283">
        <v>71</v>
      </c>
    </row>
    <row r="15" spans="1:7" s="277" customFormat="1" x14ac:dyDescent="0.3">
      <c r="A15" s="280" t="s">
        <v>21</v>
      </c>
      <c r="B15" s="281">
        <v>180</v>
      </c>
      <c r="C15" s="282">
        <v>182</v>
      </c>
      <c r="D15" s="281">
        <v>176</v>
      </c>
      <c r="E15" s="281">
        <v>168</v>
      </c>
      <c r="F15" s="283">
        <v>170</v>
      </c>
      <c r="G15" s="283">
        <v>169</v>
      </c>
    </row>
    <row r="16" spans="1:7" s="277" customFormat="1" x14ac:dyDescent="0.3">
      <c r="A16" s="280" t="s">
        <v>22</v>
      </c>
      <c r="B16" s="281">
        <v>66</v>
      </c>
      <c r="C16" s="282">
        <v>60</v>
      </c>
      <c r="D16" s="281">
        <v>57</v>
      </c>
      <c r="E16" s="281">
        <v>57</v>
      </c>
      <c r="F16" s="283">
        <v>58</v>
      </c>
      <c r="G16" s="283">
        <v>59</v>
      </c>
    </row>
    <row r="17" spans="1:7" s="277" customFormat="1" x14ac:dyDescent="0.3">
      <c r="A17" s="280" t="s">
        <v>23</v>
      </c>
      <c r="B17" s="281">
        <v>8</v>
      </c>
      <c r="C17" s="282">
        <v>7</v>
      </c>
      <c r="D17" s="281">
        <v>5</v>
      </c>
      <c r="E17" s="281">
        <v>5</v>
      </c>
      <c r="F17" s="283">
        <v>6</v>
      </c>
      <c r="G17" s="283">
        <v>6</v>
      </c>
    </row>
    <row r="18" spans="1:7" s="277" customFormat="1" x14ac:dyDescent="0.3">
      <c r="A18" s="280" t="s">
        <v>24</v>
      </c>
      <c r="B18" s="281">
        <v>157</v>
      </c>
      <c r="C18" s="282">
        <v>156</v>
      </c>
      <c r="D18" s="281">
        <v>155</v>
      </c>
      <c r="E18" s="281">
        <v>153</v>
      </c>
      <c r="F18" s="283">
        <v>150</v>
      </c>
      <c r="G18" s="283">
        <v>147</v>
      </c>
    </row>
    <row r="19" spans="1:7" s="277" customFormat="1" x14ac:dyDescent="0.3">
      <c r="A19" s="280" t="s">
        <v>25</v>
      </c>
      <c r="B19" s="281">
        <v>159</v>
      </c>
      <c r="C19" s="282">
        <v>148</v>
      </c>
      <c r="D19" s="281">
        <v>147</v>
      </c>
      <c r="E19" s="281">
        <v>147</v>
      </c>
      <c r="F19" s="283">
        <v>146</v>
      </c>
      <c r="G19" s="283">
        <v>146</v>
      </c>
    </row>
    <row r="20" spans="1:7" s="277" customFormat="1" x14ac:dyDescent="0.3">
      <c r="A20" s="280" t="s">
        <v>26</v>
      </c>
      <c r="B20" s="281">
        <v>40</v>
      </c>
      <c r="C20" s="282">
        <v>37</v>
      </c>
      <c r="D20" s="281">
        <v>37</v>
      </c>
      <c r="E20" s="281">
        <v>32</v>
      </c>
      <c r="F20" s="283">
        <v>28</v>
      </c>
      <c r="G20" s="283">
        <v>28</v>
      </c>
    </row>
    <row r="21" spans="1:7" s="277" customFormat="1" x14ac:dyDescent="0.3">
      <c r="A21" s="280" t="s">
        <v>27</v>
      </c>
      <c r="B21" s="281">
        <v>55</v>
      </c>
      <c r="C21" s="282">
        <v>71</v>
      </c>
      <c r="D21" s="281">
        <v>60</v>
      </c>
      <c r="E21" s="281">
        <v>65</v>
      </c>
      <c r="F21" s="283">
        <v>66</v>
      </c>
      <c r="G21" s="283">
        <v>65</v>
      </c>
    </row>
    <row r="22" spans="1:7" s="277" customFormat="1" x14ac:dyDescent="0.3">
      <c r="A22" s="280" t="s">
        <v>28</v>
      </c>
      <c r="B22" s="281">
        <v>196</v>
      </c>
      <c r="C22" s="282">
        <v>188</v>
      </c>
      <c r="D22" s="281">
        <v>189</v>
      </c>
      <c r="E22" s="281">
        <v>188</v>
      </c>
      <c r="F22" s="283">
        <v>189</v>
      </c>
      <c r="G22" s="283">
        <v>188</v>
      </c>
    </row>
    <row r="23" spans="1:7" s="277" customFormat="1" x14ac:dyDescent="0.3">
      <c r="A23" s="280" t="s">
        <v>29</v>
      </c>
      <c r="B23" s="281">
        <v>75</v>
      </c>
      <c r="C23" s="282">
        <v>76</v>
      </c>
      <c r="D23" s="281">
        <v>73</v>
      </c>
      <c r="E23" s="281">
        <v>73</v>
      </c>
      <c r="F23" s="283">
        <v>73</v>
      </c>
      <c r="G23" s="283">
        <v>72</v>
      </c>
    </row>
    <row r="24" spans="1:7" s="284" customFormat="1" ht="18.5" customHeight="1" x14ac:dyDescent="0.35">
      <c r="A24" s="278" t="s">
        <v>30</v>
      </c>
      <c r="B24" s="285">
        <v>2398</v>
      </c>
      <c r="C24" s="286">
        <v>2367</v>
      </c>
      <c r="D24" s="285">
        <v>2321</v>
      </c>
      <c r="E24" s="285">
        <v>2277</v>
      </c>
      <c r="F24" s="287">
        <v>2286</v>
      </c>
      <c r="G24" s="288">
        <v>2277</v>
      </c>
    </row>
    <row r="25" spans="1:7" s="289" customFormat="1" x14ac:dyDescent="0.3">
      <c r="A25" s="290"/>
      <c r="B25" s="291"/>
      <c r="C25" s="292"/>
      <c r="D25" s="291"/>
      <c r="E25" s="291"/>
      <c r="F25" s="293"/>
    </row>
    <row r="27" spans="1:7" x14ac:dyDescent="0.3">
      <c r="G27" s="262" t="s">
        <v>234</v>
      </c>
    </row>
  </sheetData>
  <mergeCells count="1">
    <mergeCell ref="A1:G1"/>
  </mergeCells>
  <printOptions gridLines="1" gridLinesSet="0"/>
  <pageMargins left="0.7" right="0.7" top="0.75" bottom="0.75" header="0.5" footer="0.5"/>
  <pageSetup paperSize="9"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00B0F0"/>
  </sheetPr>
  <dimension ref="A1:O27"/>
  <sheetViews>
    <sheetView workbookViewId="0">
      <selection activeCell="A7" sqref="A7"/>
    </sheetView>
  </sheetViews>
  <sheetFormatPr defaultColWidth="10.81640625" defaultRowHeight="13" x14ac:dyDescent="0.3"/>
  <cols>
    <col min="1" max="1" width="25.453125" style="241" customWidth="1"/>
    <col min="2" max="7" width="10" style="241" customWidth="1"/>
    <col min="8" max="8" width="3.453125" style="241" customWidth="1"/>
    <col min="9" max="9" width="21.81640625" style="241" bestFit="1" customWidth="1"/>
    <col min="10" max="15" width="10.36328125" style="241" customWidth="1"/>
    <col min="16" max="16384" width="10.81640625" style="241"/>
  </cols>
  <sheetData>
    <row r="1" spans="1:15" s="294" customFormat="1" ht="37.75" customHeight="1" x14ac:dyDescent="0.35">
      <c r="A1" s="612" t="s">
        <v>641</v>
      </c>
      <c r="B1" s="612"/>
      <c r="C1" s="612"/>
      <c r="D1" s="612"/>
      <c r="E1" s="612"/>
      <c r="F1" s="612"/>
      <c r="G1" s="612"/>
      <c r="I1" s="612" t="s">
        <v>642</v>
      </c>
      <c r="J1" s="612"/>
      <c r="K1" s="612"/>
      <c r="L1" s="612"/>
      <c r="M1" s="612"/>
      <c r="N1" s="612"/>
      <c r="O1" s="612"/>
    </row>
    <row r="2" spans="1:15" s="295" customFormat="1" ht="21.5" customHeight="1" x14ac:dyDescent="0.35">
      <c r="A2" s="296" t="s">
        <v>3</v>
      </c>
      <c r="B2" s="296" t="s">
        <v>635</v>
      </c>
      <c r="C2" s="296" t="s">
        <v>636</v>
      </c>
      <c r="D2" s="296" t="s">
        <v>637</v>
      </c>
      <c r="E2" s="296" t="s">
        <v>638</v>
      </c>
      <c r="F2" s="296" t="s">
        <v>639</v>
      </c>
      <c r="G2" s="297" t="s">
        <v>640</v>
      </c>
      <c r="I2" s="296" t="s">
        <v>3</v>
      </c>
      <c r="J2" s="296" t="s">
        <v>635</v>
      </c>
      <c r="K2" s="296" t="s">
        <v>636</v>
      </c>
      <c r="L2" s="296" t="s">
        <v>637</v>
      </c>
      <c r="M2" s="296" t="s">
        <v>638</v>
      </c>
      <c r="N2" s="296" t="s">
        <v>639</v>
      </c>
      <c r="O2" s="297" t="s">
        <v>640</v>
      </c>
    </row>
    <row r="3" spans="1:15" s="277" customFormat="1" x14ac:dyDescent="0.3">
      <c r="A3" s="298" t="s">
        <v>9</v>
      </c>
      <c r="B3" s="299">
        <v>7.8653541771246118</v>
      </c>
      <c r="C3" s="299">
        <v>7.40194802924269</v>
      </c>
      <c r="D3" s="300">
        <v>7.1257404054068214</v>
      </c>
      <c r="E3" s="300">
        <v>7.0384587786263033</v>
      </c>
      <c r="F3" s="301">
        <v>6.9116609364175403</v>
      </c>
      <c r="G3" s="302">
        <v>7.0722653347001696</v>
      </c>
      <c r="I3" s="298" t="s">
        <v>9</v>
      </c>
      <c r="J3" s="299">
        <v>1.9</v>
      </c>
      <c r="K3" s="299">
        <v>1.8845450503900101</v>
      </c>
      <c r="L3" s="300">
        <v>2.0034030532773168</v>
      </c>
      <c r="M3" s="300">
        <v>2.0338403613563019</v>
      </c>
      <c r="N3" s="301">
        <v>1.9747602675478699</v>
      </c>
      <c r="O3" s="302">
        <v>1.97095919163775</v>
      </c>
    </row>
    <row r="4" spans="1:15" s="277" customFormat="1" x14ac:dyDescent="0.3">
      <c r="A4" s="298" t="s">
        <v>10</v>
      </c>
      <c r="B4" s="299">
        <v>2.3383061310386757</v>
      </c>
      <c r="C4" s="299">
        <v>2.3561011238602401</v>
      </c>
      <c r="D4" s="300">
        <v>2.364382935460227</v>
      </c>
      <c r="E4" s="300">
        <v>2.37714140821857</v>
      </c>
      <c r="F4" s="301">
        <v>2.3872805691276899</v>
      </c>
      <c r="G4" s="302">
        <v>1.59956491834221</v>
      </c>
      <c r="I4" s="298" t="s">
        <v>10</v>
      </c>
      <c r="J4" s="299">
        <v>3.9</v>
      </c>
      <c r="K4" s="299">
        <v>3.9268352064337302</v>
      </c>
      <c r="L4" s="300">
        <v>3.9406382257670454</v>
      </c>
      <c r="M4" s="300">
        <v>3.9619023470309505</v>
      </c>
      <c r="N4" s="301">
        <v>4.7745611382553799</v>
      </c>
      <c r="O4" s="302">
        <v>4.7986947550266299</v>
      </c>
    </row>
    <row r="5" spans="1:15" s="277" customFormat="1" x14ac:dyDescent="0.3">
      <c r="A5" s="298" t="s">
        <v>11</v>
      </c>
      <c r="B5" s="299">
        <v>2.7564040370870679</v>
      </c>
      <c r="C5" s="299">
        <v>2.6764970007254498</v>
      </c>
      <c r="D5" s="300">
        <v>2.6248707400867963</v>
      </c>
      <c r="E5" s="300">
        <v>2.5603745279994388</v>
      </c>
      <c r="F5" s="301">
        <v>2.5142334931875698</v>
      </c>
      <c r="G5" s="302">
        <v>2.5209008085316098</v>
      </c>
      <c r="I5" s="298" t="s">
        <v>11</v>
      </c>
      <c r="J5" s="299">
        <v>4.4000000000000004</v>
      </c>
      <c r="K5" s="299">
        <v>4.2843925869821602</v>
      </c>
      <c r="L5" s="300">
        <v>4.1219453066762242</v>
      </c>
      <c r="M5" s="300">
        <v>4.0447940014310202</v>
      </c>
      <c r="N5" s="301">
        <v>3.98501039829334</v>
      </c>
      <c r="O5" s="302">
        <v>3.9756498917158498</v>
      </c>
    </row>
    <row r="6" spans="1:15" s="277" customFormat="1" x14ac:dyDescent="0.3">
      <c r="A6" s="298" t="s">
        <v>12</v>
      </c>
      <c r="B6" s="299">
        <v>7.135721421435707</v>
      </c>
      <c r="C6" s="299">
        <v>6.3352985557439103</v>
      </c>
      <c r="D6" s="300">
        <v>6.29463468229262</v>
      </c>
      <c r="E6" s="300">
        <v>5.4950260540028424</v>
      </c>
      <c r="F6" s="301">
        <v>5.4595634608361001</v>
      </c>
      <c r="G6" s="302">
        <v>5.44453706415542</v>
      </c>
      <c r="I6" s="298" t="s">
        <v>12</v>
      </c>
      <c r="J6" s="299">
        <v>4.0999999999999996</v>
      </c>
      <c r="K6" s="299">
        <v>4.2235323704959402</v>
      </c>
      <c r="L6" s="300">
        <v>4.3871696270524323</v>
      </c>
      <c r="M6" s="300">
        <v>4.1686404547607765</v>
      </c>
      <c r="N6" s="301">
        <v>3.7652161798869699</v>
      </c>
      <c r="O6" s="302">
        <v>4.1303384624627304</v>
      </c>
    </row>
    <row r="7" spans="1:15" s="277" customFormat="1" x14ac:dyDescent="0.3">
      <c r="A7" s="298" t="s">
        <v>13</v>
      </c>
      <c r="B7" s="299">
        <v>4.0936630096610447</v>
      </c>
      <c r="C7" s="299">
        <v>4.0875250593155599</v>
      </c>
      <c r="D7" s="300">
        <v>4.082064337044919</v>
      </c>
      <c r="E7" s="300">
        <v>4.0748437667855777</v>
      </c>
      <c r="F7" s="301">
        <v>4.0658069333096796</v>
      </c>
      <c r="G7" s="302">
        <v>4.0335518173901104</v>
      </c>
      <c r="I7" s="298" t="s">
        <v>13</v>
      </c>
      <c r="J7" s="299">
        <v>4.8</v>
      </c>
      <c r="K7" s="299">
        <v>4.8307114337365702</v>
      </c>
      <c r="L7" s="300">
        <v>4.8242578528712681</v>
      </c>
      <c r="M7" s="300">
        <v>5.1861647940907361</v>
      </c>
      <c r="N7" s="301">
        <v>5.35947277572639</v>
      </c>
      <c r="O7" s="302">
        <v>5.3169546683778703</v>
      </c>
    </row>
    <row r="8" spans="1:15" s="277" customFormat="1" x14ac:dyDescent="0.3">
      <c r="A8" s="298" t="s">
        <v>14</v>
      </c>
      <c r="B8" s="299">
        <v>4.459730960648348</v>
      </c>
      <c r="C8" s="299">
        <v>4.4759815776736396</v>
      </c>
      <c r="D8" s="300">
        <v>4.432908038509364</v>
      </c>
      <c r="E8" s="300">
        <v>4.4416553927401345</v>
      </c>
      <c r="F8" s="301">
        <v>4.2892656350339102</v>
      </c>
      <c r="G8" s="302">
        <v>4.5367657051435897</v>
      </c>
      <c r="I8" s="298" t="s">
        <v>14</v>
      </c>
      <c r="J8" s="299">
        <v>4.8</v>
      </c>
      <c r="K8" s="299">
        <v>4.9235797354410096</v>
      </c>
      <c r="L8" s="300">
        <v>4.6972557655764353</v>
      </c>
      <c r="M8" s="300">
        <v>4.563902788870597</v>
      </c>
      <c r="N8" s="301">
        <v>4.4722200934002796</v>
      </c>
      <c r="O8" s="302">
        <v>4.4553887418226301</v>
      </c>
    </row>
    <row r="9" spans="1:15" s="277" customFormat="1" x14ac:dyDescent="0.3">
      <c r="A9" s="298" t="s">
        <v>15</v>
      </c>
      <c r="B9" s="299">
        <v>6.4378276976535336</v>
      </c>
      <c r="C9" s="299">
        <v>5.6500968705014198</v>
      </c>
      <c r="D9" s="300">
        <v>5.9119513380716526</v>
      </c>
      <c r="E9" s="300">
        <v>5.6764988013538034</v>
      </c>
      <c r="F9" s="301">
        <v>5.3179695828502798</v>
      </c>
      <c r="G9" s="302">
        <v>4.8913295794451397</v>
      </c>
      <c r="I9" s="298" t="s">
        <v>15</v>
      </c>
      <c r="J9" s="299">
        <v>3.2</v>
      </c>
      <c r="K9" s="299">
        <v>3.2754184756529998</v>
      </c>
      <c r="L9" s="300">
        <v>3.1201965395378171</v>
      </c>
      <c r="M9" s="300">
        <v>3.2084558442434541</v>
      </c>
      <c r="N9" s="301">
        <v>3.2725966663694099</v>
      </c>
      <c r="O9" s="302">
        <v>3.3161556470814499</v>
      </c>
    </row>
    <row r="10" spans="1:15" s="277" customFormat="1" x14ac:dyDescent="0.3">
      <c r="A10" s="298" t="s">
        <v>16</v>
      </c>
      <c r="B10" s="299">
        <v>16.863907007237586</v>
      </c>
      <c r="C10" s="299">
        <v>17.631486652582701</v>
      </c>
      <c r="D10" s="300">
        <v>17.249012494034716</v>
      </c>
      <c r="E10" s="300">
        <v>17.212798357847657</v>
      </c>
      <c r="F10" s="301">
        <v>17.089717793943102</v>
      </c>
      <c r="G10" s="302">
        <v>17.6413571122213</v>
      </c>
      <c r="I10" s="298" t="s">
        <v>16</v>
      </c>
      <c r="J10" s="299">
        <v>4.4000000000000004</v>
      </c>
      <c r="K10" s="299">
        <v>4.3283071926917804</v>
      </c>
      <c r="L10" s="300">
        <v>4.152540044860209</v>
      </c>
      <c r="M10" s="300">
        <v>4.3031995894619142</v>
      </c>
      <c r="N10" s="301">
        <v>4.12732807099004</v>
      </c>
      <c r="O10" s="302">
        <v>4.1972002051381603</v>
      </c>
    </row>
    <row r="11" spans="1:15" s="277" customFormat="1" x14ac:dyDescent="0.3">
      <c r="A11" s="298" t="s">
        <v>17</v>
      </c>
      <c r="B11" s="299">
        <v>5.909437754072119</v>
      </c>
      <c r="C11" s="299">
        <v>5.9575382642566099</v>
      </c>
      <c r="D11" s="300">
        <v>5.9566075748717475</v>
      </c>
      <c r="E11" s="300">
        <v>6.0638332993833526</v>
      </c>
      <c r="F11" s="301">
        <v>6.5702771872127599</v>
      </c>
      <c r="G11" s="302">
        <v>7.2802718744728798</v>
      </c>
      <c r="I11" s="298" t="s">
        <v>17</v>
      </c>
      <c r="J11" s="299">
        <v>3.7</v>
      </c>
      <c r="K11" s="299">
        <v>3.7993357232428999</v>
      </c>
      <c r="L11" s="300">
        <v>3.8661754825582664</v>
      </c>
      <c r="M11" s="300">
        <v>3.9751796073735313</v>
      </c>
      <c r="N11" s="301">
        <v>4.0587719142850203</v>
      </c>
      <c r="O11" s="302">
        <v>4.27855977853637</v>
      </c>
    </row>
    <row r="12" spans="1:15" s="277" customFormat="1" x14ac:dyDescent="0.3">
      <c r="A12" s="298" t="s">
        <v>18</v>
      </c>
      <c r="B12" s="299">
        <v>12.870890841521762</v>
      </c>
      <c r="C12" s="299">
        <v>12.9793894772938</v>
      </c>
      <c r="D12" s="300">
        <v>12.451779415391629</v>
      </c>
      <c r="E12" s="300">
        <v>9.794036234722908</v>
      </c>
      <c r="F12" s="301">
        <v>9.8400891667589505</v>
      </c>
      <c r="G12" s="302">
        <v>9.6410209191196898</v>
      </c>
      <c r="I12" s="298" t="s">
        <v>18</v>
      </c>
      <c r="J12" s="299">
        <v>6.8</v>
      </c>
      <c r="K12" s="299">
        <v>6.5431078640678697</v>
      </c>
      <c r="L12" s="300">
        <v>4.9967441001678852</v>
      </c>
      <c r="M12" s="300">
        <v>4.950537441048465</v>
      </c>
      <c r="N12" s="301">
        <v>5.2283852520926297</v>
      </c>
      <c r="O12" s="302">
        <v>5.2538147705315197</v>
      </c>
    </row>
    <row r="13" spans="1:15" s="277" customFormat="1" x14ac:dyDescent="0.3">
      <c r="A13" s="298" t="s">
        <v>19</v>
      </c>
      <c r="B13" s="299">
        <v>13.523149172629147</v>
      </c>
      <c r="C13" s="299">
        <v>14.250752652940299</v>
      </c>
      <c r="D13" s="300">
        <v>12.93722184973023</v>
      </c>
      <c r="E13" s="300">
        <v>13.677880267679509</v>
      </c>
      <c r="F13" s="301">
        <v>13.945341065628099</v>
      </c>
      <c r="G13" s="302">
        <v>14.3650916780151</v>
      </c>
      <c r="I13" s="298" t="s">
        <v>19</v>
      </c>
      <c r="J13" s="299">
        <v>4.2</v>
      </c>
      <c r="K13" s="299">
        <v>4.3762153816115896</v>
      </c>
      <c r="L13" s="300">
        <v>4.3874056707780786</v>
      </c>
      <c r="M13" s="300">
        <v>4.2955326460481107</v>
      </c>
      <c r="N13" s="301">
        <v>4.7618237785071704</v>
      </c>
      <c r="O13" s="302">
        <v>5.1714330040854302</v>
      </c>
    </row>
    <row r="14" spans="1:15" s="277" customFormat="1" x14ac:dyDescent="0.3">
      <c r="A14" s="298" t="s">
        <v>20</v>
      </c>
      <c r="B14" s="299">
        <v>5.5455391940654994</v>
      </c>
      <c r="C14" s="299">
        <v>4.7287388129699597</v>
      </c>
      <c r="D14" s="300">
        <v>4.4861854745116396</v>
      </c>
      <c r="E14" s="300">
        <v>4.5695634434924521</v>
      </c>
      <c r="F14" s="301">
        <v>4.3270999055249897</v>
      </c>
      <c r="G14" s="302">
        <v>4.0325992680501797</v>
      </c>
      <c r="I14" s="298" t="s">
        <v>20</v>
      </c>
      <c r="J14" s="299">
        <v>6.8</v>
      </c>
      <c r="K14" s="299">
        <v>7.1254968414615796</v>
      </c>
      <c r="L14" s="300">
        <v>7.1518898869026142</v>
      </c>
      <c r="M14" s="300">
        <v>7.5071399428804568</v>
      </c>
      <c r="N14" s="301">
        <v>7.73633013412043</v>
      </c>
      <c r="O14" s="302">
        <v>7.9990903513782197</v>
      </c>
    </row>
    <row r="15" spans="1:15" s="277" customFormat="1" x14ac:dyDescent="0.3">
      <c r="A15" s="298" t="s">
        <v>21</v>
      </c>
      <c r="B15" s="299">
        <v>4.2427353763518418</v>
      </c>
      <c r="C15" s="299">
        <v>4.2286012398462596</v>
      </c>
      <c r="D15" s="300">
        <v>4.1199540735325337</v>
      </c>
      <c r="E15" s="300">
        <v>4.0022432912820793</v>
      </c>
      <c r="F15" s="301">
        <v>3.8951659459759198</v>
      </c>
      <c r="G15" s="302">
        <v>3.9091683027259898</v>
      </c>
      <c r="I15" s="298" t="s">
        <v>21</v>
      </c>
      <c r="J15" s="299">
        <v>9.6</v>
      </c>
      <c r="K15" s="299">
        <v>9.5780365432662293</v>
      </c>
      <c r="L15" s="300">
        <v>9.3080443883512789</v>
      </c>
      <c r="M15" s="300">
        <v>9.3781378816906358</v>
      </c>
      <c r="N15" s="301">
        <v>9.2531453039777301</v>
      </c>
      <c r="O15" s="302">
        <v>9.6599892280695698</v>
      </c>
    </row>
    <row r="16" spans="1:15" s="277" customFormat="1" x14ac:dyDescent="0.3">
      <c r="A16" s="298" t="s">
        <v>22</v>
      </c>
      <c r="B16" s="299">
        <v>5.1067383412412672</v>
      </c>
      <c r="C16" s="299">
        <v>5.27699313915506</v>
      </c>
      <c r="D16" s="300">
        <v>4.915874265549478</v>
      </c>
      <c r="E16" s="300">
        <v>4.8661948485244784</v>
      </c>
      <c r="F16" s="301">
        <v>4.8796108510346299</v>
      </c>
      <c r="G16" s="302">
        <v>5.10069624503745</v>
      </c>
      <c r="I16" s="298" t="s">
        <v>22</v>
      </c>
      <c r="J16" s="299">
        <v>7</v>
      </c>
      <c r="K16" s="299">
        <v>6.6339342320806498</v>
      </c>
      <c r="L16" s="300">
        <v>6.6553374672054462</v>
      </c>
      <c r="M16" s="300">
        <v>5.8546406771310124</v>
      </c>
      <c r="N16" s="301">
        <v>5.0320986901294598</v>
      </c>
      <c r="O16" s="302">
        <v>4.8688464157175604</v>
      </c>
    </row>
    <row r="17" spans="1:15" s="277" customFormat="1" x14ac:dyDescent="0.3">
      <c r="A17" s="298" t="s">
        <v>23</v>
      </c>
      <c r="B17" s="299">
        <v>4.1487419737799511</v>
      </c>
      <c r="C17" s="299">
        <v>4.1663061209446601</v>
      </c>
      <c r="D17" s="300">
        <v>4.1874832903311008</v>
      </c>
      <c r="E17" s="300">
        <v>4.2140340299455739</v>
      </c>
      <c r="F17" s="301">
        <v>4.2536900761410497</v>
      </c>
      <c r="G17" s="302">
        <v>4.3258927977212496</v>
      </c>
      <c r="I17" s="298" t="s">
        <v>23</v>
      </c>
      <c r="J17" s="299">
        <v>13.1</v>
      </c>
      <c r="K17" s="299">
        <v>13.139888535287</v>
      </c>
      <c r="L17" s="300">
        <v>12.884563970249541</v>
      </c>
      <c r="M17" s="300">
        <v>13.290415017520656</v>
      </c>
      <c r="N17" s="301">
        <v>12.7610702284232</v>
      </c>
      <c r="O17" s="302">
        <v>12.6449174087237</v>
      </c>
    </row>
    <row r="18" spans="1:15" s="277" customFormat="1" x14ac:dyDescent="0.3">
      <c r="A18" s="298" t="s">
        <v>24</v>
      </c>
      <c r="B18" s="299">
        <v>4.3333403280952805</v>
      </c>
      <c r="C18" s="299">
        <v>4.2899749609031197</v>
      </c>
      <c r="D18" s="300">
        <v>4.3328713887315207</v>
      </c>
      <c r="E18" s="300">
        <v>4.2733135857048223</v>
      </c>
      <c r="F18" s="301">
        <v>4.20566965636921</v>
      </c>
      <c r="G18" s="302">
        <v>3.9739901469553498</v>
      </c>
      <c r="I18" s="298" t="s">
        <v>24</v>
      </c>
      <c r="J18" s="299">
        <v>19.600000000000001</v>
      </c>
      <c r="K18" s="299">
        <v>19.501439961715</v>
      </c>
      <c r="L18" s="300">
        <v>19.420854366883571</v>
      </c>
      <c r="M18" s="300">
        <v>20.422663321239913</v>
      </c>
      <c r="N18" s="301">
        <v>20.752566665035001</v>
      </c>
      <c r="O18" s="302">
        <v>20.850318348122599</v>
      </c>
    </row>
    <row r="19" spans="1:15" s="277" customFormat="1" x14ac:dyDescent="0.3">
      <c r="A19" s="298" t="s">
        <v>25</v>
      </c>
      <c r="B19" s="299">
        <v>6.1612110202549806</v>
      </c>
      <c r="C19" s="299">
        <v>6.2788711570733202</v>
      </c>
      <c r="D19" s="300">
        <v>6.3732071356297215</v>
      </c>
      <c r="E19" s="300">
        <v>6.4225409449336279</v>
      </c>
      <c r="F19" s="301">
        <v>6.2793912117810304</v>
      </c>
      <c r="G19" s="302">
        <v>6.3333235768189304</v>
      </c>
      <c r="I19" s="298" t="s">
        <v>25</v>
      </c>
      <c r="J19" s="299">
        <v>10.5</v>
      </c>
      <c r="K19" s="299">
        <v>10.3257998325307</v>
      </c>
      <c r="L19" s="300">
        <v>10.310323512852717</v>
      </c>
      <c r="M19" s="300">
        <v>10.498384236910738</v>
      </c>
      <c r="N19" s="301">
        <v>10.399466078008899</v>
      </c>
      <c r="O19" s="302">
        <v>10.900381614285999</v>
      </c>
    </row>
    <row r="20" spans="1:15" s="277" customFormat="1" x14ac:dyDescent="0.3">
      <c r="A20" s="298" t="s">
        <v>26</v>
      </c>
      <c r="B20" s="299">
        <v>10.578909123702132</v>
      </c>
      <c r="C20" s="299">
        <v>12.898862459778201</v>
      </c>
      <c r="D20" s="300">
        <v>12.974148133212942</v>
      </c>
      <c r="E20" s="300">
        <v>13.577421277406113</v>
      </c>
      <c r="F20" s="301">
        <v>14.2128985607664</v>
      </c>
      <c r="G20" s="302">
        <v>14.279155686176701</v>
      </c>
      <c r="I20" s="298" t="s">
        <v>26</v>
      </c>
      <c r="J20" s="299">
        <v>8.8000000000000007</v>
      </c>
      <c r="K20" s="299">
        <v>8.5411386557990792</v>
      </c>
      <c r="L20" s="300">
        <v>8.7663163062249598</v>
      </c>
      <c r="M20" s="300">
        <v>8.2875168836115236</v>
      </c>
      <c r="N20" s="301">
        <v>8.3500779044502398</v>
      </c>
      <c r="O20" s="302">
        <v>8.4951938892443604</v>
      </c>
    </row>
    <row r="21" spans="1:15" s="277" customFormat="1" x14ac:dyDescent="0.3">
      <c r="A21" s="298" t="s">
        <v>27</v>
      </c>
      <c r="B21" s="299">
        <v>7.9933988690858335</v>
      </c>
      <c r="C21" s="299">
        <v>8.6779080253394891</v>
      </c>
      <c r="D21" s="300">
        <v>8.7017232465264343</v>
      </c>
      <c r="E21" s="300">
        <v>8.592637787268659</v>
      </c>
      <c r="F21" s="301">
        <v>8.1019381911039705</v>
      </c>
      <c r="G21" s="302">
        <v>8.28885334009113</v>
      </c>
      <c r="I21" s="298" t="s">
        <v>27</v>
      </c>
      <c r="J21" s="299">
        <v>11.4</v>
      </c>
      <c r="K21" s="299">
        <v>11.6212920339342</v>
      </c>
      <c r="L21" s="300">
        <v>11.449635850692678</v>
      </c>
      <c r="M21" s="300">
        <v>11.389058368924141</v>
      </c>
      <c r="N21" s="301">
        <v>10.9672577952749</v>
      </c>
      <c r="O21" s="302">
        <v>11.7205442133773</v>
      </c>
    </row>
    <row r="22" spans="1:15" s="277" customFormat="1" x14ac:dyDescent="0.3">
      <c r="A22" s="298" t="s">
        <v>28</v>
      </c>
      <c r="B22" s="299">
        <v>5.4790969505585139</v>
      </c>
      <c r="C22" s="299">
        <v>5.5180448936308197</v>
      </c>
      <c r="D22" s="300">
        <v>5.7350324058994895</v>
      </c>
      <c r="E22" s="300">
        <v>5.8285387137310227</v>
      </c>
      <c r="F22" s="301">
        <v>5.8601277507849696</v>
      </c>
      <c r="G22" s="302">
        <v>5.9893872979863803</v>
      </c>
      <c r="I22" s="298" t="s">
        <v>28</v>
      </c>
      <c r="J22" s="299">
        <v>22.5</v>
      </c>
      <c r="K22" s="299">
        <v>22.840764398993301</v>
      </c>
      <c r="L22" s="300">
        <v>23.652064680882031</v>
      </c>
      <c r="M22" s="300">
        <v>23.990504057200045</v>
      </c>
      <c r="N22" s="301">
        <v>23.4405110031399</v>
      </c>
      <c r="O22" s="302">
        <v>23.588340385905301</v>
      </c>
    </row>
    <row r="23" spans="1:15" s="277" customFormat="1" x14ac:dyDescent="0.3">
      <c r="A23" s="298" t="s">
        <v>29</v>
      </c>
      <c r="B23" s="299">
        <v>9.4391463644857225</v>
      </c>
      <c r="C23" s="299">
        <v>9.6493777960579905</v>
      </c>
      <c r="D23" s="300">
        <v>9.1341602470457648</v>
      </c>
      <c r="E23" s="300">
        <v>9.222316063333043</v>
      </c>
      <c r="F23" s="301">
        <v>9.1486230407461395</v>
      </c>
      <c r="G23" s="302">
        <v>9.3073991962130105</v>
      </c>
      <c r="I23" s="298" t="s">
        <v>29</v>
      </c>
      <c r="J23" s="299">
        <v>12.1</v>
      </c>
      <c r="K23" s="299">
        <v>12.483882523649999</v>
      </c>
      <c r="L23" s="300">
        <v>12.219207747703605</v>
      </c>
      <c r="M23" s="300">
        <v>11.831260739144364</v>
      </c>
      <c r="N23" s="301">
        <v>12.076182413784901</v>
      </c>
      <c r="O23" s="302">
        <v>12.099618955076901</v>
      </c>
    </row>
    <row r="24" spans="1:15" s="284" customFormat="1" ht="17" customHeight="1" x14ac:dyDescent="0.35">
      <c r="A24" s="303" t="s">
        <v>30</v>
      </c>
      <c r="B24" s="304">
        <v>6.0774629349948617</v>
      </c>
      <c r="C24" s="304">
        <v>6.0869990896697503</v>
      </c>
      <c r="D24" s="305">
        <v>5.9867596572596593</v>
      </c>
      <c r="E24" s="305">
        <v>5.8083911913450015</v>
      </c>
      <c r="F24" s="306">
        <v>5.7693169069236498</v>
      </c>
      <c r="G24" s="307">
        <v>5.8444651633442604</v>
      </c>
      <c r="I24" s="303" t="s">
        <v>30</v>
      </c>
      <c r="J24" s="304">
        <v>8.9</v>
      </c>
      <c r="K24" s="304">
        <v>8.8626574885335199</v>
      </c>
      <c r="L24" s="305">
        <v>8.7458175808920071</v>
      </c>
      <c r="M24" s="305">
        <v>8.8481269343397244</v>
      </c>
      <c r="N24" s="306">
        <v>8.7879531899327308</v>
      </c>
      <c r="O24" s="307">
        <v>8.8931686879319791</v>
      </c>
    </row>
    <row r="27" spans="1:15" x14ac:dyDescent="0.3">
      <c r="G27" s="308" t="s">
        <v>161</v>
      </c>
      <c r="O27" s="308" t="s">
        <v>161</v>
      </c>
    </row>
  </sheetData>
  <mergeCells count="2">
    <mergeCell ref="A1:G1"/>
    <mergeCell ref="I1:O1"/>
  </mergeCells>
  <printOptions gridLines="1" gridLinesSet="0"/>
  <pageMargins left="0.31496062992125984" right="0.31496062992125984" top="0.74803149606299213" bottom="0.74803149606299213" header="0.5" footer="0.5"/>
  <pageSetup paperSize="9" orientation="landscape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00B0F0"/>
  </sheetPr>
  <dimension ref="A1:G27"/>
  <sheetViews>
    <sheetView workbookViewId="0">
      <selection activeCell="A7" sqref="A7"/>
    </sheetView>
  </sheetViews>
  <sheetFormatPr defaultColWidth="9.1796875" defaultRowHeight="13" x14ac:dyDescent="0.3"/>
  <cols>
    <col min="1" max="1" width="26.453125" style="310" customWidth="1"/>
    <col min="2" max="7" width="14.36328125" style="309" customWidth="1"/>
    <col min="8" max="16384" width="9.1796875" style="309"/>
  </cols>
  <sheetData>
    <row r="1" spans="1:7" ht="31.5" customHeight="1" x14ac:dyDescent="0.3">
      <c r="A1" s="613" t="s">
        <v>643</v>
      </c>
      <c r="B1" s="613"/>
      <c r="C1" s="613"/>
      <c r="D1" s="613"/>
      <c r="E1" s="613"/>
      <c r="F1" s="613"/>
      <c r="G1" s="613"/>
    </row>
    <row r="2" spans="1:7" s="311" customFormat="1" ht="22.5" customHeight="1" x14ac:dyDescent="0.35">
      <c r="A2" s="296" t="s">
        <v>3</v>
      </c>
      <c r="B2" s="296" t="s">
        <v>635</v>
      </c>
      <c r="C2" s="296" t="s">
        <v>636</v>
      </c>
      <c r="D2" s="296" t="s">
        <v>637</v>
      </c>
      <c r="E2" s="296" t="s">
        <v>638</v>
      </c>
      <c r="F2" s="296" t="s">
        <v>639</v>
      </c>
      <c r="G2" s="312" t="s">
        <v>640</v>
      </c>
    </row>
    <row r="3" spans="1:7" ht="14.5" x14ac:dyDescent="0.3">
      <c r="A3" s="313" t="s">
        <v>644</v>
      </c>
      <c r="B3" s="314">
        <v>26.384244462098398</v>
      </c>
      <c r="C3" s="314">
        <v>25.642952105118969</v>
      </c>
      <c r="D3" s="314">
        <v>25.854741838921012</v>
      </c>
      <c r="E3" s="314">
        <v>26.891996231648726</v>
      </c>
      <c r="F3" s="314">
        <v>27.532887228126555</v>
      </c>
      <c r="G3" s="314">
        <v>26.707050431915121</v>
      </c>
    </row>
    <row r="4" spans="1:7" ht="14.5" x14ac:dyDescent="0.3">
      <c r="A4" s="313" t="s">
        <v>645</v>
      </c>
      <c r="B4" s="314">
        <v>0.17338234274221515</v>
      </c>
      <c r="C4" s="314">
        <v>0.34392626220938227</v>
      </c>
      <c r="D4" s="314">
        <v>0.33983551960850944</v>
      </c>
      <c r="E4" s="314">
        <v>0</v>
      </c>
      <c r="F4" s="314">
        <v>0</v>
      </c>
      <c r="G4" s="314">
        <v>11.316770596192551</v>
      </c>
    </row>
    <row r="5" spans="1:7" ht="14.5" x14ac:dyDescent="0.3">
      <c r="A5" s="313" t="s">
        <v>646</v>
      </c>
      <c r="B5" s="314">
        <v>26.886125109806279</v>
      </c>
      <c r="C5" s="314">
        <v>26.70338319156523</v>
      </c>
      <c r="D5" s="314">
        <v>26.289442600821193</v>
      </c>
      <c r="E5" s="314">
        <v>26.482146440165806</v>
      </c>
      <c r="F5" s="314">
        <v>25.649452930171822</v>
      </c>
      <c r="G5" s="314">
        <v>25.581542227555552</v>
      </c>
    </row>
    <row r="6" spans="1:7" ht="14.5" x14ac:dyDescent="0.3">
      <c r="A6" s="313" t="s">
        <v>647</v>
      </c>
      <c r="B6" s="314">
        <v>42.402107897494332</v>
      </c>
      <c r="C6" s="314">
        <v>37.462272002567005</v>
      </c>
      <c r="D6" s="314">
        <v>37.501359461356692</v>
      </c>
      <c r="E6" s="314">
        <v>42.407407407407405</v>
      </c>
      <c r="F6" s="314">
        <v>42.033122831300403</v>
      </c>
      <c r="G6" s="314">
        <v>41.814946619217082</v>
      </c>
    </row>
    <row r="7" spans="1:7" ht="14.5" x14ac:dyDescent="0.3">
      <c r="A7" s="313" t="s">
        <v>648</v>
      </c>
      <c r="B7" s="314">
        <v>40.758012777313532</v>
      </c>
      <c r="C7" s="314">
        <v>39.966166208500745</v>
      </c>
      <c r="D7" s="314">
        <v>39.542342029990465</v>
      </c>
      <c r="E7" s="314">
        <v>39.367326057298769</v>
      </c>
      <c r="F7" s="314">
        <v>38.548847806602396</v>
      </c>
      <c r="G7" s="314">
        <v>37.718408481120349</v>
      </c>
    </row>
    <row r="8" spans="1:7" ht="14.5" x14ac:dyDescent="0.3">
      <c r="A8" s="313" t="s">
        <v>649</v>
      </c>
      <c r="B8" s="314">
        <v>27.230369941990652</v>
      </c>
      <c r="C8" s="314">
        <v>27.757356171008841</v>
      </c>
      <c r="D8" s="314">
        <v>27.618317964994848</v>
      </c>
      <c r="E8" s="314">
        <v>27.401447848246459</v>
      </c>
      <c r="F8" s="314">
        <v>28.027504333759655</v>
      </c>
      <c r="G8" s="314">
        <v>28.067206320162512</v>
      </c>
    </row>
    <row r="9" spans="1:7" ht="14.5" x14ac:dyDescent="0.3">
      <c r="A9" s="313" t="s">
        <v>650</v>
      </c>
      <c r="B9" s="314">
        <v>24.463014908316453</v>
      </c>
      <c r="C9" s="314">
        <v>24.598730989770093</v>
      </c>
      <c r="D9" s="314">
        <v>24.1270611057226</v>
      </c>
      <c r="E9" s="314">
        <v>24.818624590954062</v>
      </c>
      <c r="F9" s="314">
        <v>24.67469545957918</v>
      </c>
      <c r="G9" s="314">
        <v>24.657320141917129</v>
      </c>
    </row>
    <row r="10" spans="1:7" ht="14.5" x14ac:dyDescent="0.3">
      <c r="A10" s="313" t="s">
        <v>651</v>
      </c>
      <c r="B10" s="314">
        <v>14.510700880612097</v>
      </c>
      <c r="C10" s="314">
        <v>14.502329483183974</v>
      </c>
      <c r="D10" s="314">
        <v>14.47544537231909</v>
      </c>
      <c r="E10" s="314">
        <v>14.655907244069919</v>
      </c>
      <c r="F10" s="314">
        <v>14.668531924429898</v>
      </c>
      <c r="G10" s="314">
        <v>15.113700655193181</v>
      </c>
    </row>
    <row r="11" spans="1:7" ht="14.5" x14ac:dyDescent="0.3">
      <c r="A11" s="313" t="s">
        <v>652</v>
      </c>
      <c r="B11" s="314">
        <v>15.473817373303687</v>
      </c>
      <c r="C11" s="314">
        <v>15.830923451484221</v>
      </c>
      <c r="D11" s="314">
        <v>15.649175335680821</v>
      </c>
      <c r="E11" s="314">
        <v>15.506856337306164</v>
      </c>
      <c r="F11" s="314">
        <v>15.552842209346311</v>
      </c>
      <c r="G11" s="314">
        <v>15.381536967936295</v>
      </c>
    </row>
    <row r="12" spans="1:7" ht="14.5" x14ac:dyDescent="0.3">
      <c r="A12" s="313" t="s">
        <v>653</v>
      </c>
      <c r="B12" s="314">
        <v>12.310424627307466</v>
      </c>
      <c r="C12" s="314">
        <v>12.568835461543243</v>
      </c>
      <c r="D12" s="314">
        <v>12.369512445604688</v>
      </c>
      <c r="E12" s="314">
        <v>13.323283625442722</v>
      </c>
      <c r="F12" s="314">
        <v>13.992363961954961</v>
      </c>
      <c r="G12" s="314">
        <v>14.3966718152243</v>
      </c>
    </row>
    <row r="13" spans="1:7" ht="14.5" x14ac:dyDescent="0.3">
      <c r="A13" s="313" t="s">
        <v>654</v>
      </c>
      <c r="B13" s="314">
        <v>10.630755106307552</v>
      </c>
      <c r="C13" s="314">
        <v>10.137535583202466</v>
      </c>
      <c r="D13" s="314">
        <v>10.237192289567579</v>
      </c>
      <c r="E13" s="314">
        <v>10.437898980848919</v>
      </c>
      <c r="F13" s="314">
        <v>9.6795638877808798</v>
      </c>
      <c r="G13" s="314">
        <v>9.8401310836544003</v>
      </c>
    </row>
    <row r="14" spans="1:7" ht="14.5" x14ac:dyDescent="0.3">
      <c r="A14" s="313" t="s">
        <v>655</v>
      </c>
      <c r="B14" s="314">
        <v>11.077127009393013</v>
      </c>
      <c r="C14" s="314">
        <v>11.322250108504896</v>
      </c>
      <c r="D14" s="314">
        <v>11.921798139910607</v>
      </c>
      <c r="E14" s="314">
        <v>14.087470140688289</v>
      </c>
      <c r="F14" s="314">
        <v>14.812817686567756</v>
      </c>
      <c r="G14" s="314">
        <v>15.615732259740806</v>
      </c>
    </row>
    <row r="15" spans="1:7" ht="14.5" x14ac:dyDescent="0.3">
      <c r="A15" s="313" t="s">
        <v>656</v>
      </c>
      <c r="B15" s="314">
        <v>5.5110639841504589</v>
      </c>
      <c r="C15" s="314">
        <v>5.6723665689957059</v>
      </c>
      <c r="D15" s="314">
        <v>5.3818021110883381</v>
      </c>
      <c r="E15" s="314">
        <v>5.9175351083559908</v>
      </c>
      <c r="F15" s="314">
        <v>5.8326083719326292</v>
      </c>
      <c r="G15" s="314">
        <v>5.9136471249775822</v>
      </c>
    </row>
    <row r="16" spans="1:7" ht="14.5" x14ac:dyDescent="0.3">
      <c r="A16" s="313" t="s">
        <v>657</v>
      </c>
      <c r="B16" s="314">
        <v>5.4800708091573647</v>
      </c>
      <c r="C16" s="314">
        <v>5.5945572152705463</v>
      </c>
      <c r="D16" s="314">
        <v>5.6414372666326535</v>
      </c>
      <c r="E16" s="314">
        <v>5.5582812580695133</v>
      </c>
      <c r="F16" s="314">
        <v>5.7990680526396643</v>
      </c>
      <c r="G16" s="314">
        <v>5.5490505523596187</v>
      </c>
    </row>
    <row r="17" spans="1:7" ht="14.5" x14ac:dyDescent="0.3">
      <c r="A17" s="313" t="s">
        <v>658</v>
      </c>
      <c r="B17" s="314">
        <v>0.49191752182884002</v>
      </c>
      <c r="C17" s="314">
        <v>0.54277766469909772</v>
      </c>
      <c r="D17" s="314">
        <v>0.56459201505578704</v>
      </c>
      <c r="E17" s="314">
        <v>0.80278298100080281</v>
      </c>
      <c r="F17" s="314">
        <v>0.79695033671151727</v>
      </c>
      <c r="G17" s="314">
        <v>4.5330557275949763</v>
      </c>
    </row>
    <row r="18" spans="1:7" ht="14.5" x14ac:dyDescent="0.3">
      <c r="A18" s="313" t="s">
        <v>659</v>
      </c>
      <c r="B18" s="314">
        <v>0.89007392666412732</v>
      </c>
      <c r="C18" s="314">
        <v>1.2324368184758354</v>
      </c>
      <c r="D18" s="314">
        <v>1.3494298799910791</v>
      </c>
      <c r="E18" s="314">
        <v>1.3613475853283181</v>
      </c>
      <c r="F18" s="314">
        <v>1.3445073164293844</v>
      </c>
      <c r="G18" s="314">
        <v>1.5396031770570935</v>
      </c>
    </row>
    <row r="19" spans="1:7" ht="14.5" x14ac:dyDescent="0.3">
      <c r="A19" s="313" t="s">
        <v>660</v>
      </c>
      <c r="B19" s="314">
        <v>5.2867125858598634</v>
      </c>
      <c r="C19" s="314">
        <v>5.6185905069402322</v>
      </c>
      <c r="D19" s="314">
        <v>4.9432283997523196</v>
      </c>
      <c r="E19" s="314">
        <v>5.0993786413961093</v>
      </c>
      <c r="F19" s="314">
        <v>5.2191972955477235</v>
      </c>
      <c r="G19" s="314">
        <v>5.1993514546298556</v>
      </c>
    </row>
    <row r="20" spans="1:7" ht="14.5" x14ac:dyDescent="0.3">
      <c r="A20" s="313" t="s">
        <v>661</v>
      </c>
      <c r="B20" s="314">
        <v>1.0829629867316979</v>
      </c>
      <c r="C20" s="314">
        <v>1.2957692735742563</v>
      </c>
      <c r="D20" s="314">
        <v>1.3611115482053784</v>
      </c>
      <c r="E20" s="314">
        <v>1.9660313472775925</v>
      </c>
      <c r="F20" s="314">
        <v>1.2906217396344526</v>
      </c>
      <c r="G20" s="314">
        <v>1.2846055030345922</v>
      </c>
    </row>
    <row r="21" spans="1:7" ht="14.5" x14ac:dyDescent="0.3">
      <c r="A21" s="313" t="s">
        <v>662</v>
      </c>
      <c r="B21" s="314">
        <v>5.7068086405235947</v>
      </c>
      <c r="C21" s="314">
        <v>6.1384397247212386</v>
      </c>
      <c r="D21" s="314">
        <v>5.5299942608678734</v>
      </c>
      <c r="E21" s="314">
        <v>5.8657533585779404</v>
      </c>
      <c r="F21" s="314">
        <v>5.6587213050024623</v>
      </c>
      <c r="G21" s="314">
        <v>5.618352172318362</v>
      </c>
    </row>
    <row r="22" spans="1:7" ht="14.5" x14ac:dyDescent="0.3">
      <c r="A22" s="313" t="s">
        <v>663</v>
      </c>
      <c r="B22" s="314">
        <v>1.3712410570698879</v>
      </c>
      <c r="C22" s="314">
        <v>1.4753133821266564</v>
      </c>
      <c r="D22" s="314">
        <v>1.4459876008727877</v>
      </c>
      <c r="E22" s="314">
        <v>1.3964000939205532</v>
      </c>
      <c r="F22" s="314">
        <v>1.3792648009169941</v>
      </c>
      <c r="G22" s="314">
        <v>1.4741386656062716</v>
      </c>
    </row>
    <row r="23" spans="1:7" ht="14.5" x14ac:dyDescent="0.3">
      <c r="A23" s="313" t="s">
        <v>664</v>
      </c>
      <c r="B23" s="314">
        <v>1.9721283666153206</v>
      </c>
      <c r="C23" s="314">
        <v>1.9962855997447373</v>
      </c>
      <c r="D23" s="314">
        <v>2.1216973578863092</v>
      </c>
      <c r="E23" s="314">
        <v>2.171015244245762</v>
      </c>
      <c r="F23" s="314">
        <v>2.7411745984487208</v>
      </c>
      <c r="G23" s="314">
        <v>2.2167881710354918</v>
      </c>
    </row>
    <row r="24" spans="1:7" s="311" customFormat="1" ht="17" customHeight="1" x14ac:dyDescent="0.35">
      <c r="A24" s="315" t="s">
        <v>30</v>
      </c>
      <c r="B24" s="316">
        <v>14.426426540921097</v>
      </c>
      <c r="C24" s="316">
        <v>14.467680763360161</v>
      </c>
      <c r="D24" s="316">
        <v>14.292958225382616</v>
      </c>
      <c r="E24" s="316">
        <v>14.638792591489979</v>
      </c>
      <c r="F24" s="316">
        <v>14.642785110979876</v>
      </c>
      <c r="G24" s="316">
        <v>14.696419461883862</v>
      </c>
    </row>
    <row r="25" spans="1:7" ht="15.5" x14ac:dyDescent="0.35">
      <c r="A25" s="317"/>
      <c r="B25" s="318"/>
      <c r="C25" s="318"/>
      <c r="D25" s="318"/>
      <c r="E25" s="318"/>
      <c r="F25" s="318"/>
      <c r="G25" s="318"/>
    </row>
    <row r="26" spans="1:7" ht="15.5" x14ac:dyDescent="0.35">
      <c r="A26" s="317"/>
      <c r="B26" s="318"/>
      <c r="C26" s="318"/>
      <c r="D26" s="318"/>
      <c r="E26" s="318"/>
      <c r="F26" s="318"/>
    </row>
    <row r="27" spans="1:7" x14ac:dyDescent="0.3">
      <c r="A27" s="319"/>
      <c r="G27" s="320" t="s">
        <v>260</v>
      </c>
    </row>
  </sheetData>
  <mergeCells count="1">
    <mergeCell ref="A1:G1"/>
  </mergeCells>
  <printOptions gridLines="1" gridLinesSet="0"/>
  <pageMargins left="0.7" right="0.7" top="0.75" bottom="0.75" header="0.5" footer="0.5"/>
  <pageSetup paperSize="9" orientation="landscape"/>
  <tableParts count="1">
    <tablePart r:id="rId1"/>
  </tablePart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00B0F0"/>
  </sheetPr>
  <dimension ref="A1:H27"/>
  <sheetViews>
    <sheetView workbookViewId="0">
      <selection activeCell="A7" sqref="A7"/>
    </sheetView>
  </sheetViews>
  <sheetFormatPr defaultColWidth="12.1796875" defaultRowHeight="13" x14ac:dyDescent="0.3"/>
  <cols>
    <col min="1" max="1" width="30.453125" style="321" customWidth="1"/>
    <col min="2" max="7" width="14.6328125" style="321" customWidth="1"/>
    <col min="8" max="8" width="18.453125" style="321" bestFit="1" customWidth="1"/>
    <col min="9" max="11" width="7.81640625" style="321" bestFit="1" customWidth="1"/>
    <col min="12" max="13" width="9" style="321" bestFit="1" customWidth="1"/>
    <col min="14" max="16384" width="12.1796875" style="321"/>
  </cols>
  <sheetData>
    <row r="1" spans="1:8" ht="37.75" customHeight="1" x14ac:dyDescent="0.3">
      <c r="A1" s="614" t="s">
        <v>665</v>
      </c>
      <c r="B1" s="614"/>
      <c r="C1" s="614"/>
      <c r="D1" s="614"/>
      <c r="E1" s="614"/>
      <c r="F1" s="614"/>
      <c r="G1" s="614"/>
      <c r="H1" s="322"/>
    </row>
    <row r="2" spans="1:8" s="323" customFormat="1" ht="30" customHeight="1" x14ac:dyDescent="0.35">
      <c r="A2" s="324" t="s">
        <v>3</v>
      </c>
      <c r="B2" s="324" t="s">
        <v>635</v>
      </c>
      <c r="C2" s="324" t="s">
        <v>636</v>
      </c>
      <c r="D2" s="324" t="s">
        <v>637</v>
      </c>
      <c r="E2" s="324" t="s">
        <v>638</v>
      </c>
      <c r="F2" s="324" t="s">
        <v>639</v>
      </c>
      <c r="G2" s="324" t="s">
        <v>640</v>
      </c>
    </row>
    <row r="3" spans="1:8" x14ac:dyDescent="0.3">
      <c r="A3" s="325" t="s">
        <v>9</v>
      </c>
      <c r="B3" s="326">
        <v>0.60598222698468418</v>
      </c>
      <c r="C3" s="326">
        <v>0.55707703147576848</v>
      </c>
      <c r="D3" s="326">
        <v>0.56178294270632112</v>
      </c>
      <c r="E3" s="327">
        <v>0.6120858475264318</v>
      </c>
      <c r="F3" s="328">
        <v>0.65873311153888325</v>
      </c>
      <c r="G3" s="328">
        <v>0.60575647872683613</v>
      </c>
    </row>
    <row r="4" spans="1:8" x14ac:dyDescent="0.3">
      <c r="A4" s="325" t="s">
        <v>10</v>
      </c>
      <c r="B4" s="326">
        <v>0</v>
      </c>
      <c r="C4" s="326">
        <v>0</v>
      </c>
      <c r="D4" s="326">
        <v>0</v>
      </c>
      <c r="E4" s="326">
        <v>0</v>
      </c>
      <c r="F4" s="329">
        <v>0</v>
      </c>
      <c r="G4" s="329">
        <v>0</v>
      </c>
    </row>
    <row r="5" spans="1:8" x14ac:dyDescent="0.3">
      <c r="A5" s="325" t="s">
        <v>11</v>
      </c>
      <c r="B5" s="326">
        <v>2.9312497110361089</v>
      </c>
      <c r="C5" s="326">
        <v>2.9005689875778495</v>
      </c>
      <c r="D5" s="326">
        <v>2.8816018898700713</v>
      </c>
      <c r="E5" s="326">
        <v>2.8566941450894534</v>
      </c>
      <c r="F5" s="329">
        <v>2.8743824895417003</v>
      </c>
      <c r="G5" s="329">
        <v>3.0267854614987573</v>
      </c>
    </row>
    <row r="6" spans="1:8" x14ac:dyDescent="0.3">
      <c r="A6" s="325" t="s">
        <v>12</v>
      </c>
      <c r="B6" s="326">
        <v>0</v>
      </c>
      <c r="C6" s="326">
        <v>0</v>
      </c>
      <c r="D6" s="326">
        <v>0.79095933480319947</v>
      </c>
      <c r="E6" s="326">
        <v>0.77972709551656916</v>
      </c>
      <c r="F6" s="329">
        <v>7.6895719791997066E-2</v>
      </c>
      <c r="G6" s="329">
        <v>9.4646778223669265E-2</v>
      </c>
    </row>
    <row r="7" spans="1:8" x14ac:dyDescent="0.3">
      <c r="A7" s="325" t="s">
        <v>13</v>
      </c>
      <c r="B7" s="326">
        <v>3.144908393311229</v>
      </c>
      <c r="C7" s="326">
        <v>2.9957002889969693</v>
      </c>
      <c r="D7" s="326">
        <v>2.9730432521452714</v>
      </c>
      <c r="E7" s="326">
        <v>2.9246248294679398</v>
      </c>
      <c r="F7" s="329">
        <v>2.9988021544466879</v>
      </c>
      <c r="G7" s="329">
        <v>2.9284732674563183</v>
      </c>
    </row>
    <row r="8" spans="1:8" x14ac:dyDescent="0.3">
      <c r="A8" s="325" t="s">
        <v>14</v>
      </c>
      <c r="B8" s="326">
        <v>1.324401512048492</v>
      </c>
      <c r="C8" s="326">
        <v>1.3529121827753843</v>
      </c>
      <c r="D8" s="326">
        <v>1.4045840515865415</v>
      </c>
      <c r="E8" s="326">
        <v>1.4121389847748693</v>
      </c>
      <c r="F8" s="329">
        <v>1.4420613098872108</v>
      </c>
      <c r="G8" s="329">
        <v>1.4652182373882485</v>
      </c>
    </row>
    <row r="9" spans="1:8" x14ac:dyDescent="0.3">
      <c r="A9" s="325" t="s">
        <v>15</v>
      </c>
      <c r="B9" s="326">
        <v>1.3116201755752948</v>
      </c>
      <c r="C9" s="326">
        <v>1.4632530527317809</v>
      </c>
      <c r="D9" s="326">
        <v>1.5984736331614682</v>
      </c>
      <c r="E9" s="326">
        <v>1.5093478095431367</v>
      </c>
      <c r="F9" s="329">
        <v>1.6202305446491492</v>
      </c>
      <c r="G9" s="329">
        <v>1.7161344774229847</v>
      </c>
    </row>
    <row r="10" spans="1:8" x14ac:dyDescent="0.3">
      <c r="A10" s="325" t="s">
        <v>16</v>
      </c>
      <c r="B10" s="326">
        <v>1.308286415475675</v>
      </c>
      <c r="C10" s="326">
        <v>1.3101933493593358</v>
      </c>
      <c r="D10" s="326">
        <v>1.309189564339569</v>
      </c>
      <c r="E10" s="326">
        <v>1.3746978717054166</v>
      </c>
      <c r="F10" s="329">
        <v>1.3740430367482945</v>
      </c>
      <c r="G10" s="329">
        <v>1.4212581899147703</v>
      </c>
    </row>
    <row r="11" spans="1:8" x14ac:dyDescent="0.3">
      <c r="A11" s="325" t="s">
        <v>17</v>
      </c>
      <c r="B11" s="326">
        <v>2.8971478954228322</v>
      </c>
      <c r="C11" s="326">
        <v>3.0575971287162664</v>
      </c>
      <c r="D11" s="326">
        <v>3.0045432479159824</v>
      </c>
      <c r="E11" s="326">
        <v>2.9947003791905074</v>
      </c>
      <c r="F11" s="329">
        <v>3.575936447772039</v>
      </c>
      <c r="G11" s="329">
        <v>3.5424594896042154</v>
      </c>
    </row>
    <row r="12" spans="1:8" x14ac:dyDescent="0.3">
      <c r="A12" s="325" t="s">
        <v>18</v>
      </c>
      <c r="B12" s="326">
        <v>1.3949733598837522</v>
      </c>
      <c r="C12" s="326">
        <v>1.4040397761253218</v>
      </c>
      <c r="D12" s="326">
        <v>1.332412422085268</v>
      </c>
      <c r="E12" s="326">
        <v>1.5042758962844702</v>
      </c>
      <c r="F12" s="329">
        <v>1.4307012653523221</v>
      </c>
      <c r="G12" s="329">
        <v>1.460394685341762</v>
      </c>
    </row>
    <row r="13" spans="1:8" x14ac:dyDescent="0.3">
      <c r="A13" s="325" t="s">
        <v>19</v>
      </c>
      <c r="B13" s="326">
        <v>1.43167501431675</v>
      </c>
      <c r="C13" s="326">
        <v>1.4255909413878469</v>
      </c>
      <c r="D13" s="326">
        <v>1.113030989834616</v>
      </c>
      <c r="E13" s="326">
        <v>1.0661888229364991</v>
      </c>
      <c r="F13" s="329">
        <v>0.93959136639631258</v>
      </c>
      <c r="G13" s="329">
        <v>0.93884238961959166</v>
      </c>
    </row>
    <row r="14" spans="1:8" x14ac:dyDescent="0.3">
      <c r="A14" s="325" t="s">
        <v>20</v>
      </c>
      <c r="B14" s="326">
        <v>0.21730509091501743</v>
      </c>
      <c r="C14" s="326">
        <v>0.28036047887726412</v>
      </c>
      <c r="D14" s="326">
        <v>0.27818420609169914</v>
      </c>
      <c r="E14" s="326">
        <v>0.33021669138853454</v>
      </c>
      <c r="F14" s="329">
        <v>0.380629148262983</v>
      </c>
      <c r="G14" s="329">
        <v>0.43829030039944783</v>
      </c>
    </row>
    <row r="15" spans="1:8" x14ac:dyDescent="0.3">
      <c r="A15" s="325" t="s">
        <v>21</v>
      </c>
      <c r="B15" s="326">
        <v>0.12720996538247523</v>
      </c>
      <c r="C15" s="326">
        <v>2.9155510634472505E-2</v>
      </c>
      <c r="D15" s="326">
        <v>3.6828755892600942E-2</v>
      </c>
      <c r="E15" s="326">
        <v>3.9645820101540871E-2</v>
      </c>
      <c r="F15" s="329">
        <v>3.9187102740745966E-2</v>
      </c>
      <c r="G15" s="329">
        <v>6.2652863196690056E-2</v>
      </c>
    </row>
    <row r="16" spans="1:8" x14ac:dyDescent="0.3">
      <c r="A16" s="325" t="s">
        <v>22</v>
      </c>
      <c r="B16" s="326">
        <v>0</v>
      </c>
      <c r="C16" s="326">
        <v>0</v>
      </c>
      <c r="D16" s="326">
        <v>0</v>
      </c>
      <c r="E16" s="326">
        <v>0</v>
      </c>
      <c r="F16" s="329">
        <v>0</v>
      </c>
      <c r="G16" s="329">
        <v>0</v>
      </c>
    </row>
    <row r="17" spans="1:7" x14ac:dyDescent="0.3">
      <c r="A17" s="325" t="s">
        <v>23</v>
      </c>
      <c r="B17" s="326">
        <v>0</v>
      </c>
      <c r="C17" s="326">
        <v>0</v>
      </c>
      <c r="D17" s="326">
        <v>0</v>
      </c>
      <c r="E17" s="326">
        <v>0</v>
      </c>
      <c r="F17" s="329">
        <v>0</v>
      </c>
      <c r="G17" s="329">
        <v>0</v>
      </c>
    </row>
    <row r="18" spans="1:7" x14ac:dyDescent="0.3">
      <c r="A18" s="325" t="s">
        <v>24</v>
      </c>
      <c r="B18" s="326">
        <v>0.13117901757604497</v>
      </c>
      <c r="C18" s="326">
        <v>0.12917621932782436</v>
      </c>
      <c r="D18" s="326">
        <v>0.10351275230057091</v>
      </c>
      <c r="E18" s="326">
        <v>0.11623527880193973</v>
      </c>
      <c r="F18" s="329">
        <v>0.11456265477414659</v>
      </c>
      <c r="G18" s="329">
        <v>0.11367418613829693</v>
      </c>
    </row>
    <row r="19" spans="1:7" x14ac:dyDescent="0.3">
      <c r="A19" s="325" t="s">
        <v>25</v>
      </c>
      <c r="B19" s="326">
        <v>0.25652069644772529</v>
      </c>
      <c r="C19" s="326">
        <v>0.3988976346543493</v>
      </c>
      <c r="D19" s="326">
        <v>0.54540401984671028</v>
      </c>
      <c r="E19" s="326">
        <v>0.60723163893300403</v>
      </c>
      <c r="F19" s="329">
        <v>0.6911727684672373</v>
      </c>
      <c r="G19" s="329">
        <v>0.71985845026361173</v>
      </c>
    </row>
    <row r="20" spans="1:7" x14ac:dyDescent="0.3">
      <c r="A20" s="325" t="s">
        <v>26</v>
      </c>
      <c r="B20" s="326">
        <v>0</v>
      </c>
      <c r="C20" s="326">
        <v>0</v>
      </c>
      <c r="D20" s="326">
        <v>0</v>
      </c>
      <c r="E20" s="326">
        <v>7.8017116955460028E-2</v>
      </c>
      <c r="F20" s="329">
        <v>7.7282738900266629E-2</v>
      </c>
      <c r="G20" s="329">
        <v>7.6922485211652222E-2</v>
      </c>
    </row>
    <row r="21" spans="1:7" x14ac:dyDescent="0.3">
      <c r="A21" s="325" t="s">
        <v>27</v>
      </c>
      <c r="B21" s="326">
        <v>0.23017378120480964</v>
      </c>
      <c r="C21" s="326">
        <v>0</v>
      </c>
      <c r="D21" s="326">
        <v>0</v>
      </c>
      <c r="E21" s="326">
        <v>0</v>
      </c>
      <c r="F21" s="329">
        <v>0</v>
      </c>
      <c r="G21" s="329">
        <v>0</v>
      </c>
    </row>
    <row r="22" spans="1:7" x14ac:dyDescent="0.3">
      <c r="A22" s="325" t="s">
        <v>28</v>
      </c>
      <c r="B22" s="326">
        <v>0</v>
      </c>
      <c r="C22" s="326">
        <v>0</v>
      </c>
      <c r="D22" s="326">
        <v>6.2534393916654163E-2</v>
      </c>
      <c r="E22" s="326">
        <v>6.2041015792779194E-2</v>
      </c>
      <c r="F22" s="329">
        <v>6.1321622475789747E-2</v>
      </c>
      <c r="G22" s="329">
        <v>8.0476420408820221E-2</v>
      </c>
    </row>
    <row r="23" spans="1:7" x14ac:dyDescent="0.3">
      <c r="A23" s="325" t="s">
        <v>29</v>
      </c>
      <c r="B23" s="326">
        <v>0.33425904518903743</v>
      </c>
      <c r="C23" s="326">
        <v>0.29453394094594482</v>
      </c>
      <c r="D23" s="326">
        <v>0.33626901521216973</v>
      </c>
      <c r="E23" s="326">
        <v>0.27497780536285282</v>
      </c>
      <c r="F23" s="329">
        <v>0.3208303603053278</v>
      </c>
      <c r="G23" s="329">
        <v>0.36819505704484107</v>
      </c>
    </row>
    <row r="24" spans="1:7" s="323" customFormat="1" ht="18" customHeight="1" x14ac:dyDescent="0.35">
      <c r="A24" s="324" t="s">
        <v>30</v>
      </c>
      <c r="B24" s="330">
        <v>1.1478867581798846</v>
      </c>
      <c r="C24" s="330">
        <v>1.1493125777923281</v>
      </c>
      <c r="D24" s="330">
        <v>1.1579954984089205</v>
      </c>
      <c r="E24" s="330">
        <v>1.1739646621832034</v>
      </c>
      <c r="F24" s="330">
        <v>1.2255161576310363</v>
      </c>
      <c r="G24" s="330">
        <v>1.2632142514407512</v>
      </c>
    </row>
    <row r="27" spans="1:7" x14ac:dyDescent="0.3">
      <c r="G27" s="331" t="s">
        <v>234</v>
      </c>
    </row>
  </sheetData>
  <mergeCells count="1">
    <mergeCell ref="A1:G1"/>
  </mergeCells>
  <printOptions gridLines="1" gridLinesSet="0"/>
  <pageMargins left="0.7" right="0.7" top="0.75" bottom="0.75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31"/>
  <sheetViews>
    <sheetView workbookViewId="0">
      <selection activeCell="B3" sqref="B3:H3"/>
    </sheetView>
  </sheetViews>
  <sheetFormatPr defaultColWidth="8.81640625" defaultRowHeight="14.5" x14ac:dyDescent="0.35"/>
  <cols>
    <col min="1" max="1" width="1" customWidth="1"/>
    <col min="2" max="2" width="24.1796875" customWidth="1"/>
    <col min="3" max="7" width="14.6328125" customWidth="1"/>
    <col min="8" max="8" width="14.453125" customWidth="1"/>
    <col min="9" max="9" width="5" customWidth="1"/>
  </cols>
  <sheetData>
    <row r="1" spans="2:8" s="10" customFormat="1" ht="46.75" customHeight="1" x14ac:dyDescent="0.2">
      <c r="B1" s="525" t="s">
        <v>0</v>
      </c>
      <c r="C1" s="525"/>
      <c r="D1" s="525"/>
      <c r="E1" s="525"/>
      <c r="F1" s="525"/>
      <c r="G1" s="525"/>
      <c r="H1" s="525"/>
    </row>
    <row r="2" spans="2:8" s="10" customFormat="1" ht="13" x14ac:dyDescent="0.2">
      <c r="B2" s="526" t="s">
        <v>101</v>
      </c>
      <c r="C2" s="526"/>
      <c r="D2" s="526"/>
      <c r="E2" s="526"/>
      <c r="F2" s="526"/>
      <c r="G2" s="526"/>
      <c r="H2" s="526"/>
    </row>
    <row r="3" spans="2:8" s="10" customFormat="1" ht="13" x14ac:dyDescent="0.2">
      <c r="B3" s="526" t="s">
        <v>2</v>
      </c>
      <c r="C3" s="526"/>
      <c r="D3" s="526"/>
      <c r="E3" s="526"/>
      <c r="F3" s="526"/>
      <c r="G3" s="526"/>
      <c r="H3" s="526"/>
    </row>
    <row r="4" spans="2:8" s="10" customFormat="1" ht="8" x14ac:dyDescent="0.2"/>
    <row r="5" spans="2:8" s="10" customFormat="1" ht="26" x14ac:dyDescent="0.3">
      <c r="B5" s="27"/>
      <c r="C5" s="14" t="s">
        <v>102</v>
      </c>
      <c r="D5" s="527" t="s">
        <v>103</v>
      </c>
      <c r="E5" s="527"/>
      <c r="F5" s="27"/>
      <c r="G5" s="14" t="s">
        <v>104</v>
      </c>
      <c r="H5" s="14" t="s">
        <v>105</v>
      </c>
    </row>
    <row r="6" spans="2:8" s="10" customFormat="1" ht="26" x14ac:dyDescent="0.2">
      <c r="B6" s="17" t="s">
        <v>3</v>
      </c>
      <c r="C6" s="17" t="s">
        <v>106</v>
      </c>
      <c r="D6" s="15" t="s">
        <v>68</v>
      </c>
      <c r="E6" s="15" t="s">
        <v>107</v>
      </c>
      <c r="F6" s="17" t="s">
        <v>108</v>
      </c>
      <c r="G6" s="17" t="s">
        <v>107</v>
      </c>
      <c r="H6" s="17" t="s">
        <v>107</v>
      </c>
    </row>
    <row r="7" spans="2:8" s="10" customFormat="1" ht="13" x14ac:dyDescent="0.2">
      <c r="B7" s="18" t="s">
        <v>9</v>
      </c>
      <c r="C7" s="31">
        <v>134</v>
      </c>
      <c r="D7" s="31">
        <v>440</v>
      </c>
      <c r="E7" s="31">
        <v>10.202612286124801</v>
      </c>
      <c r="F7" s="31">
        <v>970245</v>
      </c>
      <c r="G7" s="31">
        <v>257.52320920386899</v>
      </c>
      <c r="H7" s="31">
        <v>669531</v>
      </c>
    </row>
    <row r="8" spans="2:8" s="10" customFormat="1" ht="13" x14ac:dyDescent="0.2">
      <c r="B8" s="18" t="s">
        <v>10</v>
      </c>
      <c r="C8" s="31">
        <v>9</v>
      </c>
      <c r="D8" s="31">
        <v>10</v>
      </c>
      <c r="E8" s="31">
        <v>7.9978245917110504</v>
      </c>
      <c r="F8" s="31">
        <v>63162</v>
      </c>
      <c r="G8" s="31">
        <v>579.04250043987997</v>
      </c>
      <c r="H8" s="31">
        <v>18604</v>
      </c>
    </row>
    <row r="9" spans="2:8" s="10" customFormat="1" ht="13" x14ac:dyDescent="0.2">
      <c r="B9" s="18" t="s">
        <v>11</v>
      </c>
      <c r="C9" s="31">
        <v>262</v>
      </c>
      <c r="D9" s="31">
        <v>1033</v>
      </c>
      <c r="E9" s="31">
        <v>10.2928479652694</v>
      </c>
      <c r="F9" s="31">
        <v>1634662</v>
      </c>
      <c r="G9" s="31">
        <v>333.28700057143698</v>
      </c>
      <c r="H9" s="31">
        <v>1140859</v>
      </c>
    </row>
    <row r="10" spans="2:8" s="10" customFormat="1" ht="13" x14ac:dyDescent="0.2">
      <c r="B10" s="18" t="s">
        <v>12</v>
      </c>
      <c r="C10" s="31">
        <v>7</v>
      </c>
      <c r="D10" s="31">
        <v>39</v>
      </c>
      <c r="E10" s="31">
        <v>7.3219636380021198</v>
      </c>
      <c r="F10" s="31">
        <v>33363</v>
      </c>
      <c r="G10" s="31" t="s">
        <v>109</v>
      </c>
      <c r="H10" s="31">
        <v>20080</v>
      </c>
    </row>
    <row r="11" spans="2:8" s="10" customFormat="1" ht="13" x14ac:dyDescent="0.2">
      <c r="B11" s="18" t="s">
        <v>13</v>
      </c>
      <c r="C11" s="31">
        <v>22</v>
      </c>
      <c r="D11" s="31">
        <v>53</v>
      </c>
      <c r="E11" s="31">
        <v>9.7171930146216194</v>
      </c>
      <c r="F11" s="31">
        <v>175298</v>
      </c>
      <c r="G11" s="31">
        <v>46.202502635559398</v>
      </c>
      <c r="H11" s="31">
        <v>76136</v>
      </c>
    </row>
    <row r="12" spans="2:8" s="10" customFormat="1" ht="13" x14ac:dyDescent="0.2">
      <c r="B12" s="18" t="s">
        <v>14</v>
      </c>
      <c r="C12" s="31">
        <v>107</v>
      </c>
      <c r="D12" s="31">
        <v>607</v>
      </c>
      <c r="E12" s="31">
        <v>12.3489541839559</v>
      </c>
      <c r="F12" s="31">
        <v>1017076</v>
      </c>
      <c r="G12" s="31">
        <v>382.39035064519697</v>
      </c>
      <c r="H12" s="31">
        <v>698694</v>
      </c>
    </row>
    <row r="13" spans="2:8" s="10" customFormat="1" ht="13" x14ac:dyDescent="0.2">
      <c r="B13" s="18" t="s">
        <v>15</v>
      </c>
      <c r="C13" s="31">
        <v>49</v>
      </c>
      <c r="D13" s="31">
        <v>122</v>
      </c>
      <c r="E13" s="31">
        <v>10.114274723598401</v>
      </c>
      <c r="F13" s="31">
        <v>351054</v>
      </c>
      <c r="G13" s="31">
        <v>1045.4180677424299</v>
      </c>
      <c r="H13" s="31">
        <v>181691</v>
      </c>
    </row>
    <row r="14" spans="2:8" s="10" customFormat="1" ht="13" x14ac:dyDescent="0.2">
      <c r="B14" s="18" t="s">
        <v>16</v>
      </c>
      <c r="C14" s="31">
        <v>58</v>
      </c>
      <c r="D14" s="31">
        <v>326</v>
      </c>
      <c r="E14" s="31">
        <v>21.379488544922499</v>
      </c>
      <c r="F14" s="31">
        <v>372411</v>
      </c>
      <c r="G14" s="31">
        <v>467.13526658123601</v>
      </c>
      <c r="H14" s="31">
        <v>126049</v>
      </c>
    </row>
    <row r="15" spans="2:8" s="10" customFormat="1" ht="13" x14ac:dyDescent="0.2">
      <c r="B15" s="18" t="s">
        <v>17</v>
      </c>
      <c r="C15" s="31">
        <v>159</v>
      </c>
      <c r="D15" s="31">
        <v>377</v>
      </c>
      <c r="E15" s="31">
        <v>8.4451153743885392</v>
      </c>
      <c r="F15" s="31">
        <v>1261813</v>
      </c>
      <c r="G15" s="31">
        <v>162.518069074772</v>
      </c>
      <c r="H15" s="31">
        <v>761364</v>
      </c>
    </row>
    <row r="16" spans="2:8" s="10" customFormat="1" ht="13" x14ac:dyDescent="0.2">
      <c r="B16" s="18" t="s">
        <v>18</v>
      </c>
      <c r="C16" s="31">
        <v>166</v>
      </c>
      <c r="D16" s="31">
        <v>753</v>
      </c>
      <c r="E16" s="31">
        <v>20.392384135104301</v>
      </c>
      <c r="F16" s="31">
        <v>1086505</v>
      </c>
      <c r="G16" s="31">
        <v>398.63996609393803</v>
      </c>
      <c r="H16" s="31">
        <v>783314</v>
      </c>
    </row>
    <row r="17" spans="2:8" s="10" customFormat="1" ht="13" x14ac:dyDescent="0.2">
      <c r="B17" s="18" t="s">
        <v>19</v>
      </c>
      <c r="C17" s="31">
        <v>43</v>
      </c>
      <c r="D17" s="31">
        <v>228</v>
      </c>
      <c r="E17" s="31">
        <v>26.201927220699499</v>
      </c>
      <c r="F17" s="31">
        <v>373241</v>
      </c>
      <c r="G17" s="31">
        <v>535.99030069009905</v>
      </c>
      <c r="H17" s="31">
        <v>211552</v>
      </c>
    </row>
    <row r="18" spans="2:8" s="10" customFormat="1" ht="13" x14ac:dyDescent="0.2">
      <c r="B18" s="18" t="s">
        <v>20</v>
      </c>
      <c r="C18" s="31">
        <v>87</v>
      </c>
      <c r="D18" s="31">
        <v>321</v>
      </c>
      <c r="E18" s="31">
        <v>21.220727295804998</v>
      </c>
      <c r="F18" s="31">
        <v>587424</v>
      </c>
      <c r="G18" s="31">
        <v>412.84561358972701</v>
      </c>
      <c r="H18" s="31">
        <v>370158</v>
      </c>
    </row>
    <row r="19" spans="2:8" s="10" customFormat="1" ht="13" x14ac:dyDescent="0.2">
      <c r="B19" s="18" t="s">
        <v>21</v>
      </c>
      <c r="C19" s="31">
        <v>117</v>
      </c>
      <c r="D19" s="31">
        <v>635</v>
      </c>
      <c r="E19" s="31">
        <v>11.032541654359999</v>
      </c>
      <c r="F19" s="31">
        <v>909564</v>
      </c>
      <c r="G19" s="31">
        <v>117.622530708689</v>
      </c>
      <c r="H19" s="31">
        <v>162090</v>
      </c>
    </row>
    <row r="20" spans="2:8" s="10" customFormat="1" ht="13" x14ac:dyDescent="0.2">
      <c r="B20" s="18" t="s">
        <v>22</v>
      </c>
      <c r="C20" s="31">
        <v>92</v>
      </c>
      <c r="D20" s="31">
        <v>368</v>
      </c>
      <c r="E20" s="31">
        <v>28.440245729905801</v>
      </c>
      <c r="F20" s="31">
        <v>458422</v>
      </c>
      <c r="G20" s="31">
        <v>201.70935150829899</v>
      </c>
      <c r="H20" s="31">
        <v>378358</v>
      </c>
    </row>
    <row r="21" spans="2:8" s="10" customFormat="1" ht="13" x14ac:dyDescent="0.2">
      <c r="B21" s="18" t="s">
        <v>23</v>
      </c>
      <c r="C21" s="31">
        <v>77</v>
      </c>
      <c r="D21" s="31">
        <v>199</v>
      </c>
      <c r="E21" s="31">
        <v>66.219435903579196</v>
      </c>
      <c r="F21" s="31">
        <v>474137</v>
      </c>
      <c r="G21" s="31">
        <v>594.64387919445198</v>
      </c>
      <c r="H21" s="31">
        <v>84578</v>
      </c>
    </row>
    <row r="22" spans="2:8" s="10" customFormat="1" ht="13" x14ac:dyDescent="0.2">
      <c r="B22" s="18" t="s">
        <v>24</v>
      </c>
      <c r="C22" s="31">
        <v>219</v>
      </c>
      <c r="D22" s="31">
        <v>1339</v>
      </c>
      <c r="E22" s="31">
        <v>23.4412898976794</v>
      </c>
      <c r="F22" s="31">
        <v>1836574</v>
      </c>
      <c r="G22" s="31">
        <v>282.94109583741198</v>
      </c>
      <c r="H22" s="31">
        <v>1051688</v>
      </c>
    </row>
    <row r="23" spans="2:8" s="10" customFormat="1" ht="13" x14ac:dyDescent="0.2">
      <c r="B23" s="18" t="s">
        <v>25</v>
      </c>
      <c r="C23" s="31">
        <v>270</v>
      </c>
      <c r="D23" s="31">
        <v>901</v>
      </c>
      <c r="E23" s="31">
        <v>22.734360727943599</v>
      </c>
      <c r="F23" s="31">
        <v>1314231</v>
      </c>
      <c r="G23" s="31">
        <v>149.72885300734501</v>
      </c>
      <c r="H23" s="31">
        <v>485473</v>
      </c>
    </row>
    <row r="24" spans="2:8" s="10" customFormat="1" ht="13" x14ac:dyDescent="0.2">
      <c r="B24" s="18" t="s">
        <v>26</v>
      </c>
      <c r="C24" s="31">
        <v>140</v>
      </c>
      <c r="D24" s="31">
        <v>309</v>
      </c>
      <c r="E24" s="31">
        <v>55.851381101627801</v>
      </c>
      <c r="F24" s="31">
        <v>708463</v>
      </c>
      <c r="G24" s="31">
        <v>678.71176710877796</v>
      </c>
      <c r="H24" s="31">
        <v>183494</v>
      </c>
    </row>
    <row r="25" spans="2:8" s="10" customFormat="1" ht="13" x14ac:dyDescent="0.2">
      <c r="B25" s="18" t="s">
        <v>27</v>
      </c>
      <c r="C25" s="31">
        <v>321</v>
      </c>
      <c r="D25" s="31">
        <v>806</v>
      </c>
      <c r="E25" s="31">
        <v>42.552966828748097</v>
      </c>
      <c r="F25" s="31">
        <v>1835746</v>
      </c>
      <c r="G25" s="31">
        <v>707.56186282739702</v>
      </c>
      <c r="H25" s="31">
        <v>1033895</v>
      </c>
    </row>
    <row r="26" spans="2:8" s="10" customFormat="1" ht="13" x14ac:dyDescent="0.2">
      <c r="B26" s="18" t="s">
        <v>28</v>
      </c>
      <c r="C26" s="31">
        <v>438</v>
      </c>
      <c r="D26" s="31">
        <v>1795</v>
      </c>
      <c r="E26" s="31">
        <v>36.818322602347799</v>
      </c>
      <c r="F26" s="31">
        <v>2598014</v>
      </c>
      <c r="G26" s="31">
        <v>304.10498657515802</v>
      </c>
      <c r="H26" s="31">
        <v>1352980</v>
      </c>
    </row>
    <row r="27" spans="2:8" s="10" customFormat="1" ht="13" x14ac:dyDescent="0.2">
      <c r="B27" s="18" t="s">
        <v>29</v>
      </c>
      <c r="C27" s="31">
        <v>213</v>
      </c>
      <c r="D27" s="31">
        <v>851</v>
      </c>
      <c r="E27" s="31">
        <v>52.803978106515103</v>
      </c>
      <c r="F27" s="31">
        <v>1141726</v>
      </c>
      <c r="G27" s="31">
        <v>1058.9338312171401</v>
      </c>
      <c r="H27" s="31">
        <v>497148</v>
      </c>
    </row>
    <row r="28" spans="2:8" s="10" customFormat="1" ht="13" x14ac:dyDescent="0.2">
      <c r="B28" s="21" t="s">
        <v>30</v>
      </c>
      <c r="C28" s="23">
        <v>2990</v>
      </c>
      <c r="D28" s="23">
        <v>11512</v>
      </c>
      <c r="E28" s="52">
        <v>19.283887348930701</v>
      </c>
      <c r="F28" s="23">
        <v>19203131</v>
      </c>
      <c r="G28" s="53">
        <v>333.77608214024798</v>
      </c>
      <c r="H28" s="54">
        <v>17233.108243531799</v>
      </c>
    </row>
    <row r="29" spans="2:8" s="10" customFormat="1" ht="8" x14ac:dyDescent="0.2"/>
    <row r="30" spans="2:8" s="10" customFormat="1" ht="10.5" x14ac:dyDescent="0.2">
      <c r="G30" s="26" t="s">
        <v>110</v>
      </c>
    </row>
    <row r="31" spans="2:8" s="10" customFormat="1" ht="8" x14ac:dyDescent="0.2"/>
  </sheetData>
  <mergeCells count="4">
    <mergeCell ref="B1:H1"/>
    <mergeCell ref="B2:H2"/>
    <mergeCell ref="B3:H3"/>
    <mergeCell ref="D5:E5"/>
  </mergeCells>
  <printOptions gridLines="1" gridLinesSet="0"/>
  <pageMargins left="0.7" right="0.7" top="0.75" bottom="0.75" header="0.5" footer="0.5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00B0F0"/>
  </sheetPr>
  <dimension ref="A1:O27"/>
  <sheetViews>
    <sheetView workbookViewId="0">
      <selection activeCell="A7" sqref="A7"/>
    </sheetView>
  </sheetViews>
  <sheetFormatPr defaultColWidth="10.81640625" defaultRowHeight="13" x14ac:dyDescent="0.3"/>
  <cols>
    <col min="1" max="1" width="20.81640625" style="347" bestFit="1" customWidth="1"/>
    <col min="2" max="6" width="14.1796875" style="347" customWidth="1"/>
    <col min="7" max="7" width="16" style="347" customWidth="1"/>
    <col min="8" max="8" width="6.36328125" style="347" customWidth="1"/>
    <col min="9" max="9" width="20.1796875" style="347" bestFit="1" customWidth="1"/>
    <col min="10" max="15" width="14.81640625" style="347" customWidth="1"/>
    <col min="16" max="16384" width="10.81640625" style="347"/>
  </cols>
  <sheetData>
    <row r="1" spans="1:15" s="348" customFormat="1" ht="30.5" customHeight="1" x14ac:dyDescent="0.3">
      <c r="A1" s="613" t="s">
        <v>667</v>
      </c>
      <c r="B1" s="613"/>
      <c r="C1" s="613"/>
      <c r="D1" s="613"/>
      <c r="E1" s="613"/>
      <c r="F1" s="613"/>
      <c r="G1" s="613"/>
      <c r="I1" s="613" t="s">
        <v>668</v>
      </c>
      <c r="J1" s="613"/>
      <c r="K1" s="613"/>
      <c r="L1" s="613"/>
      <c r="M1" s="613"/>
      <c r="N1" s="613"/>
      <c r="O1" s="613"/>
    </row>
    <row r="2" spans="1:15" s="349" customFormat="1" ht="21.5" customHeight="1" x14ac:dyDescent="0.35">
      <c r="A2" s="297" t="s">
        <v>3</v>
      </c>
      <c r="B2" s="350" t="s">
        <v>635</v>
      </c>
      <c r="C2" s="351" t="s">
        <v>636</v>
      </c>
      <c r="D2" s="351" t="s">
        <v>637</v>
      </c>
      <c r="E2" s="351" t="s">
        <v>638</v>
      </c>
      <c r="F2" s="351" t="s">
        <v>639</v>
      </c>
      <c r="G2" s="351" t="s">
        <v>640</v>
      </c>
      <c r="I2" s="297" t="s">
        <v>3</v>
      </c>
      <c r="J2" s="297" t="s">
        <v>635</v>
      </c>
      <c r="K2" s="297" t="s">
        <v>636</v>
      </c>
      <c r="L2" s="297" t="s">
        <v>637</v>
      </c>
      <c r="M2" s="297" t="s">
        <v>638</v>
      </c>
      <c r="N2" s="297" t="s">
        <v>639</v>
      </c>
      <c r="O2" s="297" t="s">
        <v>640</v>
      </c>
    </row>
    <row r="3" spans="1:15" s="352" customFormat="1" x14ac:dyDescent="0.3">
      <c r="A3" s="353" t="s">
        <v>9</v>
      </c>
      <c r="B3" s="299">
        <v>5.9396984992768624</v>
      </c>
      <c r="C3" s="299">
        <v>7.5608855636129322</v>
      </c>
      <c r="D3" s="299">
        <v>8.2913567273136231</v>
      </c>
      <c r="E3" s="299">
        <v>9.0245014414292939</v>
      </c>
      <c r="F3" s="299">
        <v>9.418314087346312</v>
      </c>
      <c r="G3" s="299">
        <v>9.3825015071150446</v>
      </c>
      <c r="I3" s="353" t="s">
        <v>9</v>
      </c>
      <c r="J3" s="299">
        <v>5.0424152784956915</v>
      </c>
      <c r="K3" s="299">
        <v>5.3607359806877275</v>
      </c>
      <c r="L3" s="299">
        <v>5.8098688545042192</v>
      </c>
      <c r="M3" s="299">
        <v>6.1267886463590626</v>
      </c>
      <c r="N3" s="299">
        <v>6.2735199611790087</v>
      </c>
      <c r="O3" s="299">
        <v>6.1908273232361068</v>
      </c>
    </row>
    <row r="4" spans="1:15" s="352" customFormat="1" x14ac:dyDescent="0.3">
      <c r="A4" s="353" t="s">
        <v>10</v>
      </c>
      <c r="B4" s="299">
        <v>4.8324993374799297</v>
      </c>
      <c r="C4" s="299">
        <v>3.6912250940477032</v>
      </c>
      <c r="D4" s="299">
        <v>3.7041999322210226</v>
      </c>
      <c r="E4" s="299">
        <v>3.7241882062090936</v>
      </c>
      <c r="F4" s="299">
        <v>3.7400728916333774</v>
      </c>
      <c r="G4" s="299">
        <v>3.7589775581041955</v>
      </c>
      <c r="I4" s="353" t="s">
        <v>10</v>
      </c>
      <c r="J4" s="299"/>
      <c r="K4" s="299"/>
      <c r="L4" s="299"/>
      <c r="M4" s="299"/>
      <c r="N4" s="299"/>
      <c r="O4" s="299"/>
    </row>
    <row r="5" spans="1:15" s="352" customFormat="1" x14ac:dyDescent="0.3">
      <c r="A5" s="353" t="s">
        <v>11</v>
      </c>
      <c r="B5" s="299">
        <v>5.8164789907439198</v>
      </c>
      <c r="C5" s="299">
        <v>5.8261357592545986</v>
      </c>
      <c r="D5" s="299">
        <v>5.8607672534819768</v>
      </c>
      <c r="E5" s="299">
        <v>5.843811508233447</v>
      </c>
      <c r="F5" s="299">
        <v>5.7501689267431457</v>
      </c>
      <c r="G5" s="299">
        <v>5.9794953968057367</v>
      </c>
      <c r="I5" s="353" t="s">
        <v>11</v>
      </c>
      <c r="J5" s="299">
        <v>6.6562593881699943</v>
      </c>
      <c r="K5" s="299">
        <v>6.8432865400676972</v>
      </c>
      <c r="L5" s="299">
        <v>6.6352828169530271</v>
      </c>
      <c r="M5" s="299">
        <v>6.9258881148730929</v>
      </c>
      <c r="N5" s="299">
        <v>6.6258644884476769</v>
      </c>
      <c r="O5" s="299">
        <v>6.7164612237302599</v>
      </c>
    </row>
    <row r="6" spans="1:15" s="352" customFormat="1" x14ac:dyDescent="0.3">
      <c r="A6" s="353" t="s">
        <v>12</v>
      </c>
      <c r="B6" s="299">
        <v>1.6200016200016198</v>
      </c>
      <c r="C6" s="299">
        <v>0.74871710204246189</v>
      </c>
      <c r="D6" s="299">
        <v>0.6485381187816639</v>
      </c>
      <c r="E6" s="299">
        <v>1.4969208905731881</v>
      </c>
      <c r="F6" s="299">
        <v>1.4872603910553526</v>
      </c>
      <c r="G6" s="299">
        <v>1.4831669933388907</v>
      </c>
      <c r="I6" s="353" t="s">
        <v>12</v>
      </c>
      <c r="J6" s="299"/>
      <c r="K6" s="299"/>
      <c r="L6" s="299"/>
      <c r="M6" s="299"/>
      <c r="N6" s="299"/>
      <c r="O6" s="299"/>
    </row>
    <row r="7" spans="1:15" s="352" customFormat="1" x14ac:dyDescent="0.3">
      <c r="A7" s="353" t="s">
        <v>13</v>
      </c>
      <c r="B7" s="299">
        <v>4.0750554505262215</v>
      </c>
      <c r="C7" s="299">
        <v>4.0132064218734618</v>
      </c>
      <c r="D7" s="299">
        <v>2.3393810666092341</v>
      </c>
      <c r="E7" s="299">
        <v>4.297107972246609</v>
      </c>
      <c r="F7" s="299">
        <v>4.0658069333096778</v>
      </c>
      <c r="G7" s="299">
        <v>3.7768712471925561</v>
      </c>
      <c r="I7" s="353" t="s">
        <v>13</v>
      </c>
      <c r="J7" s="299"/>
      <c r="K7" s="299"/>
      <c r="L7" s="299"/>
      <c r="M7" s="299">
        <v>0.16669815409577365</v>
      </c>
      <c r="N7" s="299">
        <v>0.29569504969524929</v>
      </c>
      <c r="O7" s="299"/>
    </row>
    <row r="8" spans="1:15" s="352" customFormat="1" x14ac:dyDescent="0.3">
      <c r="A8" s="353" t="s">
        <v>14</v>
      </c>
      <c r="B8" s="299">
        <v>7.7339944264911322</v>
      </c>
      <c r="C8" s="299">
        <v>7.9346946149669089</v>
      </c>
      <c r="D8" s="299">
        <v>7.9551236477665244</v>
      </c>
      <c r="E8" s="299">
        <v>8.173230905291847</v>
      </c>
      <c r="F8" s="299">
        <v>8.0536436673410989</v>
      </c>
      <c r="G8" s="299">
        <v>8.1653851206761523</v>
      </c>
      <c r="I8" s="353" t="s">
        <v>14</v>
      </c>
      <c r="J8" s="299">
        <v>13.491365769434021</v>
      </c>
      <c r="K8" s="299">
        <v>13.621225755693192</v>
      </c>
      <c r="L8" s="299">
        <v>13.430384211687796</v>
      </c>
      <c r="M8" s="299">
        <v>13.563608184810839</v>
      </c>
      <c r="N8" s="299">
        <v>13.606193743230026</v>
      </c>
      <c r="O8" s="299">
        <v>13.709402879568973</v>
      </c>
    </row>
    <row r="9" spans="1:15" s="352" customFormat="1" x14ac:dyDescent="0.3">
      <c r="A9" s="353" t="s">
        <v>15</v>
      </c>
      <c r="B9" s="299">
        <v>7.839481322965443</v>
      </c>
      <c r="C9" s="299">
        <v>7.3860686625975047</v>
      </c>
      <c r="D9" s="299">
        <v>7.8497576099951392</v>
      </c>
      <c r="E9" s="299">
        <v>7.7167476458983595</v>
      </c>
      <c r="F9" s="299">
        <v>8.1384440677408207</v>
      </c>
      <c r="G9" s="299">
        <v>8.2240660047619993</v>
      </c>
      <c r="I9" s="353" t="s">
        <v>15</v>
      </c>
      <c r="J9" s="299">
        <v>0.31781681039049098</v>
      </c>
      <c r="K9" s="299">
        <v>0.39305021707835947</v>
      </c>
      <c r="L9" s="299">
        <v>0.59940617733226487</v>
      </c>
      <c r="M9" s="299">
        <v>0.60055711956351843</v>
      </c>
      <c r="N9" s="299">
        <v>0.46082190879017787</v>
      </c>
      <c r="O9" s="299">
        <v>0.45597140147369958</v>
      </c>
    </row>
    <row r="10" spans="1:15" s="352" customFormat="1" x14ac:dyDescent="0.3">
      <c r="A10" s="353" t="s">
        <v>16</v>
      </c>
      <c r="B10" s="299">
        <v>0.78950875502048623</v>
      </c>
      <c r="C10" s="299">
        <v>1.0438858523550765</v>
      </c>
      <c r="D10" s="299">
        <v>1.4374177078362262</v>
      </c>
      <c r="E10" s="299">
        <v>1.6827437200582409</v>
      </c>
      <c r="F10" s="299">
        <v>1.663829128617861</v>
      </c>
      <c r="G10" s="299">
        <v>1.1870206830156358</v>
      </c>
      <c r="I10" s="353" t="s">
        <v>16</v>
      </c>
      <c r="J10" s="299">
        <v>0.91583015582376393</v>
      </c>
      <c r="K10" s="299">
        <v>0.90385238435622484</v>
      </c>
      <c r="L10" s="299">
        <v>0.94550142559894002</v>
      </c>
      <c r="M10" s="299">
        <v>0.99551632293521886</v>
      </c>
      <c r="N10" s="299">
        <v>1.2897900221843883</v>
      </c>
      <c r="O10" s="299">
        <v>1.436229445195714</v>
      </c>
    </row>
    <row r="11" spans="1:15" s="352" customFormat="1" x14ac:dyDescent="0.3">
      <c r="A11" s="353" t="s">
        <v>17</v>
      </c>
      <c r="B11" s="299">
        <v>6.0734639731014974</v>
      </c>
      <c r="C11" s="299">
        <v>6.1868472842393221</v>
      </c>
      <c r="D11" s="299">
        <v>6.143173019669617</v>
      </c>
      <c r="E11" s="299">
        <v>5.6528401535362596</v>
      </c>
      <c r="F11" s="299">
        <v>5.4513118915065597</v>
      </c>
      <c r="G11" s="299">
        <v>6.0370254466782809</v>
      </c>
      <c r="I11" s="353" t="s">
        <v>17</v>
      </c>
      <c r="J11" s="299">
        <v>10.628000219300809</v>
      </c>
      <c r="K11" s="299">
        <v>10.878689683297265</v>
      </c>
      <c r="L11" s="299">
        <v>10.814052468946407</v>
      </c>
      <c r="M11" s="299">
        <v>10.860999198451072</v>
      </c>
      <c r="N11" s="299">
        <v>10.967653830258572</v>
      </c>
      <c r="O11" s="299">
        <v>11.198178184766132</v>
      </c>
    </row>
    <row r="12" spans="1:15" s="352" customFormat="1" x14ac:dyDescent="0.3">
      <c r="A12" s="353" t="s">
        <v>18</v>
      </c>
      <c r="B12" s="299">
        <v>2.3476718077392693</v>
      </c>
      <c r="C12" s="299">
        <v>2.4009199876722507</v>
      </c>
      <c r="D12" s="299">
        <v>2.5651734417974175</v>
      </c>
      <c r="E12" s="299">
        <v>2.4271013292059229</v>
      </c>
      <c r="F12" s="299">
        <v>2.6034677332215086</v>
      </c>
      <c r="G12" s="299">
        <v>3.2931127633847028</v>
      </c>
      <c r="I12" s="353" t="s">
        <v>18</v>
      </c>
      <c r="J12" s="299">
        <v>3.5255048826776996</v>
      </c>
      <c r="K12" s="299">
        <v>3.4771944649046387</v>
      </c>
      <c r="L12" s="299">
        <v>3.4202312557298891</v>
      </c>
      <c r="M12" s="299">
        <v>3.2887624405667908</v>
      </c>
      <c r="N12" s="299">
        <v>3.0994940263687578</v>
      </c>
      <c r="O12" s="299">
        <v>3.0439627845759913</v>
      </c>
    </row>
    <row r="13" spans="1:15" s="352" customFormat="1" x14ac:dyDescent="0.3">
      <c r="A13" s="353" t="s">
        <v>19</v>
      </c>
      <c r="B13" s="299">
        <v>3.2075568698715409</v>
      </c>
      <c r="C13" s="299">
        <v>3.512193370370329</v>
      </c>
      <c r="D13" s="299">
        <v>3.3411781646694596</v>
      </c>
      <c r="E13" s="299">
        <v>3.3572978838849701</v>
      </c>
      <c r="F13" s="299">
        <v>3.2992636179656811</v>
      </c>
      <c r="G13" s="299">
        <v>3.3901616360115607</v>
      </c>
      <c r="I13" s="353" t="s">
        <v>19</v>
      </c>
      <c r="J13" s="299">
        <v>8.4827026628310094</v>
      </c>
      <c r="K13" s="299">
        <v>8.9992941950064012</v>
      </c>
      <c r="L13" s="299">
        <v>8.5385664208219527</v>
      </c>
      <c r="M13" s="299">
        <v>9.1449629227708442</v>
      </c>
      <c r="N13" s="299">
        <v>8.6846595579440269</v>
      </c>
      <c r="O13" s="299">
        <v>8.9178489137117669</v>
      </c>
    </row>
    <row r="14" spans="1:15" s="352" customFormat="1" x14ac:dyDescent="0.3">
      <c r="A14" s="353" t="s">
        <v>20</v>
      </c>
      <c r="B14" s="299">
        <v>1.1800391540860307</v>
      </c>
      <c r="C14" s="299">
        <v>1.3085003290683996</v>
      </c>
      <c r="D14" s="299">
        <v>1.5083985943285512</v>
      </c>
      <c r="E14" s="299">
        <v>1.7365724108260274</v>
      </c>
      <c r="F14" s="299">
        <v>1.9865322293546526</v>
      </c>
      <c r="G14" s="299">
        <v>2.0229104524973027</v>
      </c>
      <c r="I14" s="353" t="s">
        <v>20</v>
      </c>
      <c r="J14" s="299">
        <v>0.34820827497620577</v>
      </c>
      <c r="K14" s="299">
        <v>2.5004016189128824</v>
      </c>
      <c r="L14" s="299">
        <v>3.9010308474014259</v>
      </c>
      <c r="M14" s="299">
        <v>3.8583244165345194</v>
      </c>
      <c r="N14" s="299">
        <v>4.7335850481652111</v>
      </c>
      <c r="O14" s="299">
        <v>4.8126758477713603</v>
      </c>
    </row>
    <row r="15" spans="1:15" s="352" customFormat="1" x14ac:dyDescent="0.3">
      <c r="A15" s="353" t="s">
        <v>21</v>
      </c>
      <c r="B15" s="299">
        <v>1.2015426585828415</v>
      </c>
      <c r="C15" s="299">
        <v>1.2498998042276501</v>
      </c>
      <c r="D15" s="299">
        <v>1.4835225573419617</v>
      </c>
      <c r="E15" s="299">
        <v>1.3261670566875365</v>
      </c>
      <c r="F15" s="299">
        <v>1.0835024923959218</v>
      </c>
      <c r="G15" s="299">
        <v>1.1519015932032592</v>
      </c>
      <c r="I15" s="353" t="s">
        <v>21</v>
      </c>
      <c r="J15" s="299">
        <v>0.30208275879625113</v>
      </c>
      <c r="K15" s="299">
        <v>0.1579357089581134</v>
      </c>
      <c r="L15" s="299">
        <v>0.47472721834942772</v>
      </c>
      <c r="M15" s="299">
        <v>0.29677651524337456</v>
      </c>
      <c r="N15" s="299">
        <v>0.35889956969472442</v>
      </c>
      <c r="O15" s="299">
        <v>0.30404642354535505</v>
      </c>
    </row>
    <row r="16" spans="1:15" s="352" customFormat="1" x14ac:dyDescent="0.3">
      <c r="A16" s="353" t="s">
        <v>22</v>
      </c>
      <c r="B16" s="299">
        <v>2.3506016188360541</v>
      </c>
      <c r="C16" s="299">
        <v>2.0881815707799323</v>
      </c>
      <c r="D16" s="299">
        <v>1.8453435704524193</v>
      </c>
      <c r="E16" s="299">
        <v>1.6803579086311089</v>
      </c>
      <c r="F16" s="299">
        <v>1.7993565013190198</v>
      </c>
      <c r="G16" s="299">
        <v>1.7852436857631067</v>
      </c>
      <c r="I16" s="353" t="s">
        <v>22</v>
      </c>
      <c r="J16" s="299"/>
      <c r="K16" s="299">
        <v>0.16584835580201629</v>
      </c>
      <c r="L16" s="299"/>
      <c r="M16" s="299"/>
      <c r="N16" s="299"/>
      <c r="O16" s="299"/>
    </row>
    <row r="17" spans="1:15" s="352" customFormat="1" x14ac:dyDescent="0.3">
      <c r="A17" s="353" t="s">
        <v>23</v>
      </c>
      <c r="B17" s="299"/>
      <c r="C17" s="299"/>
      <c r="D17" s="299"/>
      <c r="E17" s="299"/>
      <c r="F17" s="299"/>
      <c r="G17" s="299"/>
      <c r="I17" s="353" t="s">
        <v>23</v>
      </c>
      <c r="J17" s="299"/>
      <c r="K17" s="299"/>
      <c r="L17" s="299"/>
      <c r="M17" s="299"/>
      <c r="N17" s="299"/>
      <c r="O17" s="299"/>
    </row>
    <row r="18" spans="1:15" s="352" customFormat="1" x14ac:dyDescent="0.3">
      <c r="A18" s="353" t="s">
        <v>24</v>
      </c>
      <c r="B18" s="299">
        <v>1.6105012872921041</v>
      </c>
      <c r="C18" s="299">
        <v>1.6510421562678927</v>
      </c>
      <c r="D18" s="299">
        <v>1.6577942704711903</v>
      </c>
      <c r="E18" s="299">
        <v>1.7505139989634211</v>
      </c>
      <c r="F18" s="299">
        <v>1.8322241166887177</v>
      </c>
      <c r="G18" s="299">
        <v>2.3388770204107283</v>
      </c>
      <c r="I18" s="353" t="s">
        <v>24</v>
      </c>
      <c r="J18" s="299">
        <v>0.53569640276453467</v>
      </c>
      <c r="K18" s="299">
        <v>0.93319774049924364</v>
      </c>
      <c r="L18" s="299">
        <v>0.85287349865150086</v>
      </c>
      <c r="M18" s="299">
        <v>0.90958080338295411</v>
      </c>
      <c r="N18" s="299">
        <v>0.72220310902405715</v>
      </c>
      <c r="O18" s="299">
        <v>0.7772914648670386</v>
      </c>
    </row>
    <row r="19" spans="1:15" s="352" customFormat="1" x14ac:dyDescent="0.3">
      <c r="A19" s="353" t="s">
        <v>25</v>
      </c>
      <c r="B19" s="299">
        <v>3.8898756877879661</v>
      </c>
      <c r="C19" s="299">
        <v>5.2511965419117104</v>
      </c>
      <c r="D19" s="299">
        <v>5.2216005952919966</v>
      </c>
      <c r="E19" s="299">
        <v>6.5114684349404017</v>
      </c>
      <c r="F19" s="299">
        <v>5.5670650150295868</v>
      </c>
      <c r="G19" s="299">
        <v>5.886214192934772</v>
      </c>
      <c r="I19" s="353" t="s">
        <v>25</v>
      </c>
      <c r="J19" s="299">
        <v>3.5402514116385766</v>
      </c>
      <c r="K19" s="299">
        <v>4.4197366504086419</v>
      </c>
      <c r="L19" s="299">
        <v>4.6728650002165413</v>
      </c>
      <c r="M19" s="299">
        <v>4.7353888428606785</v>
      </c>
      <c r="N19" s="299">
        <v>5.879793589213147</v>
      </c>
      <c r="O19" s="299">
        <v>6.295997905549914</v>
      </c>
    </row>
    <row r="20" spans="1:15" s="352" customFormat="1" x14ac:dyDescent="0.3">
      <c r="A20" s="353" t="s">
        <v>26</v>
      </c>
      <c r="B20" s="299">
        <v>1.040548438396931</v>
      </c>
      <c r="C20" s="299">
        <v>1.0632846081709064</v>
      </c>
      <c r="D20" s="299">
        <v>0.84156636539759622</v>
      </c>
      <c r="E20" s="299">
        <v>1.6927694060142688</v>
      </c>
      <c r="F20" s="299">
        <v>1.0304351456555612</v>
      </c>
      <c r="G20" s="299">
        <v>1.0483430756939851</v>
      </c>
      <c r="I20" s="353" t="s">
        <v>26</v>
      </c>
      <c r="J20" s="299"/>
      <c r="K20" s="299"/>
      <c r="L20" s="299"/>
      <c r="M20" s="299"/>
      <c r="N20" s="299">
        <v>0.26649184801436926</v>
      </c>
      <c r="O20" s="299">
        <v>0.27112320923120303</v>
      </c>
    </row>
    <row r="21" spans="1:15" s="352" customFormat="1" x14ac:dyDescent="0.3">
      <c r="A21" s="353" t="s">
        <v>27</v>
      </c>
      <c r="B21" s="299">
        <v>4.60885213274506</v>
      </c>
      <c r="C21" s="299">
        <v>4.0192416117361853</v>
      </c>
      <c r="D21" s="299">
        <v>4.7274274245748877</v>
      </c>
      <c r="E21" s="299">
        <v>3.970997916375997</v>
      </c>
      <c r="F21" s="299">
        <v>4.0315726060547545</v>
      </c>
      <c r="G21" s="299">
        <v>4.2500171584543667</v>
      </c>
      <c r="I21" s="353" t="s">
        <v>27</v>
      </c>
      <c r="J21" s="299">
        <v>8.0945811332514758E-2</v>
      </c>
      <c r="K21" s="299">
        <v>0.20299200059273664</v>
      </c>
      <c r="L21" s="299">
        <v>0.20354908179009204</v>
      </c>
      <c r="M21" s="299">
        <v>0.20442717716221345</v>
      </c>
      <c r="N21" s="299">
        <v>0.30814567689590477</v>
      </c>
      <c r="O21" s="299">
        <v>0.10559048840880413</v>
      </c>
    </row>
    <row r="22" spans="1:15" s="352" customFormat="1" x14ac:dyDescent="0.3">
      <c r="A22" s="353" t="s">
        <v>28</v>
      </c>
      <c r="B22" s="299">
        <v>2.0188213853670796</v>
      </c>
      <c r="C22" s="299">
        <v>1.797306051068323</v>
      </c>
      <c r="D22" s="299">
        <v>1.3744301800345329</v>
      </c>
      <c r="E22" s="299">
        <v>1.4163548000602348</v>
      </c>
      <c r="F22" s="299">
        <v>1.5980348371594502</v>
      </c>
      <c r="G22" s="299">
        <v>1.5691374256710884</v>
      </c>
      <c r="I22" s="353" t="s">
        <v>28</v>
      </c>
      <c r="J22" s="299">
        <v>0.15907055662911815</v>
      </c>
      <c r="K22" s="299">
        <v>0.20495595319200174</v>
      </c>
      <c r="L22" s="299">
        <v>0.18787175122774191</v>
      </c>
      <c r="M22" s="299">
        <v>0.18897992416534032</v>
      </c>
      <c r="N22" s="299">
        <v>0.23000501410930757</v>
      </c>
      <c r="O22" s="299">
        <v>0.19486020318791292</v>
      </c>
    </row>
    <row r="23" spans="1:15" s="352" customFormat="1" x14ac:dyDescent="0.3">
      <c r="A23" s="353" t="s">
        <v>29</v>
      </c>
      <c r="B23" s="299">
        <v>3.3728414716410771</v>
      </c>
      <c r="C23" s="299">
        <v>3.4798068677034117</v>
      </c>
      <c r="D23" s="299">
        <v>2.8733285545342637</v>
      </c>
      <c r="E23" s="299">
        <v>2.3177136422323827</v>
      </c>
      <c r="F23" s="299">
        <v>2.5677135334360828</v>
      </c>
      <c r="G23" s="299">
        <v>3.1148762643326191</v>
      </c>
      <c r="I23" s="353" t="s">
        <v>29</v>
      </c>
      <c r="J23" s="299">
        <v>0.84170731912611552</v>
      </c>
      <c r="K23" s="299">
        <v>0.37391338959724701</v>
      </c>
      <c r="L23" s="299">
        <v>0.87107223547986101</v>
      </c>
      <c r="M23" s="299">
        <v>0.39437535797147877</v>
      </c>
      <c r="N23" s="299">
        <v>0.33544951149402502</v>
      </c>
      <c r="O23" s="299">
        <v>0.58946861576015697</v>
      </c>
    </row>
    <row r="24" spans="1:15" s="354" customFormat="1" ht="14.5" x14ac:dyDescent="0.35">
      <c r="A24" s="355" t="s">
        <v>30</v>
      </c>
      <c r="B24" s="304">
        <v>3.9277505751566411</v>
      </c>
      <c r="C24" s="304">
        <v>4.1303506828776682</v>
      </c>
      <c r="D24" s="304">
        <v>4.1895085851999472</v>
      </c>
      <c r="E24" s="304">
        <v>4.2976674167882454</v>
      </c>
      <c r="F24" s="304">
        <v>4.2528484226836296</v>
      </c>
      <c r="G24" s="304">
        <v>4.4816118605223263</v>
      </c>
      <c r="I24" s="355" t="s">
        <v>30</v>
      </c>
      <c r="J24" s="304">
        <v>4.0733202916026245</v>
      </c>
      <c r="K24" s="304">
        <v>4.3011230541695733</v>
      </c>
      <c r="L24" s="304">
        <v>4.3601653720379847</v>
      </c>
      <c r="M24" s="304">
        <v>4.4324138561466526</v>
      </c>
      <c r="N24" s="304">
        <v>4.4939039137239369</v>
      </c>
      <c r="O24" s="304">
        <v>4.5818776352461228</v>
      </c>
    </row>
    <row r="27" spans="1:15" x14ac:dyDescent="0.3">
      <c r="G27" s="356" t="s">
        <v>669</v>
      </c>
      <c r="O27" s="356" t="s">
        <v>669</v>
      </c>
    </row>
  </sheetData>
  <mergeCells count="2">
    <mergeCell ref="A1:G1"/>
    <mergeCell ref="I1:O1"/>
  </mergeCells>
  <printOptions gridLines="1" gridLinesSet="0"/>
  <pageMargins left="0.70866141732283472" right="0.70866141732283472" top="0.74803149606299213" bottom="0.74803149606299213" header="0.5" footer="0.5"/>
  <pageSetup paperSize="9" orientation="landscape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rgb="FF00B0F0"/>
  </sheetPr>
  <dimension ref="A1:G27"/>
  <sheetViews>
    <sheetView workbookViewId="0">
      <selection activeCell="A7" sqref="A7"/>
    </sheetView>
  </sheetViews>
  <sheetFormatPr defaultColWidth="9.1796875" defaultRowHeight="13" x14ac:dyDescent="0.3"/>
  <cols>
    <col min="1" max="1" width="22" style="333" customWidth="1"/>
    <col min="2" max="7" width="13.1796875" style="332" customWidth="1"/>
    <col min="8" max="16384" width="9.1796875" style="332"/>
  </cols>
  <sheetData>
    <row r="1" spans="1:7" s="334" customFormat="1" ht="29.5" customHeight="1" x14ac:dyDescent="0.35">
      <c r="A1" s="613" t="s">
        <v>666</v>
      </c>
      <c r="B1" s="613"/>
      <c r="C1" s="613"/>
      <c r="D1" s="613"/>
      <c r="E1" s="613"/>
      <c r="F1" s="613"/>
      <c r="G1" s="613"/>
    </row>
    <row r="2" spans="1:7" s="334" customFormat="1" ht="14.5" x14ac:dyDescent="0.35">
      <c r="A2" s="335" t="s">
        <v>3</v>
      </c>
      <c r="B2" s="336" t="s">
        <v>635</v>
      </c>
      <c r="C2" s="336" t="s">
        <v>636</v>
      </c>
      <c r="D2" s="336" t="s">
        <v>637</v>
      </c>
      <c r="E2" s="336" t="s">
        <v>638</v>
      </c>
      <c r="F2" s="337" t="s">
        <v>639</v>
      </c>
      <c r="G2" s="337" t="s">
        <v>640</v>
      </c>
    </row>
    <row r="3" spans="1:7" s="334" customFormat="1" ht="14.5" x14ac:dyDescent="0.35">
      <c r="A3" s="338" t="s">
        <v>644</v>
      </c>
      <c r="B3" s="339">
        <v>5.1486427630718001</v>
      </c>
      <c r="C3" s="339">
        <v>5.001991260252038</v>
      </c>
      <c r="D3" s="339">
        <v>5.6732731917807664</v>
      </c>
      <c r="E3" s="339">
        <v>5.6194603809761041</v>
      </c>
      <c r="F3" s="340">
        <v>5.5986517326438356</v>
      </c>
      <c r="G3" s="340">
        <v>5.6712524560930246</v>
      </c>
    </row>
    <row r="4" spans="1:7" s="334" customFormat="1" ht="14.5" x14ac:dyDescent="0.35">
      <c r="A4" s="338" t="s">
        <v>645</v>
      </c>
      <c r="B4" s="339">
        <v>6.0016524029992668</v>
      </c>
      <c r="C4" s="339">
        <v>6.0473262179079397</v>
      </c>
      <c r="D4" s="339">
        <v>8.1177147450801126</v>
      </c>
      <c r="E4" s="339">
        <v>13.945896261548945</v>
      </c>
      <c r="F4" s="341">
        <v>14.005379338882435</v>
      </c>
      <c r="G4" s="341">
        <v>14.076171281411456</v>
      </c>
    </row>
    <row r="5" spans="1:7" s="334" customFormat="1" ht="14.5" x14ac:dyDescent="0.35">
      <c r="A5" s="338" t="s">
        <v>646</v>
      </c>
      <c r="B5" s="339">
        <v>4.0049527048676774</v>
      </c>
      <c r="C5" s="339">
        <v>4.1315505684304172</v>
      </c>
      <c r="D5" s="339">
        <v>4.1420613252639988</v>
      </c>
      <c r="E5" s="339">
        <v>4.1469639381530445</v>
      </c>
      <c r="F5" s="341">
        <v>4.1975736175689375</v>
      </c>
      <c r="G5" s="341">
        <v>4.292152799841876</v>
      </c>
    </row>
    <row r="6" spans="1:7" s="334" customFormat="1" ht="14.5" x14ac:dyDescent="0.35">
      <c r="A6" s="338" t="s">
        <v>647</v>
      </c>
      <c r="B6" s="339">
        <v>3.1050031050031048</v>
      </c>
      <c r="C6" s="339">
        <v>2.6301087943542893</v>
      </c>
      <c r="D6" s="339">
        <v>2.3843313190502351</v>
      </c>
      <c r="E6" s="339">
        <v>2.5959261013737565</v>
      </c>
      <c r="F6" s="341">
        <v>2.5791730832225728</v>
      </c>
      <c r="G6" s="341">
        <v>2.5720744061699743</v>
      </c>
    </row>
    <row r="7" spans="1:7" s="334" customFormat="1" ht="14.5" x14ac:dyDescent="0.35">
      <c r="A7" s="338" t="s">
        <v>648</v>
      </c>
      <c r="B7" s="339">
        <v>2.586450719740387</v>
      </c>
      <c r="C7" s="339">
        <v>2.3596167387867109</v>
      </c>
      <c r="D7" s="339">
        <v>2.4136471322158766</v>
      </c>
      <c r="E7" s="339">
        <v>2.4819502943148519</v>
      </c>
      <c r="F7" s="341">
        <v>1.4045514860524342</v>
      </c>
      <c r="G7" s="341">
        <v>0.89838199569143329</v>
      </c>
    </row>
    <row r="8" spans="1:7" s="334" customFormat="1" ht="14.5" x14ac:dyDescent="0.35">
      <c r="A8" s="338" t="s">
        <v>649</v>
      </c>
      <c r="B8" s="339">
        <v>4.3895644042246973</v>
      </c>
      <c r="C8" s="339">
        <v>4.6285718587306972</v>
      </c>
      <c r="D8" s="339">
        <v>4.631658824634556</v>
      </c>
      <c r="E8" s="339">
        <v>4.1202543426277929</v>
      </c>
      <c r="F8" s="341">
        <v>3.9993036890213203</v>
      </c>
      <c r="G8" s="341">
        <v>4.0929402826280814</v>
      </c>
    </row>
    <row r="9" spans="1:7" s="334" customFormat="1" ht="14.5" x14ac:dyDescent="0.35">
      <c r="A9" s="338" t="s">
        <v>650</v>
      </c>
      <c r="B9" s="339">
        <v>3.4226425734360562</v>
      </c>
      <c r="C9" s="339">
        <v>3.3900581223008501</v>
      </c>
      <c r="D9" s="339">
        <v>3.6292812380939869</v>
      </c>
      <c r="E9" s="339">
        <v>3.4223529005263513</v>
      </c>
      <c r="F9" s="341">
        <v>3.258669212159115</v>
      </c>
      <c r="G9" s="341">
        <v>3.3576075926699698</v>
      </c>
    </row>
    <row r="10" spans="1:7" s="334" customFormat="1" ht="14.5" x14ac:dyDescent="0.35">
      <c r="A10" s="338" t="s">
        <v>651</v>
      </c>
      <c r="B10" s="339">
        <v>6.7645110130155253</v>
      </c>
      <c r="C10" s="339">
        <v>7.9819076759345489</v>
      </c>
      <c r="D10" s="339">
        <v>8.4456275989310718</v>
      </c>
      <c r="E10" s="339">
        <v>8.4137186002912046</v>
      </c>
      <c r="F10" s="341">
        <v>8.7189805499664654</v>
      </c>
      <c r="G10" s="341">
        <v>8.9977479397649311</v>
      </c>
    </row>
    <row r="11" spans="1:7" s="334" customFormat="1" ht="14.5" x14ac:dyDescent="0.35">
      <c r="A11" s="338" t="s">
        <v>652</v>
      </c>
      <c r="B11" s="339">
        <v>4.4107324377351977</v>
      </c>
      <c r="C11" s="339">
        <v>4.6603686120014949</v>
      </c>
      <c r="D11" s="339">
        <v>4.6101894853063978</v>
      </c>
      <c r="E11" s="339">
        <v>4.6332178135658735</v>
      </c>
      <c r="F11" s="341">
        <v>4.7763448494072289</v>
      </c>
      <c r="G11" s="341">
        <v>5.2238750803910019</v>
      </c>
    </row>
    <row r="12" spans="1:7" s="334" customFormat="1" ht="14.5" x14ac:dyDescent="0.35">
      <c r="A12" s="338" t="s">
        <v>653</v>
      </c>
      <c r="B12" s="339">
        <v>2.7207411074935233</v>
      </c>
      <c r="C12" s="339">
        <v>2.7614585842637456</v>
      </c>
      <c r="D12" s="339">
        <v>2.5972381098198851</v>
      </c>
      <c r="E12" s="339">
        <v>2.6438545901383153</v>
      </c>
      <c r="F12" s="341">
        <v>2.3407078590137762</v>
      </c>
      <c r="G12" s="341">
        <v>2.3777574064570466</v>
      </c>
    </row>
    <row r="13" spans="1:7" s="334" customFormat="1" ht="14.5" x14ac:dyDescent="0.35">
      <c r="A13" s="338" t="s">
        <v>654</v>
      </c>
      <c r="B13" s="339">
        <v>6.3704091143790187</v>
      </c>
      <c r="C13" s="339">
        <v>6.5418809422552764</v>
      </c>
      <c r="D13" s="339">
        <v>6.5923582642973173</v>
      </c>
      <c r="E13" s="339">
        <v>6.8502441671188281</v>
      </c>
      <c r="F13" s="341">
        <v>6.745917019551821</v>
      </c>
      <c r="G13" s="341">
        <v>6.7688311986807097</v>
      </c>
    </row>
    <row r="14" spans="1:7" s="334" customFormat="1" ht="14.5" x14ac:dyDescent="0.35">
      <c r="A14" s="338" t="s">
        <v>655</v>
      </c>
      <c r="B14" s="339">
        <v>3.5014276539274025</v>
      </c>
      <c r="C14" s="339">
        <v>4.7028279153646437</v>
      </c>
      <c r="D14" s="339">
        <v>5.1753675908858918</v>
      </c>
      <c r="E14" s="339">
        <v>5.1770748939287214</v>
      </c>
      <c r="F14" s="341">
        <v>5.2974192782790732</v>
      </c>
      <c r="G14" s="341">
        <v>5.3679845994372872</v>
      </c>
    </row>
    <row r="15" spans="1:7" s="334" customFormat="1" ht="14.5" x14ac:dyDescent="0.35">
      <c r="A15" s="338" t="s">
        <v>656</v>
      </c>
      <c r="B15" s="339">
        <v>3.1905370030165847</v>
      </c>
      <c r="C15" s="339">
        <v>3.91612628878935</v>
      </c>
      <c r="D15" s="339">
        <v>3.7486495706092313</v>
      </c>
      <c r="E15" s="339">
        <v>3.6952915812303608</v>
      </c>
      <c r="F15" s="341">
        <v>3.7726978463644496</v>
      </c>
      <c r="G15" s="341">
        <v>3.867470507496916</v>
      </c>
    </row>
    <row r="16" spans="1:7" s="334" customFormat="1" ht="14.5" x14ac:dyDescent="0.35">
      <c r="A16" s="338" t="s">
        <v>657</v>
      </c>
      <c r="B16" s="339">
        <v>3.950212305136628</v>
      </c>
      <c r="C16" s="339">
        <v>3.9502062927389328</v>
      </c>
      <c r="D16" s="339">
        <v>3.9175736454686607</v>
      </c>
      <c r="E16" s="339">
        <v>3.8549387315654853</v>
      </c>
      <c r="F16" s="341">
        <v>4.018054560148828</v>
      </c>
      <c r="G16" s="341">
        <v>3.9723604090140121</v>
      </c>
    </row>
    <row r="17" spans="1:7" s="334" customFormat="1" ht="14.5" x14ac:dyDescent="0.35">
      <c r="A17" s="338" t="s">
        <v>658</v>
      </c>
      <c r="B17" s="339">
        <v>4.7231831701494826</v>
      </c>
      <c r="C17" s="339">
        <v>4.4226941899258714</v>
      </c>
      <c r="D17" s="339">
        <v>4.4451745697360918</v>
      </c>
      <c r="E17" s="339">
        <v>4.4733592010191474</v>
      </c>
      <c r="F17" s="341">
        <v>4.5154556192881943</v>
      </c>
      <c r="G17" s="341">
        <v>4.5921015852733298</v>
      </c>
    </row>
    <row r="18" spans="1:7" s="334" customFormat="1" ht="14.5" x14ac:dyDescent="0.35">
      <c r="A18" s="338" t="s">
        <v>659</v>
      </c>
      <c r="B18" s="339">
        <v>1.0202116205515659</v>
      </c>
      <c r="C18" s="339">
        <v>0.96567165454592074</v>
      </c>
      <c r="D18" s="339">
        <v>1.0806489511026045</v>
      </c>
      <c r="E18" s="339">
        <v>0.98509317196568991</v>
      </c>
      <c r="F18" s="341">
        <v>1.3961444351061725</v>
      </c>
      <c r="G18" s="341">
        <v>1.7419031701412238</v>
      </c>
    </row>
    <row r="19" spans="1:7" s="334" customFormat="1" ht="14.5" x14ac:dyDescent="0.35">
      <c r="A19" s="338" t="s">
        <v>660</v>
      </c>
      <c r="B19" s="339">
        <v>4.1465928136319237</v>
      </c>
      <c r="C19" s="339">
        <v>3.8654300560732628</v>
      </c>
      <c r="D19" s="339">
        <v>3.7033500923253793</v>
      </c>
      <c r="E19" s="339">
        <v>3.7596566608419164</v>
      </c>
      <c r="F19" s="341">
        <v>4.0108680625447217</v>
      </c>
      <c r="G19" s="341">
        <v>4.1054257134220613</v>
      </c>
    </row>
    <row r="20" spans="1:7" s="334" customFormat="1" ht="14.5" x14ac:dyDescent="0.35">
      <c r="A20" s="338" t="s">
        <v>661</v>
      </c>
      <c r="B20" s="339">
        <v>5.2374271399312198</v>
      </c>
      <c r="C20" s="339">
        <v>5.2641303552067829</v>
      </c>
      <c r="D20" s="339">
        <v>5.2071918858976272</v>
      </c>
      <c r="E20" s="339">
        <v>5.237005349856644</v>
      </c>
      <c r="F20" s="341">
        <v>5.4541998226940906</v>
      </c>
      <c r="G20" s="341">
        <v>5.5489883489319558</v>
      </c>
    </row>
    <row r="21" spans="1:7" s="334" customFormat="1" ht="14.5" x14ac:dyDescent="0.35">
      <c r="A21" s="338" t="s">
        <v>662</v>
      </c>
      <c r="B21" s="339">
        <v>1.8010443021484535</v>
      </c>
      <c r="C21" s="339">
        <v>3.0651792089503234</v>
      </c>
      <c r="D21" s="339">
        <v>2.3713468028545726</v>
      </c>
      <c r="E21" s="339">
        <v>1.9318368241829174</v>
      </c>
      <c r="F21" s="341">
        <v>0.81145028249254925</v>
      </c>
      <c r="G21" s="341">
        <v>0.83416485842955268</v>
      </c>
    </row>
    <row r="22" spans="1:7" s="334" customFormat="1" ht="14.5" x14ac:dyDescent="0.35">
      <c r="A22" s="338" t="s">
        <v>663</v>
      </c>
      <c r="B22" s="339">
        <v>2.6649227820458439</v>
      </c>
      <c r="C22" s="339">
        <v>2.9442710968158714</v>
      </c>
      <c r="D22" s="339">
        <v>3.1226262651432046</v>
      </c>
      <c r="E22" s="339">
        <v>3.0873351821537702</v>
      </c>
      <c r="F22" s="341">
        <v>3.2040698487227024</v>
      </c>
      <c r="G22" s="341">
        <v>3.368004775100558</v>
      </c>
    </row>
    <row r="23" spans="1:7" s="334" customFormat="1" ht="14.5" x14ac:dyDescent="0.35">
      <c r="A23" s="338" t="s">
        <v>664</v>
      </c>
      <c r="B23" s="339">
        <v>2.8377561044823318</v>
      </c>
      <c r="C23" s="339">
        <v>2.6957949217737003</v>
      </c>
      <c r="D23" s="339">
        <v>2.7462971868601174</v>
      </c>
      <c r="E23" s="339">
        <v>2.7848967585985966</v>
      </c>
      <c r="F23" s="341">
        <v>2.8116768145226461</v>
      </c>
      <c r="G23" s="341">
        <v>3.1086713315351435</v>
      </c>
    </row>
    <row r="24" spans="1:7" s="334" customFormat="1" ht="14.5" x14ac:dyDescent="0.35">
      <c r="A24" s="335" t="s">
        <v>30</v>
      </c>
      <c r="B24" s="342">
        <v>3.5770673712438326</v>
      </c>
      <c r="C24" s="342">
        <v>3.7902894840599073</v>
      </c>
      <c r="D24" s="342">
        <v>3.83581661789442</v>
      </c>
      <c r="E24" s="342">
        <v>3.7813322878111855</v>
      </c>
      <c r="F24" s="343">
        <v>3.8111618665919056</v>
      </c>
      <c r="G24" s="343">
        <v>3.9569770626782486</v>
      </c>
    </row>
    <row r="25" spans="1:7" s="334" customFormat="1" ht="14.5" x14ac:dyDescent="0.35">
      <c r="A25" s="344"/>
    </row>
    <row r="26" spans="1:7" s="334" customFormat="1" ht="14.5" x14ac:dyDescent="0.35"/>
    <row r="27" spans="1:7" s="334" customFormat="1" ht="14.5" x14ac:dyDescent="0.35">
      <c r="A27" s="345"/>
      <c r="G27" s="346" t="s">
        <v>255</v>
      </c>
    </row>
  </sheetData>
  <mergeCells count="1">
    <mergeCell ref="A1:G1"/>
  </mergeCells>
  <printOptions gridLines="1" gridLinesSet="0"/>
  <pageMargins left="0.7" right="0.7" top="0.75" bottom="0.75" header="0.5" footer="0.5"/>
  <pageSetup paperSize="9" orientation="portrait"/>
  <tableParts count="1">
    <tablePart r:id="rId1"/>
  </tablePart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00B0F0"/>
  </sheetPr>
  <dimension ref="A1:G27"/>
  <sheetViews>
    <sheetView workbookViewId="0">
      <selection activeCell="I22" sqref="I22"/>
    </sheetView>
  </sheetViews>
  <sheetFormatPr defaultColWidth="24.6328125" defaultRowHeight="13" x14ac:dyDescent="0.3"/>
  <cols>
    <col min="1" max="1" width="41.1796875" style="332" customWidth="1"/>
    <col min="2" max="6" width="10" style="332" customWidth="1"/>
    <col min="7" max="7" width="11.453125" style="332" customWidth="1"/>
    <col min="8" max="8" width="15.81640625" style="332" bestFit="1" customWidth="1"/>
    <col min="9" max="11" width="9.81640625" style="332" bestFit="1" customWidth="1"/>
    <col min="12" max="13" width="11" style="332" bestFit="1" customWidth="1"/>
    <col min="14" max="16384" width="24.6328125" style="332"/>
  </cols>
  <sheetData>
    <row r="1" spans="1:7" ht="35.5" customHeight="1" x14ac:dyDescent="0.3">
      <c r="A1" s="615" t="s">
        <v>670</v>
      </c>
      <c r="B1" s="615"/>
      <c r="C1" s="615"/>
      <c r="D1" s="615"/>
      <c r="E1" s="615"/>
      <c r="F1" s="615"/>
      <c r="G1" s="615"/>
    </row>
    <row r="2" spans="1:7" ht="24" customHeight="1" x14ac:dyDescent="0.3">
      <c r="A2" s="357" t="s">
        <v>3</v>
      </c>
      <c r="B2" s="357" t="s">
        <v>635</v>
      </c>
      <c r="C2" s="357" t="s">
        <v>636</v>
      </c>
      <c r="D2" s="357" t="s">
        <v>637</v>
      </c>
      <c r="E2" s="357" t="s">
        <v>638</v>
      </c>
      <c r="F2" s="357" t="s">
        <v>639</v>
      </c>
      <c r="G2" s="357">
        <v>2019</v>
      </c>
    </row>
    <row r="3" spans="1:7" x14ac:dyDescent="0.3">
      <c r="A3" s="358" t="s">
        <v>9</v>
      </c>
      <c r="B3" s="359">
        <v>2.2827608387631777</v>
      </c>
      <c r="C3" s="359">
        <v>2.1592799312299995</v>
      </c>
      <c r="D3" s="359">
        <v>2.1012966115624585</v>
      </c>
      <c r="E3" s="359">
        <v>3.8460967145924294</v>
      </c>
      <c r="F3" s="359">
        <v>2.4814032484575588</v>
      </c>
      <c r="G3" s="359">
        <v>2.4239095364487566</v>
      </c>
    </row>
    <row r="4" spans="1:7" x14ac:dyDescent="0.3">
      <c r="A4" s="358" t="s">
        <v>10</v>
      </c>
      <c r="B4" s="359">
        <v>2.4162496687399648</v>
      </c>
      <c r="C4" s="359">
        <v>2.4346378279889107</v>
      </c>
      <c r="D4" s="359">
        <v>2.443195699975568</v>
      </c>
      <c r="E4" s="359">
        <v>2.4563794551591891</v>
      </c>
      <c r="F4" s="359">
        <v>2.4668565880986106</v>
      </c>
      <c r="G4" s="359">
        <v>2.4793256234304271</v>
      </c>
    </row>
    <row r="5" spans="1:7" x14ac:dyDescent="0.3">
      <c r="A5" s="358" t="s">
        <v>11</v>
      </c>
      <c r="B5" s="359">
        <v>2.556331519307701</v>
      </c>
      <c r="C5" s="359">
        <v>2.5328852940679822</v>
      </c>
      <c r="D5" s="359">
        <v>2.5680780216636796</v>
      </c>
      <c r="E5" s="359">
        <v>2.5726720058412211</v>
      </c>
      <c r="F5" s="359">
        <v>2.5396165268502573</v>
      </c>
      <c r="G5" s="359">
        <v>2.6985514582648973</v>
      </c>
    </row>
    <row r="6" spans="1:7" x14ac:dyDescent="0.3">
      <c r="A6" s="358" t="s">
        <v>12</v>
      </c>
      <c r="B6" s="359">
        <v>0.79071507642936223</v>
      </c>
      <c r="C6" s="359">
        <v>1.1902682135034008</v>
      </c>
      <c r="D6" s="359">
        <v>1.4878227430873465</v>
      </c>
      <c r="E6" s="359">
        <v>1.2505921364282331</v>
      </c>
      <c r="F6" s="359">
        <v>1.2425213393626995</v>
      </c>
      <c r="G6" s="359">
        <v>1.3892956646465557</v>
      </c>
    </row>
    <row r="7" spans="1:7" x14ac:dyDescent="0.3">
      <c r="A7" s="358" t="s">
        <v>13</v>
      </c>
      <c r="B7" s="359">
        <v>1.7491105586733555</v>
      </c>
      <c r="C7" s="359">
        <v>1.7464879798893767</v>
      </c>
      <c r="D7" s="359">
        <v>1.7452525417560953</v>
      </c>
      <c r="E7" s="359">
        <v>1.7040255752012416</v>
      </c>
      <c r="F7" s="359">
        <v>1.1827801987809972</v>
      </c>
      <c r="G7" s="359">
        <v>1.4484117889719026</v>
      </c>
    </row>
    <row r="8" spans="1:7" x14ac:dyDescent="0.3">
      <c r="A8" s="358" t="s">
        <v>14</v>
      </c>
      <c r="B8" s="359">
        <v>3.6224560617388275</v>
      </c>
      <c r="C8" s="359">
        <v>3.365124331578274</v>
      </c>
      <c r="D8" s="359">
        <v>3.1645253650054848</v>
      </c>
      <c r="E8" s="359">
        <v>3.3394243509274242</v>
      </c>
      <c r="F8" s="359">
        <v>3.4448640338664789</v>
      </c>
      <c r="G8" s="359">
        <v>3.4288878782357441</v>
      </c>
    </row>
    <row r="9" spans="1:7" x14ac:dyDescent="0.3">
      <c r="A9" s="358" t="s">
        <v>15</v>
      </c>
      <c r="B9" s="359">
        <v>4.4086896005450154</v>
      </c>
      <c r="C9" s="359">
        <v>4.2498554721597612</v>
      </c>
      <c r="D9" s="359">
        <v>4.5735512434804315</v>
      </c>
      <c r="E9" s="359">
        <v>5.1170757310754578</v>
      </c>
      <c r="F9" s="359">
        <v>5.6944421586214835</v>
      </c>
      <c r="G9" s="359">
        <v>5.8115627715102436</v>
      </c>
    </row>
    <row r="10" spans="1:7" x14ac:dyDescent="0.3">
      <c r="A10" s="358" t="s">
        <v>16</v>
      </c>
      <c r="B10" s="359">
        <v>2.0337745529327722</v>
      </c>
      <c r="C10" s="359">
        <v>2.1959793845274476</v>
      </c>
      <c r="D10" s="359">
        <v>2.1848749159110641</v>
      </c>
      <c r="E10" s="359">
        <v>2.2222493402295855</v>
      </c>
      <c r="F10" s="359">
        <v>2.2377856884899137</v>
      </c>
      <c r="G10" s="359">
        <v>2.2887857368644031</v>
      </c>
    </row>
    <row r="11" spans="1:7" x14ac:dyDescent="0.3">
      <c r="A11" s="358" t="s">
        <v>17</v>
      </c>
      <c r="B11" s="359">
        <v>1.8627087065117061</v>
      </c>
      <c r="C11" s="359">
        <v>1.7108251392827483</v>
      </c>
      <c r="D11" s="359">
        <v>1.6161512627670891</v>
      </c>
      <c r="E11" s="359">
        <v>1.6866440029025549</v>
      </c>
      <c r="F11" s="359">
        <v>1.688538812959457</v>
      </c>
      <c r="G11" s="359">
        <v>1.6487015691113969</v>
      </c>
    </row>
    <row r="12" spans="1:7" x14ac:dyDescent="0.3">
      <c r="A12" s="358" t="s">
        <v>18</v>
      </c>
      <c r="B12" s="359">
        <v>3.0804865036851252</v>
      </c>
      <c r="C12" s="359">
        <v>3.4291226520257729</v>
      </c>
      <c r="D12" s="359">
        <v>3.2893005279714798</v>
      </c>
      <c r="E12" s="359">
        <v>3.4172088174156161</v>
      </c>
      <c r="F12" s="359">
        <v>3.469502828824544</v>
      </c>
      <c r="G12" s="359">
        <v>3.723708922412801</v>
      </c>
    </row>
    <row r="13" spans="1:7" x14ac:dyDescent="0.3">
      <c r="A13" s="358" t="s">
        <v>19</v>
      </c>
      <c r="B13" s="359">
        <v>3.520489247419984</v>
      </c>
      <c r="C13" s="359">
        <v>3.5907408259377163</v>
      </c>
      <c r="D13" s="359">
        <v>3.8586670386586688</v>
      </c>
      <c r="E13" s="359">
        <v>4.0581479471875568</v>
      </c>
      <c r="F13" s="359">
        <v>4.5123949139186976</v>
      </c>
      <c r="G13" s="359">
        <v>4.6657817770193013</v>
      </c>
    </row>
    <row r="14" spans="1:7" x14ac:dyDescent="0.3">
      <c r="A14" s="358" t="s">
        <v>20</v>
      </c>
      <c r="B14" s="359">
        <v>1.9473870193113731</v>
      </c>
      <c r="C14" s="359">
        <v>2.0793495328265159</v>
      </c>
      <c r="D14" s="359">
        <v>2.1520686841497865</v>
      </c>
      <c r="E14" s="359">
        <v>2.0956381348690032</v>
      </c>
      <c r="F14" s="359">
        <v>2.130768892872152</v>
      </c>
      <c r="G14" s="359">
        <v>2.1154619111082904</v>
      </c>
    </row>
    <row r="15" spans="1:7" x14ac:dyDescent="0.3">
      <c r="A15" s="358" t="s">
        <v>21</v>
      </c>
      <c r="B15" s="359">
        <v>2.9885827991022373</v>
      </c>
      <c r="C15" s="359">
        <v>2.8886950638467841</v>
      </c>
      <c r="D15" s="359">
        <v>2.8534496731503101</v>
      </c>
      <c r="E15" s="359">
        <v>2.8626214727475214</v>
      </c>
      <c r="F15" s="359">
        <v>3.126338431748358</v>
      </c>
      <c r="G15" s="359">
        <v>3.136021682853519</v>
      </c>
    </row>
    <row r="16" spans="1:7" x14ac:dyDescent="0.3">
      <c r="A16" s="358" t="s">
        <v>22</v>
      </c>
      <c r="B16" s="359">
        <v>2.2604827069317963</v>
      </c>
      <c r="C16" s="359">
        <v>2.2992612963461347</v>
      </c>
      <c r="D16" s="359">
        <v>2.5411288511148067</v>
      </c>
      <c r="E16" s="359">
        <v>2.4787180009671563</v>
      </c>
      <c r="F16" s="359">
        <v>2.5084249531099894</v>
      </c>
      <c r="G16" s="359">
        <v>2.7744696241946118</v>
      </c>
    </row>
    <row r="17" spans="1:7" x14ac:dyDescent="0.3">
      <c r="A17" s="358" t="s">
        <v>23</v>
      </c>
      <c r="B17" s="359">
        <v>1.6914101893102877</v>
      </c>
      <c r="C17" s="359">
        <v>1.6985709570005161</v>
      </c>
      <c r="D17" s="359">
        <v>1.7394161359836879</v>
      </c>
      <c r="E17" s="359">
        <v>1.7504449047466231</v>
      </c>
      <c r="F17" s="359">
        <v>1.7669174162432064</v>
      </c>
      <c r="G17" s="359">
        <v>1.7969093159765204</v>
      </c>
    </row>
    <row r="18" spans="1:7" x14ac:dyDescent="0.3">
      <c r="A18" s="358" t="s">
        <v>24</v>
      </c>
      <c r="B18" s="359">
        <v>1.5183751543325981</v>
      </c>
      <c r="C18" s="359">
        <v>1.4801268191801191</v>
      </c>
      <c r="D18" s="359">
        <v>1.440294402341189</v>
      </c>
      <c r="E18" s="359">
        <v>1.4244378619016074</v>
      </c>
      <c r="F18" s="359">
        <v>1.4650898393089464</v>
      </c>
      <c r="G18" s="359">
        <v>1.5125671748763991</v>
      </c>
    </row>
    <row r="19" spans="1:7" x14ac:dyDescent="0.3">
      <c r="A19" s="358" t="s">
        <v>25</v>
      </c>
      <c r="B19" s="359">
        <v>2.3984714328849748</v>
      </c>
      <c r="C19" s="359">
        <v>2.5360753032866454</v>
      </c>
      <c r="D19" s="359">
        <v>2.6034182044387046</v>
      </c>
      <c r="E19" s="359">
        <v>2.4455059751862658</v>
      </c>
      <c r="F19" s="359">
        <v>2.7053503639689032</v>
      </c>
      <c r="G19" s="359">
        <v>2.8356021101331672</v>
      </c>
    </row>
    <row r="20" spans="1:7" x14ac:dyDescent="0.3">
      <c r="A20" s="358" t="s">
        <v>26</v>
      </c>
      <c r="B20" s="359">
        <v>1.040548438396931</v>
      </c>
      <c r="C20" s="359">
        <v>1.3073171411937374</v>
      </c>
      <c r="D20" s="359">
        <v>1.314947445933744</v>
      </c>
      <c r="E20" s="359">
        <v>1.3930081570325752</v>
      </c>
      <c r="F20" s="359">
        <v>1.4745882256795098</v>
      </c>
      <c r="G20" s="359">
        <v>1.5002150910793235</v>
      </c>
    </row>
    <row r="21" spans="1:7" x14ac:dyDescent="0.3">
      <c r="A21" s="358" t="s">
        <v>27</v>
      </c>
      <c r="B21" s="359">
        <v>0.61721181141042514</v>
      </c>
      <c r="C21" s="359">
        <v>0.89823960262285962</v>
      </c>
      <c r="D21" s="359">
        <v>0.80910760011561589</v>
      </c>
      <c r="E21" s="359">
        <v>0.70016308178058118</v>
      </c>
      <c r="F21" s="359">
        <v>0.6060198312286128</v>
      </c>
      <c r="G21" s="359">
        <v>0.67049960139590625</v>
      </c>
    </row>
    <row r="22" spans="1:7" x14ac:dyDescent="0.3">
      <c r="A22" s="358" t="s">
        <v>28</v>
      </c>
      <c r="B22" s="359">
        <v>1.2882751252926112</v>
      </c>
      <c r="C22" s="359">
        <v>1.4228672904290891</v>
      </c>
      <c r="D22" s="359">
        <v>1.5405483600674834</v>
      </c>
      <c r="E22" s="359">
        <v>1.6093132489448456</v>
      </c>
      <c r="F22" s="359">
        <v>1.6080350551642026</v>
      </c>
      <c r="G22" s="359">
        <v>1.7557929887247734</v>
      </c>
    </row>
    <row r="23" spans="1:7" x14ac:dyDescent="0.3">
      <c r="A23" s="358" t="s">
        <v>29</v>
      </c>
      <c r="B23" s="359">
        <v>1.4188780522411659</v>
      </c>
      <c r="C23" s="359">
        <v>1.4534375305312344</v>
      </c>
      <c r="D23" s="359">
        <v>1.657456892510291</v>
      </c>
      <c r="E23" s="359">
        <v>1.4561551678946909</v>
      </c>
      <c r="F23" s="359">
        <v>1.5064732607095308</v>
      </c>
      <c r="G23" s="359">
        <v>1.5884627961536861</v>
      </c>
    </row>
    <row r="24" spans="1:7" ht="15.5" x14ac:dyDescent="0.3">
      <c r="A24" s="360" t="s">
        <v>30</v>
      </c>
      <c r="B24" s="361">
        <v>2.3098706531649027</v>
      </c>
      <c r="C24" s="361">
        <v>2.3161414951955188</v>
      </c>
      <c r="D24" s="361">
        <v>2.3162450159429584</v>
      </c>
      <c r="E24" s="361">
        <v>2.466934505112619</v>
      </c>
      <c r="F24" s="361">
        <v>2.4368970568466501</v>
      </c>
      <c r="G24" s="361">
        <v>2.5183811644672578</v>
      </c>
    </row>
    <row r="25" spans="1:7" x14ac:dyDescent="0.3">
      <c r="A25" s="348"/>
      <c r="B25" s="348"/>
      <c r="C25" s="348"/>
      <c r="D25" s="348"/>
      <c r="E25" s="348"/>
      <c r="F25" s="348"/>
      <c r="G25" s="348"/>
    </row>
    <row r="26" spans="1:7" x14ac:dyDescent="0.3">
      <c r="B26" s="348"/>
      <c r="C26" s="348"/>
      <c r="D26" s="348"/>
      <c r="E26" s="348"/>
      <c r="F26" s="348"/>
      <c r="G26" s="348"/>
    </row>
    <row r="27" spans="1:7" x14ac:dyDescent="0.3">
      <c r="G27" s="362" t="s">
        <v>255</v>
      </c>
    </row>
  </sheetData>
  <mergeCells count="1">
    <mergeCell ref="A1:G1"/>
  </mergeCells>
  <printOptions gridLines="1" gridLinesSet="0"/>
  <pageMargins left="0.7" right="0.7" top="0.75" bottom="0.75" header="0.5" footer="0.5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27"/>
  <sheetViews>
    <sheetView workbookViewId="0">
      <selection activeCell="C3" sqref="C3"/>
    </sheetView>
  </sheetViews>
  <sheetFormatPr defaultColWidth="8.81640625" defaultRowHeight="14.5" x14ac:dyDescent="0.35"/>
  <cols>
    <col min="1" max="1" width="13.453125" customWidth="1"/>
    <col min="2" max="2" width="14.1796875" customWidth="1"/>
    <col min="3" max="3" width="10.6328125" customWidth="1"/>
    <col min="4" max="4" width="21" customWidth="1"/>
    <col min="5" max="6" width="21.453125" customWidth="1"/>
    <col min="7" max="7" width="4.6328125" customWidth="1"/>
  </cols>
  <sheetData>
    <row r="1" spans="2:6" s="55" customFormat="1" ht="11.5" x14ac:dyDescent="0.25"/>
    <row r="2" spans="2:6" s="55" customFormat="1" ht="13" x14ac:dyDescent="0.25">
      <c r="B2" s="535" t="s">
        <v>111</v>
      </c>
      <c r="C2" s="535"/>
      <c r="D2" s="535"/>
    </row>
    <row r="3" spans="2:6" s="55" customFormat="1" ht="11.5" x14ac:dyDescent="0.25"/>
    <row r="4" spans="2:6" s="55" customFormat="1" ht="14.5" customHeight="1" x14ac:dyDescent="0.25">
      <c r="B4" s="537" t="s">
        <v>3</v>
      </c>
      <c r="C4" s="536" t="s">
        <v>112</v>
      </c>
      <c r="D4" s="536"/>
      <c r="E4" s="536"/>
      <c r="F4" s="57" t="s">
        <v>113</v>
      </c>
    </row>
    <row r="5" spans="2:6" s="55" customFormat="1" ht="11.5" x14ac:dyDescent="0.25">
      <c r="B5" s="538"/>
      <c r="C5" s="56" t="s">
        <v>68</v>
      </c>
      <c r="D5" s="56" t="s">
        <v>114</v>
      </c>
      <c r="E5" s="56" t="s">
        <v>115</v>
      </c>
      <c r="F5" s="58" t="s">
        <v>116</v>
      </c>
    </row>
    <row r="6" spans="2:6" s="55" customFormat="1" ht="11.5" x14ac:dyDescent="0.25">
      <c r="B6" s="59" t="s">
        <v>9</v>
      </c>
      <c r="C6" s="60">
        <v>39018709</v>
      </c>
      <c r="D6" s="61">
        <v>9.0475627234574993</v>
      </c>
      <c r="E6" s="61">
        <v>552768883</v>
      </c>
      <c r="F6" s="61">
        <v>14.166765051093799</v>
      </c>
    </row>
    <row r="7" spans="2:6" s="55" customFormat="1" ht="11.5" x14ac:dyDescent="0.25">
      <c r="B7" s="59" t="s">
        <v>10</v>
      </c>
      <c r="C7" s="60">
        <v>915218</v>
      </c>
      <c r="D7" s="61">
        <v>7.3197530271766098</v>
      </c>
      <c r="E7" s="61">
        <v>17491244</v>
      </c>
      <c r="F7" s="61">
        <v>19.111560305850599</v>
      </c>
    </row>
    <row r="8" spans="2:6" s="55" customFormat="1" ht="11.5" x14ac:dyDescent="0.25">
      <c r="B8" s="59" t="s">
        <v>11</v>
      </c>
      <c r="C8" s="60">
        <v>77784571</v>
      </c>
      <c r="D8" s="61">
        <v>7.7504817361732803</v>
      </c>
      <c r="E8" s="61">
        <v>1595184280</v>
      </c>
      <c r="F8" s="61">
        <v>20.507720997779899</v>
      </c>
    </row>
    <row r="9" spans="2:6" s="55" customFormat="1" ht="11.5" x14ac:dyDescent="0.25">
      <c r="B9" s="59" t="s">
        <v>12</v>
      </c>
      <c r="C9" s="60">
        <v>2860268</v>
      </c>
      <c r="D9" s="61">
        <v>5.3699431515233398</v>
      </c>
      <c r="E9" s="61">
        <v>48073991</v>
      </c>
      <c r="F9" s="61">
        <v>16.807512792507602</v>
      </c>
    </row>
    <row r="10" spans="2:6" s="55" customFormat="1" ht="11.5" x14ac:dyDescent="0.25">
      <c r="B10" s="59" t="s">
        <v>13</v>
      </c>
      <c r="C10" s="60">
        <v>4457310</v>
      </c>
      <c r="D10" s="61">
        <v>8.1721776596232303</v>
      </c>
      <c r="E10" s="61">
        <v>74733429</v>
      </c>
      <c r="F10" s="61">
        <v>16.766486737516601</v>
      </c>
    </row>
    <row r="11" spans="2:6" s="55" customFormat="1" ht="11.5" x14ac:dyDescent="0.25">
      <c r="B11" s="59" t="s">
        <v>14</v>
      </c>
      <c r="C11" s="60">
        <v>33313413</v>
      </c>
      <c r="D11" s="61">
        <v>6.77736096949259</v>
      </c>
      <c r="E11" s="61">
        <v>538197565</v>
      </c>
      <c r="F11" s="61">
        <v>16.155581687172099</v>
      </c>
    </row>
    <row r="12" spans="2:6" s="55" customFormat="1" ht="11.5" x14ac:dyDescent="0.25">
      <c r="B12" s="59" t="s">
        <v>15</v>
      </c>
      <c r="C12" s="60">
        <v>11228688</v>
      </c>
      <c r="D12" s="61">
        <v>9.3090192801289309</v>
      </c>
      <c r="E12" s="61">
        <v>184229105</v>
      </c>
      <c r="F12" s="61">
        <v>16.4070018687847</v>
      </c>
    </row>
    <row r="13" spans="2:6" s="55" customFormat="1" ht="11.5" x14ac:dyDescent="0.25">
      <c r="B13" s="59" t="s">
        <v>16</v>
      </c>
      <c r="C13" s="60">
        <v>14640689</v>
      </c>
      <c r="D13" s="61">
        <v>9.6015473240881306</v>
      </c>
      <c r="E13" s="61">
        <v>233256552</v>
      </c>
      <c r="F13" s="61">
        <v>15.9320747814533</v>
      </c>
    </row>
    <row r="14" spans="2:6" s="55" customFormat="1" ht="11.5" x14ac:dyDescent="0.25">
      <c r="B14" s="59" t="s">
        <v>17</v>
      </c>
      <c r="C14" s="60">
        <v>38907478</v>
      </c>
      <c r="D14" s="61">
        <v>8.7156005473868401</v>
      </c>
      <c r="E14" s="61">
        <v>511454904</v>
      </c>
      <c r="F14" s="61">
        <v>13.145413948444601</v>
      </c>
    </row>
    <row r="15" spans="2:6" s="55" customFormat="1" ht="11.5" x14ac:dyDescent="0.25">
      <c r="B15" s="59" t="s">
        <v>18</v>
      </c>
      <c r="C15" s="60">
        <v>31060779</v>
      </c>
      <c r="D15" s="61">
        <v>8.4117309017739803</v>
      </c>
      <c r="E15" s="61">
        <v>388301674</v>
      </c>
      <c r="F15" s="61">
        <v>12.501350143214401</v>
      </c>
    </row>
    <row r="16" spans="2:6" s="55" customFormat="1" ht="11.5" x14ac:dyDescent="0.25">
      <c r="B16" s="59" t="s">
        <v>19</v>
      </c>
      <c r="C16" s="60">
        <v>10489299</v>
      </c>
      <c r="D16" s="61">
        <v>12.054379341849</v>
      </c>
      <c r="E16" s="61">
        <v>125336242</v>
      </c>
      <c r="F16" s="61">
        <v>11.948962652318301</v>
      </c>
    </row>
    <row r="17" spans="2:6" s="55" customFormat="1" ht="11.5" x14ac:dyDescent="0.25">
      <c r="B17" s="59" t="s">
        <v>20</v>
      </c>
      <c r="C17" s="60">
        <v>16227558</v>
      </c>
      <c r="D17" s="61">
        <v>10.7277440185314</v>
      </c>
      <c r="E17" s="61">
        <v>214638032</v>
      </c>
      <c r="F17" s="61">
        <v>13.226761044391299</v>
      </c>
    </row>
    <row r="18" spans="2:6" s="55" customFormat="1" ht="11.5" x14ac:dyDescent="0.25">
      <c r="B18" s="59" t="s">
        <v>21</v>
      </c>
      <c r="C18" s="60">
        <v>61854349</v>
      </c>
      <c r="D18" s="61">
        <v>10.7466249109578</v>
      </c>
      <c r="E18" s="61">
        <v>872432398</v>
      </c>
      <c r="F18" s="61">
        <v>14.1046250118969</v>
      </c>
    </row>
    <row r="19" spans="2:6" s="55" customFormat="1" ht="11.5" x14ac:dyDescent="0.25">
      <c r="B19" s="59" t="s">
        <v>22</v>
      </c>
      <c r="C19" s="60">
        <v>14560820</v>
      </c>
      <c r="D19" s="61">
        <v>11.2530787725252</v>
      </c>
      <c r="E19" s="61">
        <v>243949856</v>
      </c>
      <c r="F19" s="61">
        <v>16.7538542472196</v>
      </c>
    </row>
    <row r="20" spans="2:6" s="55" customFormat="1" ht="11.5" x14ac:dyDescent="0.25">
      <c r="B20" s="59" t="s">
        <v>23</v>
      </c>
      <c r="C20" s="60">
        <v>3310728</v>
      </c>
      <c r="D20" s="61">
        <v>11.0168110849339</v>
      </c>
      <c r="E20" s="61">
        <v>41045577</v>
      </c>
      <c r="F20" s="61">
        <v>12.397749679224599</v>
      </c>
    </row>
    <row r="21" spans="2:6" s="55" customFormat="1" ht="11.5" x14ac:dyDescent="0.25">
      <c r="B21" s="59" t="s">
        <v>24</v>
      </c>
      <c r="C21" s="60">
        <v>60742547</v>
      </c>
      <c r="D21" s="61">
        <v>10.633933184095699</v>
      </c>
      <c r="E21" s="61">
        <v>945361572</v>
      </c>
      <c r="F21" s="61">
        <v>15.5634167266644</v>
      </c>
    </row>
    <row r="22" spans="2:6" s="55" customFormat="1" ht="11.5" x14ac:dyDescent="0.25">
      <c r="B22" s="59" t="s">
        <v>25</v>
      </c>
      <c r="C22" s="60">
        <v>43215083</v>
      </c>
      <c r="D22" s="61">
        <v>10.904187411876</v>
      </c>
      <c r="E22" s="61">
        <v>567975217</v>
      </c>
      <c r="F22" s="61">
        <v>13.142985679328699</v>
      </c>
    </row>
    <row r="23" spans="2:6" s="55" customFormat="1" ht="11.5" x14ac:dyDescent="0.25">
      <c r="B23" s="59" t="s">
        <v>26</v>
      </c>
      <c r="C23" s="60">
        <v>6298699</v>
      </c>
      <c r="D23" s="61">
        <v>11.384823245742499</v>
      </c>
      <c r="E23" s="61">
        <v>84034286</v>
      </c>
      <c r="F23" s="61">
        <v>13.341530687527699</v>
      </c>
    </row>
    <row r="24" spans="2:6" s="55" customFormat="1" ht="11.5" x14ac:dyDescent="0.25">
      <c r="B24" s="59" t="s">
        <v>27</v>
      </c>
      <c r="C24" s="60">
        <v>22341687</v>
      </c>
      <c r="D24" s="61">
        <v>11.7953482110332</v>
      </c>
      <c r="E24" s="61">
        <v>342229727</v>
      </c>
      <c r="F24" s="61">
        <v>15.3179895054478</v>
      </c>
    </row>
    <row r="25" spans="2:6" s="55" customFormat="1" ht="11.5" x14ac:dyDescent="0.25">
      <c r="B25" s="59" t="s">
        <v>28</v>
      </c>
      <c r="C25" s="60">
        <v>53030807</v>
      </c>
      <c r="D25" s="61">
        <v>10.877467186567401</v>
      </c>
      <c r="E25" s="61">
        <v>778176865</v>
      </c>
      <c r="F25" s="61">
        <v>14.674052857615401</v>
      </c>
    </row>
    <row r="26" spans="2:6" s="55" customFormat="1" ht="11.5" x14ac:dyDescent="0.25">
      <c r="B26" s="59" t="s">
        <v>29</v>
      </c>
      <c r="C26" s="60">
        <v>17850689</v>
      </c>
      <c r="D26" s="61">
        <v>11.076232563363201</v>
      </c>
      <c r="E26" s="61">
        <v>254576772</v>
      </c>
      <c r="F26" s="61">
        <v>14.261453549496</v>
      </c>
    </row>
    <row r="27" spans="2:6" s="55" customFormat="1" ht="11.5" x14ac:dyDescent="0.25">
      <c r="B27" s="62" t="s">
        <v>30</v>
      </c>
      <c r="C27" s="63">
        <f>SUM(C6:C26)</f>
        <v>564109389</v>
      </c>
      <c r="D27" s="64">
        <f>(SUM(D6:D26)/21)</f>
        <v>9.6640860596333198</v>
      </c>
      <c r="E27" s="64">
        <f>SUM(E6:E26)</f>
        <v>8613448171</v>
      </c>
      <c r="F27" s="64">
        <f>(SUM(F6:F26)/21)</f>
        <v>15.058802378807068</v>
      </c>
    </row>
  </sheetData>
  <mergeCells count="3">
    <mergeCell ref="B2:D2"/>
    <mergeCell ref="C4:E4"/>
    <mergeCell ref="B4:B5"/>
  </mergeCells>
  <printOptions gridLines="1" gridLinesSet="0"/>
  <pageMargins left="0.7" right="0.7" top="0.75" bottom="0.75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82</vt:i4>
      </vt:variant>
    </vt:vector>
  </HeadingPairs>
  <TitlesOfParts>
    <vt:vector size="82" baseType="lpstr">
      <vt:lpstr>TREND RETE DI OFFERTA</vt:lpstr>
      <vt:lpstr>ASS_DIS_01</vt:lpstr>
      <vt:lpstr>ASS_DIS_02</vt:lpstr>
      <vt:lpstr>ASS_DID_MED_01</vt:lpstr>
      <vt:lpstr>ASS_DIS_MED_02</vt:lpstr>
      <vt:lpstr>ASS_DIS_MED_03</vt:lpstr>
      <vt:lpstr>ASS_DIS_MED_04</vt:lpstr>
      <vt:lpstr>ASS_DIS_GUA_01</vt:lpstr>
      <vt:lpstr>ASS_DIS_FAR_01</vt:lpstr>
      <vt:lpstr>ASS_DIS_DOM_01(I)</vt:lpstr>
      <vt:lpstr>ASS_DIS_DOM_01(II)</vt:lpstr>
      <vt:lpstr>ASS_DIS_DOM_01(III)</vt:lpstr>
      <vt:lpstr>ASS_DIS_STS_01</vt:lpstr>
      <vt:lpstr>ASS_DIS_STS_02</vt:lpstr>
      <vt:lpstr>ASS_DIS_STS_03</vt:lpstr>
      <vt:lpstr>ASS_DIS_STS_04</vt:lpstr>
      <vt:lpstr>ASS_DIS_STS_07</vt:lpstr>
      <vt:lpstr>ASS_DIS_STS_08</vt:lpstr>
      <vt:lpstr>ASS_DIS_STS_05</vt:lpstr>
      <vt:lpstr>ASS_DIS_STS_06</vt:lpstr>
      <vt:lpstr>ASS_DIS_STS_09</vt:lpstr>
      <vt:lpstr>ASS_DIS_STS_10(I)</vt:lpstr>
      <vt:lpstr>ASS_DIS_STS_10(II)</vt:lpstr>
      <vt:lpstr>ASS_DIS_STS_11(I)</vt:lpstr>
      <vt:lpstr>ASS_DIS_STS_11(II)</vt:lpstr>
      <vt:lpstr>ASS_DIS_STS_12(I)</vt:lpstr>
      <vt:lpstr>ASS_DIS_STS_12(II)</vt:lpstr>
      <vt:lpstr>ASS_DIS_RIA_01</vt:lpstr>
      <vt:lpstr>ASS_DIS_RIA_03</vt:lpstr>
      <vt:lpstr>ASS_DIS_RIA_04(I)</vt:lpstr>
      <vt:lpstr>ASS_DIS_RIA_04(II)</vt:lpstr>
      <vt:lpstr>ASS_DIS_RIA_02</vt:lpstr>
      <vt:lpstr>ASS_DIS_RIA_05</vt:lpstr>
      <vt:lpstr>ASS_OSP_STR_01</vt:lpstr>
      <vt:lpstr>ASS_OSP_STR_02</vt:lpstr>
      <vt:lpstr>ASS_OSP_STR_03</vt:lpstr>
      <vt:lpstr>ASS_OSP_STR_04</vt:lpstr>
      <vt:lpstr>ASS_OSP_STR_05</vt:lpstr>
      <vt:lpstr>ASS_OSP_STR_06</vt:lpstr>
      <vt:lpstr>ASS_OSP_STR_07(I)</vt:lpstr>
      <vt:lpstr>ASS_OSP_STR_07(II)</vt:lpstr>
      <vt:lpstr>ASS_OSP_STR_08(I)</vt:lpstr>
      <vt:lpstr>ASS_OSP_STR_08(II)</vt:lpstr>
      <vt:lpstr>ASS_OSP_STR_09(I)</vt:lpstr>
      <vt:lpstr>ASS_OSP_STR_09(II)</vt:lpstr>
      <vt:lpstr>ASS_OSP_STR_12(I)</vt:lpstr>
      <vt:lpstr>ASS_OSP_STR_12(II)</vt:lpstr>
      <vt:lpstr>ASS_OSP_STR_10</vt:lpstr>
      <vt:lpstr>ASS_OSP_STR_11</vt:lpstr>
      <vt:lpstr>TREND STRUTT RICOV E PL</vt:lpstr>
      <vt:lpstr>ASS_OSP_ATT_01</vt:lpstr>
      <vt:lpstr>ASS_OSP_ATT_02</vt:lpstr>
      <vt:lpstr>ASS_OSP_ATT_03(I)</vt:lpstr>
      <vt:lpstr>ASS_OSP_ATT_03(II)</vt:lpstr>
      <vt:lpstr>PER_SSN_01</vt:lpstr>
      <vt:lpstr>PER_SSN_02</vt:lpstr>
      <vt:lpstr>PER_SSN_03</vt:lpstr>
      <vt:lpstr>PER_SSN_04</vt:lpstr>
      <vt:lpstr>ASS_OSP_ATT_04</vt:lpstr>
      <vt:lpstr>ASS_OSP_ATT_05(I)</vt:lpstr>
      <vt:lpstr>ASS_OSP_ATT_05(II)</vt:lpstr>
      <vt:lpstr>ASS_OSP_ATT_06</vt:lpstr>
      <vt:lpstr>ATT_DAY_HOSPITAL(I)</vt:lpstr>
      <vt:lpstr>ATT_DAY_HOSPITAL(II)</vt:lpstr>
      <vt:lpstr>ATT_DEGENZA_AOU</vt:lpstr>
      <vt:lpstr>ATT_DEGENZA_AO</vt:lpstr>
      <vt:lpstr>ATT_DEGENZA_CASE_CURA</vt:lpstr>
      <vt:lpstr>ATT_DEGENZA_PUBB</vt:lpstr>
      <vt:lpstr>ATT_DEGENZA_ACUTI(I)</vt:lpstr>
      <vt:lpstr>ATT_DEGENZA_NON_ACUTI(I)</vt:lpstr>
      <vt:lpstr>ATT_DEGENZA_ACUTI(II)</vt:lpstr>
      <vt:lpstr>ATT_DEGENZA_NON_ACUTI(II)</vt:lpstr>
      <vt:lpstr>DIMESSI_E_DEGENZA</vt:lpstr>
      <vt:lpstr>T_Anzianità_MMG</vt:lpstr>
      <vt:lpstr>T_Anzianità_PLS</vt:lpstr>
      <vt:lpstr>T_Consultori</vt:lpstr>
      <vt:lpstr>T_Amb_Lab</vt:lpstr>
      <vt:lpstr>T_Ass_Res_Anziani</vt:lpstr>
      <vt:lpstr>T_Ass_Semir_Anziani</vt:lpstr>
      <vt:lpstr>T_Ass_Res_Semires_Disabili</vt:lpstr>
      <vt:lpstr>T_Ass_Res_Psic</vt:lpstr>
      <vt:lpstr>T_Ass_Semi_Psic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Campo Gaia</dc:creator>
  <cp:lastModifiedBy>Rizzuto Elvira</cp:lastModifiedBy>
  <dcterms:created xsi:type="dcterms:W3CDTF">2021-04-19T09:31:14Z</dcterms:created>
  <dcterms:modified xsi:type="dcterms:W3CDTF">2021-04-29T16:13:38Z</dcterms:modified>
</cp:coreProperties>
</file>