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spss1\DataModeler\Annuario statistico\Annuario statistico 2016\"/>
    </mc:Choice>
  </mc:AlternateContent>
  <bookViews>
    <workbookView xWindow="480" yWindow="90" windowWidth="16335" windowHeight="10830" firstSheet="49" activeTab="52"/>
  </bookViews>
  <sheets>
    <sheet name="Trend rete di offerta" sheetId="55" r:id="rId1"/>
    <sheet name="ASS_DIS_01" sheetId="4" r:id="rId2"/>
    <sheet name="ASS_DIS_02" sheetId="5" r:id="rId3"/>
    <sheet name="ASS_DIS_MED_01" sheetId="1" r:id="rId4"/>
    <sheet name="ASS_DIS_MED_02" sheetId="2" r:id="rId5"/>
    <sheet name="ASS_DIS_MED_03" sheetId="3" r:id="rId6"/>
    <sheet name="ASS_DIS_MED_04" sheetId="56" r:id="rId7"/>
    <sheet name="ASS_DIS_GUA_01" sheetId="7" r:id="rId8"/>
    <sheet name="ASS_DIS_FAR_01" sheetId="6" r:id="rId9"/>
    <sheet name="ASS_DIS_DOM_01 (I)" sheetId="58" r:id="rId10"/>
    <sheet name="ASS_DIS_DOM_01 (II)" sheetId="59" r:id="rId11"/>
    <sheet name="ASS_DIS_DOM_01 (III)" sheetId="60" r:id="rId12"/>
    <sheet name="ASS_DIS_STS_01" sheetId="11" r:id="rId13"/>
    <sheet name="ASS_DIS_STS_02" sheetId="12" r:id="rId14"/>
    <sheet name="ASS_DIS_STS_03" sheetId="13" r:id="rId15"/>
    <sheet name="ASS_DIS_STS_04" sheetId="14" r:id="rId16"/>
    <sheet name="ASS_DIS_STS_07" sheetId="16" r:id="rId17"/>
    <sheet name="ASS_DIS_STS_08" sheetId="17" r:id="rId18"/>
    <sheet name="Dimensione ambulator" sheetId="61" r:id="rId19"/>
    <sheet name="Dimensione ambulatori mono" sheetId="62" r:id="rId20"/>
    <sheet name="ASS_DIS_STS_05" sheetId="63" r:id="rId21"/>
    <sheet name="ASS_DIS_STS_06" sheetId="64" r:id="rId22"/>
    <sheet name="ASS_DIS_STS_09" sheetId="65" r:id="rId23"/>
    <sheet name="ASS_DIS_STS_10 (I)" sheetId="66" r:id="rId24"/>
    <sheet name="ASS_DIS_STS_10 (II)" sheetId="67" r:id="rId25"/>
    <sheet name="ASS_DIS_STS_11 (I)" sheetId="68" r:id="rId26"/>
    <sheet name="ASS_DIS_STS_11 (II)" sheetId="69" r:id="rId27"/>
    <sheet name="ASS_DIS_STS_12 (I)" sheetId="71" r:id="rId28"/>
    <sheet name="ASS_DIS_STS_12 (II)" sheetId="72" r:id="rId29"/>
    <sheet name="ASS_DIS_RIA_01" sheetId="8" r:id="rId30"/>
    <sheet name="ASS_DIS_RIA_03" sheetId="73" r:id="rId31"/>
    <sheet name="ASS_DIS_RIA_04 (I)" sheetId="74" r:id="rId32"/>
    <sheet name="ASS_DIS_RIA_04 (II)" sheetId="10" r:id="rId33"/>
    <sheet name="ASS_DIS_RIA_02" sheetId="9" r:id="rId34"/>
    <sheet name="ASS_DIS_RIA_05" sheetId="75" r:id="rId35"/>
    <sheet name="ASS_OSP_STR_01" sheetId="23" r:id="rId36"/>
    <sheet name="ASS_OSP_STR_02" sheetId="24" r:id="rId37"/>
    <sheet name="ASS_OSP_STR_03" sheetId="27" r:id="rId38"/>
    <sheet name="ASS_OSP_STR_04" sheetId="28" r:id="rId39"/>
    <sheet name="ASS_OSP_STR_05" sheetId="29" r:id="rId40"/>
    <sheet name="ASS_OSP_STR_06" sheetId="30" r:id="rId41"/>
    <sheet name="ASS_OSP_STR_07 (I)" sheetId="31" r:id="rId42"/>
    <sheet name="ASS_OSP_STR_07 (II)" sheetId="32" r:id="rId43"/>
    <sheet name="ASS_OSP_STR_08 (I)" sheetId="33" r:id="rId44"/>
    <sheet name="ASS_OSP_STR_08 (II)" sheetId="37" r:id="rId45"/>
    <sheet name="ASS_OSP_STR_09 (I)" sheetId="35" r:id="rId46"/>
    <sheet name="ASS_OSP_STR_09 (II)" sheetId="36" r:id="rId47"/>
    <sheet name="ASS_OSP_STR_12 (I)" sheetId="38" r:id="rId48"/>
    <sheet name="ASS_OSP_STR_12 (II)" sheetId="39" r:id="rId49"/>
    <sheet name="ASS_OSP_STR_10" sheetId="25" r:id="rId50"/>
    <sheet name="ASS_OSP_STR_11" sheetId="26" r:id="rId51"/>
    <sheet name="Trend strutt ricov e PL" sheetId="78" r:id="rId52"/>
    <sheet name="ASS_OSP_ATT_01" sheetId="77" r:id="rId53"/>
    <sheet name="ASS_OSP_ATT_02" sheetId="19" r:id="rId54"/>
    <sheet name="Dimensione strutt ricovero pubb" sheetId="89" r:id="rId55"/>
    <sheet name="ASS_OSP_ATT_03 (I)" sheetId="20" r:id="rId56"/>
    <sheet name="ASS_OSP_ATT_03 (II)" sheetId="79" r:id="rId57"/>
    <sheet name="PER_SSN_01" sheetId="83" r:id="rId58"/>
    <sheet name="PER_SSN_02" sheetId="85" r:id="rId59"/>
    <sheet name="PER_SSN_03" sheetId="87" r:id="rId60"/>
    <sheet name="PER_SSN_04" sheetId="88" r:id="rId61"/>
  </sheets>
  <externalReferences>
    <externalReference r:id="rId62"/>
  </externalReferences>
  <definedNames>
    <definedName name="_xlnm.Print_Area" localSheetId="1">ASS_DIS_01!$B$1:$J$29</definedName>
    <definedName name="_xlnm.Print_Area" localSheetId="2">ASS_DIS_02!$B$1:$M$30</definedName>
    <definedName name="_xlnm.Print_Area" localSheetId="9">'ASS_DIS_DOM_01 (I)'!$A$2:$M$32</definedName>
    <definedName name="_xlnm.Print_Area" localSheetId="8">ASS_DIS_FAR_01!$A$1:$H$31</definedName>
    <definedName name="_xlnm.Print_Area" localSheetId="7">ASS_DIS_GUA_01!$B$2:$I$30</definedName>
    <definedName name="_xlnm.Print_Area" localSheetId="3">ASS_DIS_MED_01!$B$1:$O$31</definedName>
    <definedName name="_xlnm.Print_Area" localSheetId="4">ASS_DIS_MED_02!$B$1:$R$32</definedName>
    <definedName name="_xlnm.Print_Area" localSheetId="5">ASS_DIS_MED_03!$B$1:$N$31</definedName>
    <definedName name="_xlnm.Print_Area" localSheetId="6">ASS_DIS_MED_04!$B$1:$N$31</definedName>
    <definedName name="_xlnm.Print_Area" localSheetId="29">ASS_DIS_RIA_01!$B$2:$N$30</definedName>
    <definedName name="_xlnm.Print_Area" localSheetId="33">ASS_DIS_RIA_02!$B$2:$O$30</definedName>
    <definedName name="_xlnm.Print_Area" localSheetId="30">ASS_DIS_RIA_03!$B$2:$R$31</definedName>
    <definedName name="_xlnm.Print_Area" localSheetId="31">'ASS_DIS_RIA_04 (I)'!$B$2:$R$31</definedName>
    <definedName name="_xlnm.Print_Area" localSheetId="32">'ASS_DIS_RIA_04 (II)'!$B$2:$L$31</definedName>
    <definedName name="_xlnm.Print_Area" localSheetId="34">ASS_DIS_RIA_05!$B$1:$L$30</definedName>
    <definedName name="_xlnm.Print_Area" localSheetId="12">ASS_DIS_STS_01!$B$1:$K$32</definedName>
    <definedName name="_xlnm.Print_Area" localSheetId="13">ASS_DIS_STS_02!$B$2:$I$30</definedName>
    <definedName name="_xlnm.Print_Area" localSheetId="14">ASS_DIS_STS_03!$B$2:$J$30</definedName>
    <definedName name="_xlnm.Print_Area" localSheetId="15">ASS_DIS_STS_04!$B$1:$H$29</definedName>
    <definedName name="_xlnm.Print_Area" localSheetId="20">ASS_DIS_STS_05!$B$2:$T$33</definedName>
    <definedName name="_xlnm.Print_Area" localSheetId="21">ASS_DIS_STS_06!$B$1:$R$32</definedName>
    <definedName name="_xlnm.Print_Area" localSheetId="16">ASS_DIS_STS_07!$B$1:$T$29</definedName>
    <definedName name="_xlnm.Print_Area" localSheetId="17">ASS_DIS_STS_08!$B$1:$R$29</definedName>
    <definedName name="_xlnm.Print_Area" localSheetId="22">ASS_DIS_STS_09!$B$1:$Q$31</definedName>
    <definedName name="_xlnm.Print_Area" localSheetId="23">'ASS_DIS_STS_10 (I)'!$B$1:$T$31</definedName>
    <definedName name="_xlnm.Print_Area" localSheetId="25">'ASS_DIS_STS_11 (I)'!$B$1:$R$33</definedName>
    <definedName name="_xlnm.Print_Area" localSheetId="27">'ASS_DIS_STS_12 (I)'!$A$2:$S$35</definedName>
    <definedName name="_xlnm.Print_Area" localSheetId="52">ASS_OSP_ATT_01!$B$2:$Q$31</definedName>
    <definedName name="_xlnm.Print_Area" localSheetId="53">ASS_OSP_ATT_02!$B$1:$N$78</definedName>
    <definedName name="_xlnm.Print_Area" localSheetId="55">'ASS_OSP_ATT_03 (I)'!$B$1:$J$30</definedName>
    <definedName name="_xlnm.Print_Area" localSheetId="56">'ASS_OSP_ATT_03 (II)'!$B$1:$O$31</definedName>
    <definedName name="_xlnm.Print_Area" localSheetId="35">ASS_OSP_STR_01!$A$2:$O$29</definedName>
    <definedName name="_xlnm.Print_Area" localSheetId="36">ASS_OSP_STR_02!$A$2:$I$29</definedName>
    <definedName name="_xlnm.Print_Area" localSheetId="37">ASS_OSP_STR_03!$B$2:$S$31</definedName>
    <definedName name="_xlnm.Print_Area" localSheetId="38">ASS_OSP_STR_04!$B$1:$Q$31</definedName>
    <definedName name="_xlnm.Print_Area" localSheetId="39">ASS_OSP_STR_05!$B$1:$S$30</definedName>
    <definedName name="_xlnm.Print_Area" localSheetId="40">ASS_OSP_STR_06!$B$1:$R$31</definedName>
    <definedName name="_xlnm.Print_Area" localSheetId="41">'ASS_OSP_STR_07 (I)'!$A$2:$T$32</definedName>
    <definedName name="_xlnm.Print_Area" localSheetId="43">'ASS_OSP_STR_08 (I)'!$B$2:$T$32</definedName>
    <definedName name="_xlnm.Print_Area" localSheetId="45">'ASS_OSP_STR_09 (I)'!$B$2:$R$34</definedName>
    <definedName name="_xlnm.Print_Area" localSheetId="49">ASS_OSP_STR_10!$B$2:$N$31</definedName>
    <definedName name="_xlnm.Print_Area" localSheetId="50">ASS_OSP_STR_11!$A$1:$N$32</definedName>
    <definedName name="_xlnm.Print_Area" localSheetId="47">'ASS_OSP_STR_12 (I)'!$B$2:$O$34</definedName>
    <definedName name="Print_Area_1" localSheetId="10">'ASS_DIS_DOM_01 (II)'!$A$2:$P$36</definedName>
    <definedName name="Print_Area_1" localSheetId="24">'ASS_DIS_STS_10 (II)'!$B$1:$T$30</definedName>
    <definedName name="Print_Area_1" localSheetId="26">'ASS_DIS_STS_11 (II)'!$B$1:$R$33</definedName>
    <definedName name="Print_Area_1" localSheetId="28">'ASS_DIS_STS_12 (II)'!$A$2:$R$35</definedName>
    <definedName name="Print_Area_1" localSheetId="44">'ASS_OSP_STR_08 (II)'!$B$2:$R$32</definedName>
    <definedName name="Print_Area_1" localSheetId="46">'ASS_OSP_STR_09 (II)'!$B$2:$P$34</definedName>
    <definedName name="Print_Area_1" localSheetId="48">'ASS_OSP_STR_12 (II)'!$B$2:$N$34</definedName>
    <definedName name="Print_Area_1">'ASS_OSP_STR_07 (II)'!$A$2:$R$32</definedName>
    <definedName name="Print_Area_2">'ASS_DIS_DOM_01 (III)'!$B$2:$U$35</definedName>
  </definedNames>
  <calcPr calcId="162913"/>
</workbook>
</file>

<file path=xl/calcChain.xml><?xml version="1.0" encoding="utf-8"?>
<calcChain xmlns="http://schemas.openxmlformats.org/spreadsheetml/2006/main">
  <c r="H11" i="55" l="1"/>
  <c r="F11" i="55"/>
  <c r="E11" i="55"/>
  <c r="C11" i="55"/>
  <c r="B11" i="55"/>
  <c r="H10" i="55"/>
  <c r="F10" i="55"/>
  <c r="E10" i="55"/>
  <c r="C10" i="55"/>
  <c r="B10" i="55"/>
  <c r="H9" i="55"/>
  <c r="F9" i="55"/>
  <c r="E9" i="55"/>
  <c r="C9" i="55"/>
  <c r="B9" i="55"/>
  <c r="H8" i="55"/>
  <c r="F8" i="55"/>
  <c r="E8" i="55"/>
  <c r="C8" i="55"/>
  <c r="B8" i="55"/>
  <c r="H7" i="55"/>
  <c r="F7" i="55"/>
  <c r="E7" i="55"/>
  <c r="C7" i="55"/>
  <c r="B7" i="55"/>
  <c r="H6" i="55"/>
  <c r="F6" i="55"/>
  <c r="E6" i="55"/>
  <c r="C6" i="55"/>
  <c r="B6" i="55"/>
  <c r="E13" i="55" l="1"/>
  <c r="B13" i="55"/>
  <c r="H13" i="55"/>
  <c r="B12" i="55"/>
  <c r="H12" i="55"/>
  <c r="E12" i="55"/>
  <c r="F12" i="55" l="1"/>
  <c r="C12" i="55"/>
</calcChain>
</file>

<file path=xl/sharedStrings.xml><?xml version="1.0" encoding="utf-8"?>
<sst xmlns="http://schemas.openxmlformats.org/spreadsheetml/2006/main" count="3480" uniqueCount="639">
  <si>
    <t>MINISTERO DELLA SALUTE
DIREZIONE GENERALE DELLA DIGITALIZZAZIONE, DEL SISTEMA INFORMATIVO SANITARIO E DELLA STATISTICA
UFFICIO DI STATISTICA</t>
  </si>
  <si>
    <t>DISTRIBUZIONE DEI MEDICI GENERICI PER ANZIANITA' DI LAUREA E ADULTI PER MEDICO GENERICO</t>
  </si>
  <si>
    <t>ANNO 2016</t>
  </si>
  <si>
    <t>ASS_DIS_MED_01</t>
  </si>
  <si>
    <t>Numero Medici Generici per anzianità di laurea</t>
  </si>
  <si>
    <t>Adulti Residenti</t>
  </si>
  <si>
    <t>Regione</t>
  </si>
  <si>
    <t>Da 0 a 6 anni</t>
  </si>
  <si>
    <t>Da 6 a 13 anni</t>
  </si>
  <si>
    <t>Da 13 a 20 anni</t>
  </si>
  <si>
    <t>Da 20 a 27 anni</t>
  </si>
  <si>
    <t>Oltre 27 anni</t>
  </si>
  <si>
    <t>Totale</t>
  </si>
  <si>
    <t>% Medici Generici Uomini</t>
  </si>
  <si>
    <t>per Medico Generico</t>
  </si>
  <si>
    <t xml:space="preserve">PIEMONTE             </t>
  </si>
  <si>
    <t xml:space="preserve">VALLE D`AOSTA        </t>
  </si>
  <si>
    <t xml:space="preserve">LOMBARDIA            </t>
  </si>
  <si>
    <t xml:space="preserve">PROV. AUTON. BOLZANO </t>
  </si>
  <si>
    <t xml:space="preserve">PROV. AUTON. TRENTO  </t>
  </si>
  <si>
    <t xml:space="preserve">VENETO               </t>
  </si>
  <si>
    <t>FRIULI VENEZIA GIULIA</t>
  </si>
  <si>
    <t xml:space="preserve">LIGURIA              </t>
  </si>
  <si>
    <t xml:space="preserve">EMILIA ROMAGNA       </t>
  </si>
  <si>
    <t xml:space="preserve">TOSCANA              </t>
  </si>
  <si>
    <t xml:space="preserve">UMBRIA               </t>
  </si>
  <si>
    <t xml:space="preserve">MARCHE               </t>
  </si>
  <si>
    <t xml:space="preserve">LAZIO                </t>
  </si>
  <si>
    <t xml:space="preserve">ABRUZZO              </t>
  </si>
  <si>
    <t xml:space="preserve">MOLISE               </t>
  </si>
  <si>
    <t xml:space="preserve">CAMPANIA             </t>
  </si>
  <si>
    <t xml:space="preserve">PUGLIA               </t>
  </si>
  <si>
    <t xml:space="preserve">BASILICATA           </t>
  </si>
  <si>
    <t xml:space="preserve">CALABRIA             </t>
  </si>
  <si>
    <t xml:space="preserve">SICILIA              </t>
  </si>
  <si>
    <t xml:space="preserve">SARDEGNA             </t>
  </si>
  <si>
    <t>ITALIA</t>
  </si>
  <si>
    <t>DISTRIBUZIONE DEI MEDICI GENERICI PER CLASSI DI SCELTE E NUMERO SCELTE PER MEDICO GENERICO</t>
  </si>
  <si>
    <t>Medici Generici distinti per classi di scelte</t>
  </si>
  <si>
    <t>di cui Indennità</t>
  </si>
  <si>
    <t>Numero</t>
  </si>
  <si>
    <t>Da 1 a 50</t>
  </si>
  <si>
    <t>Da 51 a 500</t>
  </si>
  <si>
    <t>Da 501 a 1000</t>
  </si>
  <si>
    <t>Da 1001 a 1500</t>
  </si>
  <si>
    <t>Oltre 1500</t>
  </si>
  <si>
    <t>per attività in forma associativa</t>
  </si>
  <si>
    <t>scelte  per</t>
  </si>
  <si>
    <t>N°</t>
  </si>
  <si>
    <t xml:space="preserve"> %</t>
  </si>
  <si>
    <t>medico</t>
  </si>
  <si>
    <t>ASS_DIS_MED_02</t>
  </si>
  <si>
    <t>DISTRIBUZIONE DEI MEDICI PEDIATRI PER ANZIANITA' DI SPECIALIZZAZIONE E BAMBINI PER MEDICO PEDIATRA</t>
  </si>
  <si>
    <t>Numero Medici Pediatri per anzianità di specializzazione</t>
  </si>
  <si>
    <t>Bambini  Residenti</t>
  </si>
  <si>
    <t>Da 0 a 2 anni</t>
  </si>
  <si>
    <t>Da 2 a 9 anni</t>
  </si>
  <si>
    <t>Da 9 a 16 anni</t>
  </si>
  <si>
    <t>Da 16 a 23 anni</t>
  </si>
  <si>
    <t>Oltre 23 anni</t>
  </si>
  <si>
    <t>% Medici Pediatri Uomini</t>
  </si>
  <si>
    <t>per Medico Pediatra</t>
  </si>
  <si>
    <t>ASS_DIS_MED_03</t>
  </si>
  <si>
    <t>POPOLAZIONE PER CLASSI DI ETA' - DISTRIBUZIONE PERCENTUALE</t>
  </si>
  <si>
    <t>0 - 14 anni</t>
  </si>
  <si>
    <t>15 - 44 anni</t>
  </si>
  <si>
    <t>45 - 64 anni</t>
  </si>
  <si>
    <t>65 - 74 anni</t>
  </si>
  <si>
    <t>Oltre 74 anni</t>
  </si>
  <si>
    <t>Totale
popolazione</t>
  </si>
  <si>
    <t>Fonte ISTAT - Popolazione residente al  31/12/2016</t>
  </si>
  <si>
    <t>ASS_DIS_01</t>
  </si>
  <si>
    <t>CARATTERISTICHE ORGANIZZATIVE DELLE AZIENDE SANITARIE LOCALI</t>
  </si>
  <si>
    <t>Distretti</t>
  </si>
  <si>
    <t>Centro Unificato di</t>
  </si>
  <si>
    <t>Dipartimento di Salute</t>
  </si>
  <si>
    <t>Dipartimento di</t>
  </si>
  <si>
    <t>Servizio Trasporto</t>
  </si>
  <si>
    <t>Dipartimento Materno</t>
  </si>
  <si>
    <t>Servizio Assistenza</t>
  </si>
  <si>
    <t>ASL</t>
  </si>
  <si>
    <t>attivati</t>
  </si>
  <si>
    <t>Prenotazione
(*)</t>
  </si>
  <si>
    <t>Mentale
(*)</t>
  </si>
  <si>
    <t>Prevenzione
(*)</t>
  </si>
  <si>
    <t>Centro Dialisi
(*)</t>
  </si>
  <si>
    <t>Infantile
(*)</t>
  </si>
  <si>
    <t>Domiciliare Integrata
(*)</t>
  </si>
  <si>
    <t>Rilevate</t>
  </si>
  <si>
    <t>Esistenti</t>
  </si>
  <si>
    <t>(*) N° A.S.L. CON SERVIZI ATTIVI</t>
  </si>
  <si>
    <t>ASS_DIS_02</t>
  </si>
  <si>
    <t>INDICATORI DI ATTIVITA' DI ASSISTENZA FARMACEUTICA CONVENZIONATA</t>
  </si>
  <si>
    <t>Anno 2016</t>
  </si>
  <si>
    <t>Ricette per Specialità Medicinali e Galenici</t>
  </si>
  <si>
    <t>Costo in Euro</t>
  </si>
  <si>
    <t>Codice Regione</t>
  </si>
  <si>
    <t>Numero per residente</t>
  </si>
  <si>
    <t>Importo in Euro</t>
  </si>
  <si>
    <t>per Ricetta</t>
  </si>
  <si>
    <t>ASS_DIS_FAR_01</t>
  </si>
  <si>
    <t>ATTIVITA' DI GUARDIA MEDICA</t>
  </si>
  <si>
    <t xml:space="preserve">Punti di </t>
  </si>
  <si>
    <t>Medici Titolari</t>
  </si>
  <si>
    <t>Ricoveri prescritti</t>
  </si>
  <si>
    <t>Visite effettuate</t>
  </si>
  <si>
    <t>Guardia Medica</t>
  </si>
  <si>
    <t>per 100.000 abitanti</t>
  </si>
  <si>
    <t>Ore Totali</t>
  </si>
  <si>
    <t xml:space="preserve"> </t>
  </si>
  <si>
    <t>ASS_DIS_GUA_01</t>
  </si>
  <si>
    <t>ISTITUTI O CENTRI DI RIABILITAZIONE</t>
  </si>
  <si>
    <t>Posti</t>
  </si>
  <si>
    <t>Istituti rilevati</t>
  </si>
  <si>
    <t>Assistenza Residenziale</t>
  </si>
  <si>
    <t>Assistenza Semiresidenziale</t>
  </si>
  <si>
    <t>Totale per</t>
  </si>
  <si>
    <t>Pubblici</t>
  </si>
  <si>
    <t>Privati accreditati</t>
  </si>
  <si>
    <t>per 100.000 residenti</t>
  </si>
  <si>
    <t>ASS_DIS_RIA_01</t>
  </si>
  <si>
    <t>ISTITUTI O CENTRI DI RIABILITAZIONE - PERSONALE</t>
  </si>
  <si>
    <t>Istituti pubblici</t>
  </si>
  <si>
    <t>Istituti privati</t>
  </si>
  <si>
    <t>Medici</t>
  </si>
  <si>
    <t>Terapisti</t>
  </si>
  <si>
    <t>Logopedisti</t>
  </si>
  <si>
    <t>Altro Personale</t>
  </si>
  <si>
    <t>PERCENTUALE DI RILEVAZIONE PER GLI ISTITUTI PUBBLICI : 99,6 %</t>
  </si>
  <si>
    <t>ASS_DIS_RIA_02</t>
  </si>
  <si>
    <t>PERCENTUALE DI RILEVAZIONE PER GLI ISTITUTI PRIVATI : 99,0 %</t>
  </si>
  <si>
    <t>ATTIVITA' DI ASSISTENZA RIABILITATIVA</t>
  </si>
  <si>
    <t>Altra Attività Riabilitativa</t>
  </si>
  <si>
    <t>Totale Attività di Riabilitazione</t>
  </si>
  <si>
    <t>Assistenza residenziale</t>
  </si>
  <si>
    <t>Assistenza semiresidenziale</t>
  </si>
  <si>
    <t>Assistenza Ambulator.</t>
  </si>
  <si>
    <t>Utenti</t>
  </si>
  <si>
    <t>GG/Utenti</t>
  </si>
  <si>
    <t>Accessi</t>
  </si>
  <si>
    <t>ASS_DIS_RIA_04</t>
  </si>
  <si>
    <t>STRUTTURE SANITARIE PUBBLICHE E PRIVATE ACCREDITATE PER TIPO STRUTTURA</t>
  </si>
  <si>
    <t>Strutture pubbliche</t>
  </si>
  <si>
    <t>Strutture private accreditate</t>
  </si>
  <si>
    <t>Ambulatori e Laboratori</t>
  </si>
  <si>
    <t>Altri Tipi di Strutture Territoriali</t>
  </si>
  <si>
    <t>Strutture Semiresidenziali</t>
  </si>
  <si>
    <t>Strutture Residenziali</t>
  </si>
  <si>
    <t>ASS_DIS_STS_01</t>
  </si>
  <si>
    <t>AMBULATORI E LABORATORI : Strutture che erogano attività specialistiche (cliniche, di laboratorio e di diagnostica strumentale)
ALTRI TIPI DI STRUTTURE TERRITORIALI : Centri dialisi ad assistenza limitata, Stabilimenti idrotermali, Centri di salute mentale, Consultori familiari, Centri distrettuali e in generale strutture che
svolgono attività di tipo territoriale
STRUTTURE SEMIRESIDENZIALI : Centri diurni psichiatrici e in generale strutture che svolgono attività di tipo semiresidenziale
STRUTTURE RESIDENZIALI : Residenze Sanitarie Assistenziali, Case protette e in generale strutture che svologono attività di tipo residenziale, ivi inclusi Hospice</t>
  </si>
  <si>
    <t>AMBULATORI E LABORATORI - STRUTTURE PUBBLICHE PER TIPO ASSISTENZA</t>
  </si>
  <si>
    <t>Ambulatori e laboratori</t>
  </si>
  <si>
    <t>x 100.000</t>
  </si>
  <si>
    <t>Tipo assistenza</t>
  </si>
  <si>
    <t>di cui Extraospedalieri</t>
  </si>
  <si>
    <t>abitanti</t>
  </si>
  <si>
    <t>Clinica</t>
  </si>
  <si>
    <t>Diagnostica</t>
  </si>
  <si>
    <t>Laboratorio</t>
  </si>
  <si>
    <t>ASS_DIS_STS_02</t>
  </si>
  <si>
    <t>AMBULATORI E LABORATORI - STRUTTURE PRIVATE PER TIPO ASSISTENZA</t>
  </si>
  <si>
    <t>ASS_DIS_STS_03</t>
  </si>
  <si>
    <t>AMBULATORI E LABORATORI - STRUTTURE PRIVATE ACCREDITATE
TITOLARI DEL RAPPORTO</t>
  </si>
  <si>
    <t>Singolo medico</t>
  </si>
  <si>
    <t>Società</t>
  </si>
  <si>
    <t>Casa di cura</t>
  </si>
  <si>
    <t>Altro</t>
  </si>
  <si>
    <t>ASS_DIS_STS_04</t>
  </si>
  <si>
    <t>STRUTTURE SANITARIE RESIDENZIALI E SEMIRESIDENZIALI - POSTI</t>
  </si>
  <si>
    <t>Numero posti</t>
  </si>
  <si>
    <t>Distribuzione percentuale per tipo di assistenza</t>
  </si>
  <si>
    <t>x 100.000
abitanti</t>
  </si>
  <si>
    <t>Assistenza Psichiatrica</t>
  </si>
  <si>
    <t>Assistenza Anziani</t>
  </si>
  <si>
    <t>Assistenza Pazienti Terminali</t>
  </si>
  <si>
    <t>Assistenza Disabili Psichici</t>
  </si>
  <si>
    <t>Assistenza Disabili Fisici</t>
  </si>
  <si>
    <t>ASS_DIS_STS_06</t>
  </si>
  <si>
    <t>STRUTTURE RESIDENZIALI : Residenze Sanitarie Assistenziali, Case protette, Hospice (anche quando situati in strutture ospedaliere oppure ne costituiscano articolazioni 
 organizzative) e in generale strutture che svolgono attività di tipo residenziale
STRUTTURE SEMIRESIDENZIALI : Centri diurni psichiatrici e in generale strutture che svolgono attività di tipo semiresidenziale</t>
  </si>
  <si>
    <t>(*) Valore inferiore a  0,05</t>
  </si>
  <si>
    <t>ATTIVITA' CLINICA, DI LABORATORIO, DI DIAGNOSTICA PER IMMAGINI E DIAGNOSTICA STRUMENTALE
DELLE STRUTTURE SANITARIE PUBBLICHE E PRIVATE ACCREDITATE
PRESTAZIONI EROGATE PER BRANCA SPECIALISTICA</t>
  </si>
  <si>
    <t xml:space="preserve">Regione </t>
  </si>
  <si>
    <t>Anestesia</t>
  </si>
  <si>
    <t>Cardiologia</t>
  </si>
  <si>
    <t>Chirurgia generale</t>
  </si>
  <si>
    <t>Chirurgia plastica</t>
  </si>
  <si>
    <t>Chirurgia vascolare - Angiologia</t>
  </si>
  <si>
    <t>Dermosifil.</t>
  </si>
  <si>
    <t>Diagnostica per immagini - Medicina nucleare</t>
  </si>
  <si>
    <t>Diagnostica per immagini - Radiologia diagnostica</t>
  </si>
  <si>
    <t>Endocrinol.</t>
  </si>
  <si>
    <t>Gastroent. - Chirurgia e endoscopia digestiva</t>
  </si>
  <si>
    <t>Lab. analisi chimico cliniche e microbiol., ecc.</t>
  </si>
  <si>
    <t>Medicina fisica e riabilitaz. - Recupero e riabilitaz., ecc.</t>
  </si>
  <si>
    <t>Nefrologia</t>
  </si>
  <si>
    <t>010</t>
  </si>
  <si>
    <t>020</t>
  </si>
  <si>
    <t>030</t>
  </si>
  <si>
    <t>041</t>
  </si>
  <si>
    <t>042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</si>
  <si>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</si>
  <si>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</si>
  <si>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</si>
  <si>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</si>
  <si>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</si>
  <si>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</si>
  <si>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</si>
  <si>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</si>
  <si>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</si>
  <si>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</si>
  <si>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</si>
  <si>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</si>
  <si>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</si>
  <si>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</si>
  <si>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</si>
  <si>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</si>
  <si>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Per le branche specialistiche di diagnostica per immagini e di laboratorio sono comprese anche le prestazioni erogate a pazienti ricoverati.</t>
  </si>
  <si>
    <t>ASS_DIS_STS_07</t>
  </si>
  <si>
    <t>neurochir.</t>
  </si>
  <si>
    <t>neurologia</t>
  </si>
  <si>
    <t>oculistica</t>
  </si>
  <si>
    <t>odontost. - chirurgia maxillo facciale</t>
  </si>
  <si>
    <t>oncologia</t>
  </si>
  <si>
    <t>ortopedia e traumatol.</t>
  </si>
  <si>
    <t>ostetricia e ginecologia</t>
  </si>
  <si>
    <t>otorinolar.</t>
  </si>
  <si>
    <t>pneumol.</t>
  </si>
  <si>
    <t>psichiatria</t>
  </si>
  <si>
    <t>radioterapia</t>
  </si>
  <si>
    <t>urologia</t>
  </si>
  <si>
    <t>altro</t>
  </si>
  <si>
    <t>ASS_DIS_STS_08</t>
  </si>
  <si>
    <t>POSTI LETTO DELLE STRUTTURE PUBBLICHE E POSTI LETTO ACCREDITATI UTILIZZATI PER L'ATTIVITA' DI RICOVERO DISTINTI PER TIPO STRUTTURA</t>
  </si>
  <si>
    <t>Posti Letto Pubblici</t>
  </si>
  <si>
    <t>Aziende Ospedaliere</t>
  </si>
  <si>
    <t>Ospedali a Gestione Diretta</t>
  </si>
  <si>
    <t>A.O. Integrata con il SSN</t>
  </si>
  <si>
    <t>A.O. Integrata con Università</t>
  </si>
  <si>
    <t>Policlinico Universitario Privato</t>
  </si>
  <si>
    <t>Istituti a Carattere Scientifico</t>
  </si>
  <si>
    <t>Ospedali Classificati o Assimilati</t>
  </si>
  <si>
    <t>Istituti Presidio della Usl</t>
  </si>
  <si>
    <t>Enti di Ricerca</t>
  </si>
  <si>
    <t>Posti Letto  Accreditati</t>
  </si>
  <si>
    <t>PERCENTUALE DI RILEVAZIONE PER LE STRUTTURE PUBBLICHE : 99,1 %</t>
  </si>
  <si>
    <t>ASS_OSP_ATT_01</t>
  </si>
  <si>
    <t>PERCENTUALE DI RILEVAZIONE PER LE CASE DI CURA ACCREDITATE : 97,8 %</t>
  </si>
  <si>
    <t>POSTI LETTO EFFETTIVAMENTE UTILIZZATI PER DISCIPLINA</t>
  </si>
  <si>
    <t>Posti Letto Accreditati</t>
  </si>
  <si>
    <t>Disciplina</t>
  </si>
  <si>
    <t>Degenza Ordinaria</t>
  </si>
  <si>
    <t>Day Hospital</t>
  </si>
  <si>
    <t>Day Surgery</t>
  </si>
  <si>
    <t xml:space="preserve">01  - ALLERGOLOGIA                            </t>
  </si>
  <si>
    <t xml:space="preserve">02  - DAY HOSPITAL                            </t>
  </si>
  <si>
    <t xml:space="preserve">05  - ANGIOLOGIA                              </t>
  </si>
  <si>
    <t xml:space="preserve">06  - CARDIOCHIRURGIA PEDIATRICA              </t>
  </si>
  <si>
    <t xml:space="preserve">07  - CARDIOCHIRURGIA                         </t>
  </si>
  <si>
    <t xml:space="preserve">08  - CARDIOLOGIA                             </t>
  </si>
  <si>
    <t xml:space="preserve">09  - CHIRURGIA GENERALE                      </t>
  </si>
  <si>
    <t xml:space="preserve">10  - CHIRURGIA MAXILLO FACCIALE              </t>
  </si>
  <si>
    <t xml:space="preserve">11  - CHIRURGIA PEDIATRICA                    </t>
  </si>
  <si>
    <t xml:space="preserve">12  - CHIRURGIA PLASTICA                      </t>
  </si>
  <si>
    <t xml:space="preserve">13  - CHIRURGIA TORACICA                      </t>
  </si>
  <si>
    <t xml:space="preserve">14  - CHIRURGIA VASCOLARE                     </t>
  </si>
  <si>
    <t xml:space="preserve">15  - MEDICINA SPORTIVA                       </t>
  </si>
  <si>
    <t xml:space="preserve">18  - EMATOLOGIA                              </t>
  </si>
  <si>
    <t xml:space="preserve">19  - MALATTIE ENDOCRINE, RICAMBIO E NUTRIZ.  </t>
  </si>
  <si>
    <t xml:space="preserve">20  - IMMUNOLOGIA                             </t>
  </si>
  <si>
    <t xml:space="preserve">21  - GERIATRIA                               </t>
  </si>
  <si>
    <t xml:space="preserve">24  - MALATTIE INFETTIVE E TROPICALI          </t>
  </si>
  <si>
    <t xml:space="preserve">25  - MEDICINA DEL LAVORO                     </t>
  </si>
  <si>
    <t xml:space="preserve">26  - MEDICINA GENERALE                       </t>
  </si>
  <si>
    <t xml:space="preserve">28  - UNITA` SPINALE                          </t>
  </si>
  <si>
    <t xml:space="preserve">29  - NEFROLOGIA                              </t>
  </si>
  <si>
    <t xml:space="preserve">30  - NEUROCHIRURGIA                          </t>
  </si>
  <si>
    <t xml:space="preserve">32  - NEUROLOGIA                              </t>
  </si>
  <si>
    <t xml:space="preserve">33  - NEUROPSICHIATRIA INFANTILE              </t>
  </si>
  <si>
    <t xml:space="preserve">34  - OCULISTICA                              </t>
  </si>
  <si>
    <t xml:space="preserve">35  - ODONTOIATRIA E STOMATOLOGIA             </t>
  </si>
  <si>
    <t xml:space="preserve">36  - ORTOPEDIA E TRAUMATOLOGIA               </t>
  </si>
  <si>
    <t xml:space="preserve">37  - OSTETRICIA E GINECOLOGIA                </t>
  </si>
  <si>
    <t xml:space="preserve">38  - OTORINOLARINGOIATRIA                    </t>
  </si>
  <si>
    <t xml:space="preserve">39  - PEDIATRIA                               </t>
  </si>
  <si>
    <t xml:space="preserve">40  - PSICHIATRIA                             </t>
  </si>
  <si>
    <t xml:space="preserve">42  - TOSSICOLOGIA                            </t>
  </si>
  <si>
    <t xml:space="preserve">43  - UROLOGIA                                </t>
  </si>
  <si>
    <t xml:space="preserve">46  - GRANDI USTIONI PEDIATRICHE              </t>
  </si>
  <si>
    <t xml:space="preserve">47  - GRANDI USTIONI                          </t>
  </si>
  <si>
    <t>48  - NEFROLOGIA (ABILITAZ. AL TRAPIANTO RENE)</t>
  </si>
  <si>
    <t xml:space="preserve">49  - TERAPIA INTENSIVA                       </t>
  </si>
  <si>
    <t xml:space="preserve">50  - UNITA` CORONARICA                       </t>
  </si>
  <si>
    <t xml:space="preserve">51  - ASTANTERIA                              </t>
  </si>
  <si>
    <t xml:space="preserve">52  - DERMATOLOGIA                            </t>
  </si>
  <si>
    <t xml:space="preserve">54  - EMODIALISI                              </t>
  </si>
  <si>
    <t xml:space="preserve">55  - FARMACOLOGIA CLINICA                    </t>
  </si>
  <si>
    <t xml:space="preserve">56  - RECUPERO E RIABILITAZIONE FUNZIONALE    </t>
  </si>
  <si>
    <t xml:space="preserve">57  - FISIOPATOLOGIA DELLA RIPRODUZIONE UMANA </t>
  </si>
  <si>
    <t xml:space="preserve">58  - GASTROENTEROLOGIA                       </t>
  </si>
  <si>
    <t xml:space="preserve">60  - LUNGODEGENTI                            </t>
  </si>
  <si>
    <t xml:space="preserve">61  - MEDICINA NUCLEARE                       </t>
  </si>
  <si>
    <t xml:space="preserve">62  - NEONATOLOGIA                            </t>
  </si>
  <si>
    <t xml:space="preserve">64  - ONCOLOGIA                               </t>
  </si>
  <si>
    <t xml:space="preserve">65  - ONCOEMATOLOGIA PEDIATRICA               </t>
  </si>
  <si>
    <t xml:space="preserve">66  - ONCOEMATOLOGIA                          </t>
  </si>
  <si>
    <t xml:space="preserve">67  - PENSIONANTI                             </t>
  </si>
  <si>
    <t xml:space="preserve">68  - PNEUMOLOGIA                             </t>
  </si>
  <si>
    <t xml:space="preserve">69  - RADIOLOGIA                              </t>
  </si>
  <si>
    <t xml:space="preserve">70  - RADIOTERAPIA                            </t>
  </si>
  <si>
    <t xml:space="preserve">71  - REUMATOLOGIA                            </t>
  </si>
  <si>
    <t xml:space="preserve">73  - TERAPIA INTENSIVA NEONATALE             </t>
  </si>
  <si>
    <t xml:space="preserve">74  - RADIOTERAPIA ONCOLOGICA                 </t>
  </si>
  <si>
    <t xml:space="preserve">75  - NEURO-RIABILITAZIONE                    </t>
  </si>
  <si>
    <t xml:space="preserve">76  - NEUROCHIRURGIA PEDIATRICA               </t>
  </si>
  <si>
    <t xml:space="preserve">77  - NEFROLOGIA PEDIATRICA                   </t>
  </si>
  <si>
    <t xml:space="preserve">78  - UROLOGIA PEDIATRICA                     </t>
  </si>
  <si>
    <t xml:space="preserve">97  - DETENUTI                                </t>
  </si>
  <si>
    <t>98  - DAY SURGERY</t>
  </si>
  <si>
    <t>99  - CURE PALLIATIVE (*)</t>
  </si>
  <si>
    <t>TOTALE</t>
  </si>
  <si>
    <t>ASS_OSP_ATT_02</t>
  </si>
  <si>
    <t>(*) In conformità con le indicazioni dell’Intesa Stato-Regioni del 25 luglio 2012 concernente “I requisiti minimi e le modalità organizzative necessari per l’accreditamento delle strutture
 di assistenza ai malati in fase terminale e delle unità di cure palliative e della terapia del dolore”, il codice disciplina 99 “Cure palliative” identifica, dall’anno 2013, esclusivamente i posti letto
 per ricoveri in regime diurno per cure palliative.</t>
  </si>
  <si>
    <t>ATTIVITA' DI PRONTO SOCCORSO DELLE STRUTTURE DI RICOVERO PUBBLICHE E DELLE CASE DI CURA PRIVATE ACCREDITATE</t>
  </si>
  <si>
    <t>Numero pazienti</t>
  </si>
  <si>
    <t>N° Accessi</t>
  </si>
  <si>
    <t>Ricoverati</t>
  </si>
  <si>
    <t>Non ricoverati</t>
  </si>
  <si>
    <t>Deceduti</t>
  </si>
  <si>
    <t>% di ricoverati</t>
  </si>
  <si>
    <t>x 1.000 abitanti</t>
  </si>
  <si>
    <t>N.B. : L'ATTIVITA' DI PRONTO SOCCORSO PUO' COMPRENDERE ANCHE QUELLA DI ACCETTAZIONE</t>
  </si>
  <si>
    <t>ASS_OSP_ATT_03</t>
  </si>
  <si>
    <t>STRUTTURE DI RICOVERO PUBBLICHE PER TIPO STRUTTURA</t>
  </si>
  <si>
    <t>Istituti Presidio della ASL</t>
  </si>
  <si>
    <t>ASS_OSP_STR_01</t>
  </si>
  <si>
    <t>CASE DI CURA (ACCREDITATE E NON)</t>
  </si>
  <si>
    <t>Accreditate</t>
  </si>
  <si>
    <t>Non Accreditate</t>
  </si>
  <si>
    <t>ASS_OSP_STR_02</t>
  </si>
  <si>
    <t>POSTI LETTO PREVISTI NELLE STRUTTURE DI RICOVERO PUBBLICHE E POSTI LETTO ACCREDITATI</t>
  </si>
  <si>
    <t>Posti letto pubblici</t>
  </si>
  <si>
    <t>Posti letto accreditati</t>
  </si>
  <si>
    <t>Degenza a Pagamento</t>
  </si>
  <si>
    <t>Posti per 1.000 abitanti</t>
  </si>
  <si>
    <t>ASS_OSP_STR_10</t>
  </si>
  <si>
    <t>POSTI LETTO PREVISTI NELLE STRUTTURE DI RICOVERO PUBBLICHE E POSTI LETTO ACCREDITATI
DISTRIBUZIONE PER ACUTI/NON ACUTI - INDICATORI PER 1.000 ABITANTI</t>
  </si>
  <si>
    <t>Posti Letto per Acuti</t>
  </si>
  <si>
    <t>Posti Letto per Non Acuti</t>
  </si>
  <si>
    <t>Accreditati</t>
  </si>
  <si>
    <t>ASS_OSP_STR_11</t>
  </si>
  <si>
    <t>I posti letto per acuti afferiscono alle discipline mediche e chirurgiche ad esclusione delle discipline di riabilitazione (28 - Unità spinale; 56 -Recupero e riabilitazione funzionale ; 75 - Neuroriabilitazione)
 e di lungodegenza (60 - Lungodegenti). I posti letto per non acuti sono quelli afferenti alle discipline di riabilitazione e di lungodegenza.</t>
  </si>
  <si>
    <t>STRUTTURE DI RICOVERO PUBBLICHE - SERVIZI PER LE EMERGENZE</t>
  </si>
  <si>
    <t>Dipartimento di Emergenza</t>
  </si>
  <si>
    <t>Pronto Soccorso</t>
  </si>
  <si>
    <t>Pronto Soccorso Pediatrico</t>
  </si>
  <si>
    <t>Centro di Rianimazione</t>
  </si>
  <si>
    <t>Ambulanze di Tipo "A"</t>
  </si>
  <si>
    <t>Ambulanze</t>
  </si>
  <si>
    <t>Ambulanze Trasporto</t>
  </si>
  <si>
    <t>Unità Mobili</t>
  </si>
  <si>
    <t>Servizi</t>
  </si>
  <si>
    <t>% sul totale Strutture</t>
  </si>
  <si>
    <t>%  con Medico</t>
  </si>
  <si>
    <t>Pediatriche</t>
  </si>
  <si>
    <t>Emergenza Neonato</t>
  </si>
  <si>
    <t>di  Tipo "B"</t>
  </si>
  <si>
    <t>di Rianimazione</t>
  </si>
  <si>
    <t>ASS_OSP_STR_03</t>
  </si>
  <si>
    <t>CASE DI CURA ACCREDITATE - SERVIZI PER LE EMERGENZE</t>
  </si>
  <si>
    <t>ASS_OSP_STR_04</t>
  </si>
  <si>
    <t>STRUTTURE DI RICOVERO PUBBLICHE - ALTRI SERVIZI</t>
  </si>
  <si>
    <t>Centri o Servizi Trasfusionali</t>
  </si>
  <si>
    <t>Servizi di Dialisi</t>
  </si>
  <si>
    <t>Ospedalizzazione domiciliare</t>
  </si>
  <si>
    <t>Servizi di Radioterapia</t>
  </si>
  <si>
    <t>Servizi di Oncologia Medica</t>
  </si>
  <si>
    <t>Servizi di Diagnostica per Immagini</t>
  </si>
  <si>
    <t>Posti in Camere</t>
  </si>
  <si>
    <t>% sul totale strutture</t>
  </si>
  <si>
    <t>Iperbariche</t>
  </si>
  <si>
    <t>ASS_OSP_STR_05</t>
  </si>
  <si>
    <t>CASE DI CURA ACCREDITATE - ALTRI SERVIZI</t>
  </si>
  <si>
    <t>Posti in</t>
  </si>
  <si>
    <t>Camere Iperbariche</t>
  </si>
  <si>
    <t>ASS_OSP_STR_06</t>
  </si>
  <si>
    <t>APPARECCHIATURE TECNICO BIOMEDICHE DI DIAGNOSI E CURA PRESENTI NELLE STRUTTURE DI RICOVERO PUBBLICHE</t>
  </si>
  <si>
    <t>ADG</t>
  </si>
  <si>
    <t>AIC</t>
  </si>
  <si>
    <t>ALI</t>
  </si>
  <si>
    <t>AME</t>
  </si>
  <si>
    <t>ANS</t>
  </si>
  <si>
    <t>CIP</t>
  </si>
  <si>
    <t>ECT</t>
  </si>
  <si>
    <t>EMD</t>
  </si>
  <si>
    <t>GCC</t>
  </si>
  <si>
    <t>GCD</t>
  </si>
  <si>
    <t>GRD</t>
  </si>
  <si>
    <t>GTT</t>
  </si>
  <si>
    <t>LSC</t>
  </si>
  <si>
    <t>ASS_OSP_STR_07</t>
  </si>
  <si>
    <t xml:space="preserve">ADG : Angiografia digitale, sistema per;    AIC : Analizzatore automatico per immunochimica;    ALI : Acceleratore lineare;    AME : Analizzatore multiparametrico selettivo;    ANS : Anestesia, apparecchio per;    CIP : Camera iperbarica;    ECT : Ecotomografo;    EMD : Emodialisi, apparecchio per;    GCC : Gamma camera computerizzata;    GCD : Contaglobuli automatico differenziale;    GRD : Gruppo radiologico;    GTT : Sistema TAC gamma camera integrato;    LSC : Lampada scialitica; </t>
  </si>
  <si>
    <t>MAG</t>
  </si>
  <si>
    <t>MON</t>
  </si>
  <si>
    <t>ORG</t>
  </si>
  <si>
    <t>PET</t>
  </si>
  <si>
    <t>PRD</t>
  </si>
  <si>
    <t>RXD</t>
  </si>
  <si>
    <t>SSP</t>
  </si>
  <si>
    <t>TAC</t>
  </si>
  <si>
    <t>TOP</t>
  </si>
  <si>
    <t>TRM</t>
  </si>
  <si>
    <t>TTE</t>
  </si>
  <si>
    <t>VPO</t>
  </si>
  <si>
    <t>MAG : Mammografo;    MON : Monitor;    ORG : Ortopantomografo;    PET : Tomografo ad emissione di positroni;        PRD : Apparecchio portatile per radioscopia;    RXD : Radiologia dentale panoramica, apparecchio per;    SSP : Sistema CT/PET integrato;    TAC : Tomografo assiale computerizzato;    TOP : Tavolo operatorio;    TRM : Tomografo a risonanza magnetica;    TTE : Tavolo telecomandato per apparecchio radiologico;    VPO : Ventilatore polmonare.</t>
  </si>
  <si>
    <t>APPARECCHIATURE TECNICO BIOMEDICHE DI DIAGNOSI E CURA PRESENTI NELLE CASE DI CURA ACCREDITATE</t>
  </si>
  <si>
    <t>ASS_OSP_STR_08</t>
  </si>
  <si>
    <t>ADG : Angiografia digitale, sistema per;    AIC : Analizzatore automatico per immunochimica;    ALI : Acceleratore lineare;    AME : Analizzatore multiparametrico selettivo;    ANS : Anestesia, apparecchio per;    CIP : Camera iperbarica;    ECT : Ecotomografo;    EMD : Emodialisi, apparecchio per;    GCC : Gamma camera computerizzata;    GCD : Contaglobuli automatico differenziale;    GRD : Gruppo radiologico;    GTT : Sistema TAC gamma camera integrato;    LSC : Lampada scialitica;</t>
  </si>
  <si>
    <t>APPARECCHIATURE TECNICO BIOMEDICO DI DIAGNOSI E CURA PRESENTI NELLE STRUTTURE DI RICOVERO PUBBLICHE
INDICATORI PER 1.000.000 DI ABITANTI</t>
  </si>
  <si>
    <t>Strutture Pubbliche</t>
  </si>
  <si>
    <t>ASS_OSP_STR_09</t>
  </si>
  <si>
    <t>ALI : Acceleratore lineare    EMD : Apparecchio per emodialisi    GCC : Gamma camera computerizzata    GTT : Sistema TAC gamma camera integrato    MAG : Mammografo (per 1.000.000 di donne tra 45 e 69 anni)</t>
  </si>
  <si>
    <t>PET : Tomografo ad emissione di positroni    SSP : Sistema CT/PET integrato    TAC : Tomografo assiale computerizzato    TRM : Tomografo a risonanza magnetica</t>
  </si>
  <si>
    <t>APPARECCHIATURE TECNICO BIOMEDICO DI DIAGNOSI E CURA PRESENTI NELLE CASE DI CURA ACCREDITATE
INDICATORI PER 1.000.000 DI ABITANTI</t>
  </si>
  <si>
    <t>Strutture Private Accreditate</t>
  </si>
  <si>
    <t>MINISTERO DELLA SALUTE
DIREZIONE GENERALE DEL SISTEMA INFORMATIVO
UFFICIO DI DIREZIONE STATISTICA</t>
  </si>
  <si>
    <t>APPARECCHIATURE TECNICO BIOMEDICO DI DIAGNOSI E CURA PRESENTI 
NELLE STRUTTURE DI RICOVERO PUBBLICHE ED EXTRAOSPEDALIERE PUBBLICHE 
INDICATORI PER 1.000.000 DI ABITANTI</t>
  </si>
  <si>
    <t>ASS_OSP_STR_12</t>
  </si>
  <si>
    <t>ALI : Acceleratore lineare    EMD : Apparecchio per emodialisi    GCC : Gamma camera computerizzata    TAC : Tomografo assiale computerizzato    TRM : Tomografo a risonanza magnetica</t>
  </si>
  <si>
    <t>GTT : Sistema TAC gamma camera integrato    MAG : Mammografo (per 1.000.000 di donne tra 45 e 69 anni)    PET : Tomografo ad emissione di positroni    SSP : Sistema CT/PET integrato</t>
  </si>
  <si>
    <t>APPARECCHIATURE TECNICO BIOMEDICO DI DIAGNOSI E CURA PRESENTI
NELLE CASE DI CURA ACCREDITATE ED EXTRAOSPEDALIERE PRIVATE ACCREDITATE
INDICATORI PER 1.000.000 DI ABITANTI</t>
  </si>
  <si>
    <t>Strutture Private</t>
  </si>
  <si>
    <t>GTT : Sistema TAC gamma camera integrato    MAG : Mammografo (per 1.000.000 di donne tra 45 e 69 anni)   PET : Tomografo ad emissione di positroni    SSP : Sistema CT/PET integrato</t>
  </si>
  <si>
    <t>Numero di strutture per tipologia di assistenza erogata - anno 2016</t>
  </si>
  <si>
    <t>Assistenza</t>
  </si>
  <si>
    <t>Natura delle strutture</t>
  </si>
  <si>
    <t>Pubbliche</t>
  </si>
  <si>
    <t>%</t>
  </si>
  <si>
    <t>Private accreditate</t>
  </si>
  <si>
    <t>Assistenza Ospedaliera</t>
  </si>
  <si>
    <t>Assistenza Specialistica Ambulatoriale</t>
  </si>
  <si>
    <t>Assistenza Territoriale Residenziale</t>
  </si>
  <si>
    <t>Assistenza Territoriale Semiresidenziale</t>
  </si>
  <si>
    <t>Altra Assistenza Territoriale</t>
  </si>
  <si>
    <t>Assistenza Riabilitativa (ex art. 26)</t>
  </si>
  <si>
    <t>DISTRIBUZIONE DEI MEDICI PEDIATRI PER CLASSI DI SCELTE E NUMERO SCELTE PER MEDICO PEDIATRA</t>
  </si>
  <si>
    <t>Medici Pediatri distinti per classi di scelte</t>
  </si>
  <si>
    <t>Di cui indennità</t>
  </si>
  <si>
    <t>Da 1 a 250</t>
  </si>
  <si>
    <t>Da 251 a 800</t>
  </si>
  <si>
    <t>Oltre 800</t>
  </si>
  <si>
    <t>Scelte per</t>
  </si>
  <si>
    <t>Pediatra</t>
  </si>
  <si>
    <t>ASS_DIS_MED_04</t>
  </si>
  <si>
    <t>ASSISTENZA DOMICILIARE INTEGRATA</t>
  </si>
  <si>
    <t>CASI TRATTATI</t>
  </si>
  <si>
    <t>Casi trattati</t>
  </si>
  <si>
    <t>x 100.000 abitanti</t>
  </si>
  <si>
    <t>di cui Anziani
(%)</t>
  </si>
  <si>
    <t>Anziani per 1.000 residenti anziani (età &gt; 65)</t>
  </si>
  <si>
    <t>di cui Pazienti Terminali
(%)</t>
  </si>
  <si>
    <t>Pazienti Terminali per 1.000 residenti</t>
  </si>
  <si>
    <t>PERCENTUALE DI RILEVAZIONE :  100,00% SUL TOTALE DELLE ASL CHE HANNO DICHIARATO DI AVERE IL SERVIZIO ATTIVO</t>
  </si>
  <si>
    <t>ASS_DIS_DOM_01</t>
  </si>
  <si>
    <t>ORE E ACCESSI</t>
  </si>
  <si>
    <t>Assistenza per Caso trattato</t>
  </si>
  <si>
    <t>Tutti i casi trattati</t>
  </si>
  <si>
    <t>Terapisti della Riabilitazione</t>
  </si>
  <si>
    <t>Infermieri</t>
  </si>
  <si>
    <t>Altri Operatori</t>
  </si>
  <si>
    <t>Ore per caso</t>
  </si>
  <si>
    <t>Accessi per caso</t>
  </si>
  <si>
    <t>Totale ore per caso</t>
  </si>
  <si>
    <t>Totale ore per caso anziano</t>
  </si>
  <si>
    <t>Totale ore per  paziente terminale</t>
  </si>
  <si>
    <t>(*) Valore inferiore a  0,5</t>
  </si>
  <si>
    <t>Anziani</t>
  </si>
  <si>
    <t>Pazienti Terminali</t>
  </si>
  <si>
    <t>&gt;= 1.000</t>
  </si>
  <si>
    <t>500 - 999</t>
  </si>
  <si>
    <t>100 - 499</t>
  </si>
  <si>
    <t>50 - 99</t>
  </si>
  <si>
    <t>25 - 49</t>
  </si>
  <si>
    <t>12,5 - 24</t>
  </si>
  <si>
    <t>0 - 12,49</t>
  </si>
  <si>
    <t>21 - 25</t>
  </si>
  <si>
    <t>Distribuzione strutture che erogano prestazioni ambulatoriali in una sola branca - 2016</t>
  </si>
  <si>
    <t xml:space="preserve">               -   </t>
  </si>
  <si>
    <t>012-Riabilitazione</t>
  </si>
  <si>
    <t>008-Diagn. Immag.</t>
  </si>
  <si>
    <t>017-Odontostomatologia</t>
  </si>
  <si>
    <t>026-Altro</t>
  </si>
  <si>
    <t>002-Cardiologia</t>
  </si>
  <si>
    <t>013-Nefrologia</t>
  </si>
  <si>
    <t>Altre branche</t>
  </si>
  <si>
    <t>1-5</t>
  </si>
  <si>
    <t>16-20</t>
  </si>
  <si>
    <t>11-15</t>
  </si>
  <si>
    <t>6-10</t>
  </si>
  <si>
    <t>STRUTTURE SANITARIE PUBBLICHE E PRIVATE ACCREDITATE PER TIPO ASSISTENZA</t>
  </si>
  <si>
    <t>Altro Tipo di Struttura</t>
  </si>
  <si>
    <t>Assistenza ai Disabili Fisici</t>
  </si>
  <si>
    <t>Assistenza ai Disabili Psichici</t>
  </si>
  <si>
    <t>Assistenza agli Anziani</t>
  </si>
  <si>
    <t>Assistenza ai Pazienti Terminali</t>
  </si>
  <si>
    <t>Attività di Consultorio</t>
  </si>
  <si>
    <t>Centri di Salute Mentale</t>
  </si>
  <si>
    <t>Assistenza Idrotermale</t>
  </si>
  <si>
    <t xml:space="preserve">  </t>
  </si>
  <si>
    <t>ASS_DIS_STS_05</t>
  </si>
  <si>
    <t>STRUTTURE RESIDENZIALI : Residenze Sanitarie Assistenziali, Case protette, Hospice (anche quando situati in strutture ospedaliere oppure ne costituiscano articolazioni organizzative) e in generale strutture che svolgono
 attività di tipo residenziale
STRUTTURE SEMIRESIDENZIALI : Centri diurni psichiatrici e in generale strutture che svolgono attività di tipo semiresidenziale
ALTRO TIPO DI STRUTTURA : Centri dialisi ad assistenza limitata, Stabilimenti idrotermali, Centri di salute mentale, Consultori familiari, Centri distrettuali e in generale strutture che svolgono
 attività di tipo territoriale</t>
  </si>
  <si>
    <t>STRUTTURE SANITARIE - ASSISTENZA PSICHIATRICA E AI DISABILI PSICHICI - DATI DI ATTIVITA'</t>
  </si>
  <si>
    <t>Assistenza psichiatrica</t>
  </si>
  <si>
    <t>Assistenza ai disabili psichici</t>
  </si>
  <si>
    <t>Strutture semiresidenziali</t>
  </si>
  <si>
    <t>Strutture residenziali</t>
  </si>
  <si>
    <t>Giornate per utente</t>
  </si>
  <si>
    <t>Utenti x 100.000 abitanti</t>
  </si>
  <si>
    <t>ASS_DIS_STS_09</t>
  </si>
  <si>
    <t>STRUTTURE SANITARIE - ASSISTENZA AGLI ANZIANI E AI DISABILI FISICI - DATI DI ATTIVITA'</t>
  </si>
  <si>
    <t>Assistenza agli anziani</t>
  </si>
  <si>
    <t>Assistenza ai disabili fisici</t>
  </si>
  <si>
    <t>Utenti x 100.000 anziani</t>
  </si>
  <si>
    <t>ASS_DIS_STS_10</t>
  </si>
  <si>
    <t>STRUTTURE SANITARIE - ASSISTENZA AI PAZIENTI TERMINALI E TOTALE - DATI DI ATTIVITA'</t>
  </si>
  <si>
    <t>Assistenza ai pazienti terminali</t>
  </si>
  <si>
    <t>Ai sensi dell’Intesa Stato-Regioni del 25 luglio 2012 recante “I requisiti minimi e le modalità organizzative necessari per l’accreditamento delle strutture di assistenza ai malati in fase terminale e delle unità di cure palliative e della terapia
 del dolore”, gli Hospice sono inseriti nei LEA distrettuali, anche quando logisticamente situati in strutture ospedaliere oppure ne costituiscano articolazioni organizzative. Le strutture Hospice accreditate secondo i predetti requisiti sono rilevate
 quindi, dall’anno 2013, attraverso il modello STS11 “Dati anagrafici delle strutture territoriali” ed i relativi posti letto sono rilevati attraverso il modello STS24 “Attività sanitaria semiresidenziale e residenziale”.</t>
  </si>
  <si>
    <t>APPARECCHIATURE TECNICO BIOMEDICHE DI DIAGNOSI E CURA PRESENTI NELLE STRUTTURE SANITARIE PUBBLICHE TERRITORIALI</t>
  </si>
  <si>
    <t>REGIONE</t>
  </si>
  <si>
    <t>0</t>
  </si>
  <si>
    <t>ASS_DIS_STS_11</t>
  </si>
  <si>
    <t>MAG : Mammografo;    MON : Monitor;    ORG : Ortopantomografo;    PET : Tomografo ad emissione di positroni;    PRD : Apparecchio portatile per radioscopia;    RXD : Radiologia dentale panoramica, apparecchio per;    SSP : Sistema CT/PET integrato;    TAC : Tomografo assiale computerizzato;    TOP : Tavolo operatorio;    TRM : Tomografo a risonanza magnetica;    TTE : Tavolo telecomandato per apparecchio radiologico;    VPO : Ventilatore polmonare.</t>
  </si>
  <si>
    <t>APPARECCHIATURE TECNICO BIOMEDICHE DI DIAGNOSI E CURA PRESENTI NELLE STRUTTURE SANITARIE PRIVATE TERRITORIALI</t>
  </si>
  <si>
    <t>ASS_DIS_STS_12</t>
  </si>
  <si>
    <t>Riabilitazione Cardiologica</t>
  </si>
  <si>
    <t>Riabilitazione Motoria</t>
  </si>
  <si>
    <t>Riabilitazione Neurologica</t>
  </si>
  <si>
    <t>ASS_DIS_RIA_03</t>
  </si>
  <si>
    <t>Riabilitazione Pneumologica</t>
  </si>
  <si>
    <t>Riabilitazione Psico-Sensoriale</t>
  </si>
  <si>
    <t>Riabilitazione Neuropsichiatria Infantile</t>
  </si>
  <si>
    <t>ORE DI LAVORO PRESTATO PER TIPO DI ASSISTENZA E FIGURA PROFESSIONALE</t>
  </si>
  <si>
    <t>Ore lavorate x utente</t>
  </si>
  <si>
    <t>Ore lavorate x accesso</t>
  </si>
  <si>
    <t>Assistenza ambulatoriale</t>
  </si>
  <si>
    <t>ASS_DIS_RIA_05</t>
  </si>
  <si>
    <t>ATTIVITA' DI PRONTO SOCCORSO PEDIATRICO DELLE STRUTTURE DI RICOVERO PUBBLICHE E DELLE CASE DI CURA PRIVATE ACCREDITATE</t>
  </si>
  <si>
    <t>x 1.000 abitanti fino a 18 anni</t>
  </si>
  <si>
    <t>_</t>
  </si>
  <si>
    <t>N.B. : L'ATTIVITA' DI PRONTO SOCCORSO PEDIATRICO PUO' COMPRENDERE ANCHE QUELLA DI ACCETTAZIONE</t>
  </si>
  <si>
    <t>Ruoli</t>
  </si>
  <si>
    <t>di cui</t>
  </si>
  <si>
    <t>Sanitario</t>
  </si>
  <si>
    <t>Professionale</t>
  </si>
  <si>
    <t>Tecnico</t>
  </si>
  <si>
    <t>Amministrativo</t>
  </si>
  <si>
    <t>Medici e Odontoiatri</t>
  </si>
  <si>
    <t>Personale Infermieristico</t>
  </si>
  <si>
    <t>Il Totale Personale comprende le Qualifiche Atipiche</t>
  </si>
  <si>
    <t>PERSONALE DEL SSN (AZIENDE SANITARIE LOCALI, AZIENDE OSPEDALIERE
 E AZIENDE OSPEDALIERE INTEGRATE CON L'UNIVERSITA') PER RUOLO</t>
  </si>
  <si>
    <t>Ruolo Sanitario</t>
  </si>
  <si>
    <t>Ruolo Tecnico</t>
  </si>
  <si>
    <t>Analisti</t>
  </si>
  <si>
    <t>Statistici</t>
  </si>
  <si>
    <t>Odontoiatri</t>
  </si>
  <si>
    <t>Sociologi</t>
  </si>
  <si>
    <t>Altro Personale Laureato</t>
  </si>
  <si>
    <t>Assistenti Sociali</t>
  </si>
  <si>
    <t>Veterinari</t>
  </si>
  <si>
    <t>Collaboratori Tecnico-professionali</t>
  </si>
  <si>
    <t>Farmacisti</t>
  </si>
  <si>
    <t>Assistenti Tecnici</t>
  </si>
  <si>
    <t>Biologi</t>
  </si>
  <si>
    <t>Programmatori</t>
  </si>
  <si>
    <t>Chimici</t>
  </si>
  <si>
    <t>Operatori Tecnici</t>
  </si>
  <si>
    <t>Fisici</t>
  </si>
  <si>
    <t>Operatori Tecnici di Assistenza</t>
  </si>
  <si>
    <t>Psicologi</t>
  </si>
  <si>
    <t>Ausiliari Specializzati</t>
  </si>
  <si>
    <t>Ruolo Amministrativo</t>
  </si>
  <si>
    <t>Operatori I categoria</t>
  </si>
  <si>
    <t>Direttori Amministrativi</t>
  </si>
  <si>
    <t>Operatori II categoria</t>
  </si>
  <si>
    <t>Collaboratori Amministrativi</t>
  </si>
  <si>
    <t>Dirigente delle Professioni Sanitarie</t>
  </si>
  <si>
    <t>Assistenti Amministrativi</t>
  </si>
  <si>
    <t>Tecnico-Sanitario</t>
  </si>
  <si>
    <t>Coadiutori Amministrativi</t>
  </si>
  <si>
    <t>Riabilitazione</t>
  </si>
  <si>
    <t>Commessi</t>
  </si>
  <si>
    <t>Vigilanza e Ispezione</t>
  </si>
  <si>
    <t>Personale con Qualifiche Atipiche</t>
  </si>
  <si>
    <t>Ruolo Professionale</t>
  </si>
  <si>
    <t>Avvocati</t>
  </si>
  <si>
    <t>Restante Personale</t>
  </si>
  <si>
    <t>Ingegneri</t>
  </si>
  <si>
    <t>Specializzandi</t>
  </si>
  <si>
    <t>Architetti</t>
  </si>
  <si>
    <t>Personale contrattista o equiparato</t>
  </si>
  <si>
    <t>Geologi</t>
  </si>
  <si>
    <t>Personale addetto ai L.S.U.</t>
  </si>
  <si>
    <t>Assistenti Religiosi</t>
  </si>
  <si>
    <t>TOTALE PERSONALE</t>
  </si>
  <si>
    <t>PER_SSN_02</t>
  </si>
  <si>
    <t>PERSONALE DEL SSN (AZIENDE SANITARIE LOCALI, AZIENDE OSPEDALIERE
E AZIENDE OSPEDALIERE INTEGRATE CON L'UNIVERSITA') PER PROFILO PROFESSIONALE</t>
  </si>
  <si>
    <t>ASL elaborate: 121/121
AO elaborate: 80/80</t>
  </si>
  <si>
    <t xml:space="preserve">PERSONALE DELLE STRUTTURE DI RICOVERO PUBBLICHE ED EQUIPARATE PER RUOLO </t>
  </si>
  <si>
    <t>Strutture</t>
  </si>
  <si>
    <t>Il Totale comprende le qualifiche atipiche. Non è compreso il personale universitario delle strutture pubbliche e il personale in servizio presso le strutture equiparate dipendente da altre istituzioni oppure a rapporto di collaborazione professionale coordinativa e continuativa.</t>
  </si>
  <si>
    <t>PER_SSN_03</t>
  </si>
  <si>
    <t>PERSONALE DELLE STRUTTURE DI RICOVERO PUBBLICHE ED EQUIPARATE PER PROFILO PROFESSIONALE</t>
  </si>
  <si>
    <t>PER_SSN_04</t>
  </si>
  <si>
    <t>Non è compreso il personale universitario delle strutture pubbliche e il personale in servizio presso le strutture equiparate dipendente da altre istituzioni oppure a rapporto di collaborazione professionale coordinativa e continuativa.</t>
  </si>
  <si>
    <t>Strutture elaborate: 535/537</t>
  </si>
  <si>
    <t>STRUTTURE DI RICOVERO PUBBLICHE E CASE DI CURA ACCREDITATE - POSTI LETTO PREVISTI</t>
  </si>
  <si>
    <t>ANNI 2012 - 2016</t>
  </si>
  <si>
    <t>ANNO</t>
  </si>
  <si>
    <t>STRUTTURE DI RICOVERO</t>
  </si>
  <si>
    <t>POSTI LETTO DEGENZA ORDINARIA</t>
  </si>
  <si>
    <t>POSTI LETTO DI DAY HOSPITAL</t>
  </si>
  <si>
    <t>POSTI LETTO DI DAY SURGERY</t>
  </si>
  <si>
    <t>PUBBLICI</t>
  </si>
  <si>
    <t>PRIVATI</t>
  </si>
  <si>
    <t>ACCREDITATI</t>
  </si>
  <si>
    <t>TOTALE X 1.000 ABITANTI</t>
  </si>
  <si>
    <t>PUBBLICHE</t>
  </si>
  <si>
    <t>ACCREDITATE</t>
  </si>
  <si>
    <t>&gt;= 25</t>
  </si>
  <si>
    <t>20 - 24</t>
  </si>
  <si>
    <t>15 - 19</t>
  </si>
  <si>
    <t>10 - 14</t>
  </si>
  <si>
    <t>5 - 9</t>
  </si>
  <si>
    <t>1 - 4</t>
  </si>
  <si>
    <t>0 - 120</t>
  </si>
  <si>
    <t>121 - 400</t>
  </si>
  <si>
    <t>401 - 600</t>
  </si>
  <si>
    <t>601 - 800</t>
  </si>
  <si>
    <t>801 - 1.500</t>
  </si>
  <si>
    <t>&gt; 1.500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</si>
</sst>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3" formatCode="_-* #,##0.00_-;\-* #,##0.00_-;_-* &quot;-&quot;??_-;_-@_-"/>
    <numFmt numFmtId="164" formatCode="#,##0;\-#,##0;\_"/>
    <numFmt numFmtId="165" formatCode="#,##0.0"/>
    <numFmt numFmtId="166" formatCode="#,##0;\-#,##0;\ "/>
    <numFmt numFmtId="167" formatCode="#,##0.0;\-#,##0.0;.0\_"/>
    <numFmt numFmtId="168" formatCode="#,##0;\-#,##0;0"/>
    <numFmt numFmtId="169" formatCode="0;\-0;0"/>
    <numFmt numFmtId="170" formatCode="#,##0;\-#,##0;&quot;  &quot;"/>
    <numFmt numFmtId="171" formatCode="#.0"/>
    <numFmt numFmtId="172" formatCode="#,##0.0;&quot;(*)&quot;;\ "/>
    <numFmt numFmtId="173" formatCode="0.0;\-0.0;0"/>
    <numFmt numFmtId="174" formatCode="0.0;&quot;(*)&quot;"/>
    <numFmt numFmtId="175" formatCode="_-* #,##0_-;\-* #,##0_-;_-* &quot;-&quot;??_-;_-@_-"/>
    <numFmt numFmtId="176" formatCode="0.0%"/>
    <numFmt numFmtId="177" formatCode="#,##0.0;\-#,##0.0;\ "/>
    <numFmt numFmtId="178" formatCode="#,##0;&quot;(*)&quot;;\_"/>
    <numFmt numFmtId="179" formatCode="#,##0.0;\-#,##0.0;\_"/>
    <numFmt numFmtId="181" formatCode="0.0;\-0.0"/>
    <numFmt numFmtId="182" formatCode="0.0"/>
  </numFmts>
  <fonts count="5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Times New Roman"/>
      <family val="1"/>
    </font>
    <font>
      <b/>
      <sz val="8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b/>
      <sz val="9"/>
      <color indexed="8"/>
      <name val="Times New Roman"/>
      <family val="1"/>
    </font>
    <font>
      <b/>
      <sz val="10"/>
      <name val="Arial"/>
      <family val="2"/>
    </font>
    <font>
      <sz val="9"/>
      <name val="Times New Roman"/>
      <family val="1"/>
    </font>
    <font>
      <b/>
      <sz val="10"/>
      <name val="Times"/>
    </font>
    <font>
      <b/>
      <sz val="10"/>
      <color indexed="8"/>
      <name val="Times"/>
    </font>
    <font>
      <sz val="8"/>
      <name val="Times New Roman"/>
      <family val="1"/>
    </font>
    <font>
      <sz val="8"/>
      <color indexed="8"/>
      <name val="Times New Roman"/>
      <family val="1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9"/>
      <name val="Times New Roman"/>
      <family val="1"/>
    </font>
    <font>
      <sz val="11"/>
      <color rgb="FF000000"/>
      <name val="Calibri"/>
      <family val="2"/>
    </font>
    <font>
      <sz val="11"/>
      <color indexed="8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sz val="11"/>
      <color indexed="8"/>
      <name val="Calibri"/>
      <family val="2"/>
    </font>
    <font>
      <sz val="9"/>
      <color theme="0" tint="-0.249977111117893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8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8"/>
      <color rgb="FF000000"/>
      <name val="Times New Roman"/>
      <family val="1"/>
    </font>
    <font>
      <sz val="9"/>
      <color rgb="FF000000"/>
      <name val="Arial"/>
      <family val="2"/>
    </font>
    <font>
      <b/>
      <sz val="8"/>
      <color rgb="FF000000"/>
      <name val="Times New Roman"/>
      <family val="1"/>
    </font>
    <font>
      <b/>
      <sz val="8"/>
      <color indexed="8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b/>
      <sz val="8"/>
      <color indexed="8"/>
      <name val="Arial"/>
      <family val="2"/>
    </font>
    <font>
      <sz val="10"/>
      <color indexed="8"/>
      <name val="Times New Roman"/>
      <family val="1"/>
    </font>
    <font>
      <b/>
      <sz val="7"/>
      <name val="Times New Roman"/>
      <family val="1"/>
    </font>
    <font>
      <b/>
      <sz val="7"/>
      <color indexed="8"/>
      <name val="Times New Roman"/>
      <family val="1"/>
    </font>
    <font>
      <sz val="9"/>
      <color indexed="8"/>
      <name val="Times New Roman"/>
      <family val="1"/>
    </font>
    <font>
      <sz val="12"/>
      <name val="Times New Roman"/>
      <family val="1"/>
    </font>
    <font>
      <b/>
      <sz val="12"/>
      <name val="Arial"/>
      <family val="2"/>
    </font>
    <font>
      <sz val="14"/>
      <color rgb="FF365F91"/>
      <name val="Cambria"/>
      <family val="1"/>
    </font>
    <font>
      <b/>
      <sz val="11"/>
      <color rgb="FF000000"/>
      <name val="Calibri"/>
      <family val="2"/>
    </font>
    <font>
      <sz val="12"/>
      <name val="Segoe UI"/>
      <family val="2"/>
    </font>
    <font>
      <sz val="8"/>
      <color indexed="9"/>
      <name val="Times New Roman"/>
      <family val="1"/>
    </font>
    <font>
      <b/>
      <sz val="8"/>
      <color rgb="FF000000"/>
      <name val="Times New Roman"/>
      <family val="1"/>
    </font>
    <font>
      <sz val="10"/>
      <color rgb="FF000000"/>
      <name val="Arial"/>
      <family val="2"/>
    </font>
  </fonts>
  <fills count="49">
    <fill>
      <patternFill patternType="none"/>
    </fill>
    <fill>
      <patternFill patternType="gray125"/>
    </fill>
    <fill>
      <patternFill patternType="mediumGray">
        <fgColor indexed="10"/>
      </patternFill>
    </fill>
    <fill>
      <patternFill patternType="lightGray">
        <fgColor indexed="8"/>
      </patternFill>
    </fill>
    <fill>
      <patternFill patternType="solid">
        <fgColor indexed="65"/>
        <bgColor indexed="8"/>
      </patternFill>
    </fill>
    <fill>
      <patternFill patternType="mediumGray">
        <fgColor indexed="8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10"/>
      </patternFill>
    </fill>
    <fill>
      <patternFill patternType="solid">
        <fgColor indexed="65"/>
        <bgColor indexed="11"/>
      </patternFill>
    </fill>
    <fill>
      <patternFill patternType="solid">
        <fgColor indexed="65"/>
        <bgColor indexed="12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EDFAFE"/>
        <bgColor indexed="64"/>
      </patternFill>
    </fill>
    <fill>
      <patternFill patternType="solid">
        <fgColor rgb="FFFBFEFF"/>
        <bgColor indexed="64"/>
      </patternFill>
    </fill>
    <fill>
      <patternFill patternType="solid">
        <fgColor rgb="FFF6FDFF"/>
        <bgColor indexed="64"/>
      </patternFill>
    </fill>
    <fill>
      <patternFill patternType="solid">
        <fgColor rgb="FF77D5F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A9E5FA"/>
        <bgColor indexed="64"/>
      </patternFill>
    </fill>
    <fill>
      <patternFill patternType="solid">
        <fgColor rgb="FF4EC8F5"/>
        <bgColor indexed="64"/>
      </patternFill>
    </fill>
    <fill>
      <patternFill patternType="solid">
        <fgColor rgb="FF00AFEE"/>
        <bgColor indexed="64"/>
      </patternFill>
    </fill>
    <fill>
      <patternFill patternType="solid">
        <fgColor rgb="FF02A9E7"/>
        <bgColor indexed="64"/>
      </patternFill>
    </fill>
    <fill>
      <patternFill patternType="solid">
        <fgColor rgb="FF01ADEC"/>
        <bgColor indexed="64"/>
      </patternFill>
    </fill>
    <fill>
      <patternFill patternType="solid">
        <fgColor rgb="FF13B6F2"/>
        <bgColor indexed="64"/>
      </patternFill>
    </fill>
    <fill>
      <patternFill patternType="solid">
        <fgColor rgb="FF00AEEE"/>
        <bgColor indexed="64"/>
      </patternFill>
    </fill>
    <fill>
      <patternFill patternType="solid">
        <fgColor rgb="FF03A6E4"/>
        <bgColor indexed="64"/>
      </patternFill>
    </fill>
    <fill>
      <patternFill patternType="solid">
        <fgColor rgb="FF01ABE9"/>
        <bgColor indexed="64"/>
      </patternFill>
    </fill>
    <fill>
      <patternFill patternType="solid">
        <fgColor rgb="FFA4E3FA"/>
        <bgColor indexed="64"/>
      </patternFill>
    </fill>
    <fill>
      <patternFill patternType="solid">
        <fgColor rgb="FF069ED9"/>
        <bgColor indexed="64"/>
      </patternFill>
    </fill>
    <fill>
      <patternFill patternType="solid">
        <fgColor rgb="FF01ACEB"/>
        <bgColor indexed="64"/>
      </patternFill>
    </fill>
    <fill>
      <patternFill patternType="solid">
        <fgColor rgb="FF244062"/>
        <bgColor indexed="64"/>
      </patternFill>
    </fill>
    <fill>
      <patternFill patternType="solid">
        <fgColor rgb="FF05A0DC"/>
        <bgColor indexed="64"/>
      </patternFill>
    </fill>
    <fill>
      <patternFill patternType="solid">
        <fgColor rgb="FFBBEAFB"/>
        <bgColor indexed="64"/>
      </patternFill>
    </fill>
    <fill>
      <patternFill patternType="solid">
        <fgColor rgb="FF04A1DD"/>
        <bgColor indexed="64"/>
      </patternFill>
    </fill>
    <fill>
      <patternFill patternType="solid">
        <fgColor rgb="FFAAE5FA"/>
        <bgColor indexed="64"/>
      </patternFill>
    </fill>
    <fill>
      <patternFill patternType="solid">
        <fgColor rgb="FF55CBF5"/>
        <bgColor indexed="64"/>
      </patternFill>
    </fill>
    <fill>
      <patternFill patternType="solid">
        <fgColor rgb="FF0993CB"/>
        <bgColor indexed="64"/>
      </patternFill>
    </fill>
    <fill>
      <patternFill patternType="solid">
        <fgColor rgb="FF00B0EF"/>
        <bgColor indexed="64"/>
      </patternFill>
    </fill>
    <fill>
      <patternFill patternType="solid">
        <fgColor rgb="FF00AFEF"/>
        <bgColor indexed="64"/>
      </patternFill>
    </fill>
    <fill>
      <patternFill patternType="solid">
        <fgColor rgb="FF0C8BC1"/>
        <bgColor indexed="64"/>
      </patternFill>
    </fill>
    <fill>
      <patternFill patternType="solid">
        <fgColor rgb="FF079BD5"/>
        <bgColor indexed="64"/>
      </patternFill>
    </fill>
    <fill>
      <patternFill patternType="solid">
        <fgColor rgb="FF156D9A"/>
        <bgColor indexed="64"/>
      </patternFill>
    </fill>
    <fill>
      <patternFill patternType="solid">
        <fgColor rgb="FF224669"/>
        <bgColor indexed="64"/>
      </patternFill>
    </fill>
    <fill>
      <patternFill patternType="solid">
        <fgColor rgb="FF1C5880"/>
        <bgColor indexed="64"/>
      </patternFill>
    </fill>
    <fill>
      <patternFill patternType="solid">
        <fgColor rgb="FF117BAD"/>
        <bgColor indexed="64"/>
      </patternFill>
    </fill>
    <fill>
      <patternFill patternType="solid">
        <fgColor rgb="FF107DAF"/>
        <bgColor indexed="64"/>
      </patternFill>
    </fill>
    <fill>
      <patternFill patternType="solid">
        <fgColor rgb="FF059ED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</fills>
  <borders count="8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double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/>
      <right style="double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9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9"/>
      </bottom>
      <diagonal/>
    </border>
    <border>
      <left style="double">
        <color theme="1"/>
      </left>
      <right/>
      <top style="double">
        <color theme="1"/>
      </top>
      <bottom style="thin">
        <color indexed="9"/>
      </bottom>
      <diagonal/>
    </border>
    <border>
      <left/>
      <right style="thin">
        <color indexed="9"/>
      </right>
      <top style="double">
        <color theme="1"/>
      </top>
      <bottom style="thin">
        <color indexed="9"/>
      </bottom>
      <diagonal/>
    </border>
    <border>
      <left style="thin">
        <color indexed="9"/>
      </left>
      <right/>
      <top style="double">
        <color theme="1"/>
      </top>
      <bottom/>
      <diagonal/>
    </border>
    <border>
      <left/>
      <right style="double">
        <color theme="1"/>
      </right>
      <top style="double">
        <color theme="1"/>
      </top>
      <bottom/>
      <diagonal/>
    </border>
    <border>
      <left style="double">
        <color theme="1"/>
      </left>
      <right/>
      <top style="thin">
        <color indexed="9"/>
      </top>
      <bottom/>
      <diagonal/>
    </border>
    <border>
      <left style="thin">
        <color indexed="64"/>
      </left>
      <right style="double">
        <color theme="1"/>
      </right>
      <top style="thin">
        <color indexed="64"/>
      </top>
      <bottom style="thin">
        <color indexed="64"/>
      </bottom>
      <diagonal/>
    </border>
    <border>
      <left style="double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1"/>
      </left>
      <right/>
      <top/>
      <bottom/>
      <diagonal/>
    </border>
    <border>
      <left style="thin">
        <color indexed="9"/>
      </left>
      <right/>
      <top/>
      <bottom/>
      <diagonal/>
    </border>
    <border>
      <left/>
      <right style="double">
        <color theme="1"/>
      </right>
      <top/>
      <bottom/>
      <diagonal/>
    </border>
    <border>
      <left style="double">
        <color theme="1"/>
      </left>
      <right/>
      <top/>
      <bottom style="thin">
        <color indexed="9"/>
      </bottom>
      <diagonal/>
    </border>
    <border>
      <left style="double">
        <color theme="1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double">
        <color indexed="9"/>
      </bottom>
      <diagonal/>
    </border>
    <border>
      <left/>
      <right style="double">
        <color theme="1"/>
      </right>
      <top/>
      <bottom style="double">
        <color indexed="9"/>
      </bottom>
      <diagonal/>
    </border>
    <border>
      <left style="thin">
        <color indexed="9"/>
      </left>
      <right/>
      <top style="double">
        <color indexed="9"/>
      </top>
      <bottom style="double">
        <color indexed="9"/>
      </bottom>
      <diagonal/>
    </border>
    <border>
      <left/>
      <right style="double">
        <color theme="1"/>
      </right>
      <top style="double">
        <color indexed="9"/>
      </top>
      <bottom style="double">
        <color indexed="9"/>
      </bottom>
      <diagonal/>
    </border>
    <border>
      <left/>
      <right/>
      <top style="double">
        <color indexed="9"/>
      </top>
      <bottom/>
      <diagonal/>
    </border>
    <border>
      <left/>
      <right style="double">
        <color theme="1"/>
      </right>
      <top style="double">
        <color indexed="9"/>
      </top>
      <bottom/>
      <diagonal/>
    </border>
    <border>
      <left style="double">
        <color theme="1"/>
      </left>
      <right style="thin">
        <color indexed="64"/>
      </right>
      <top style="thin">
        <color indexed="64"/>
      </top>
      <bottom style="double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theme="1"/>
      </bottom>
      <diagonal/>
    </border>
    <border>
      <left/>
      <right/>
      <top/>
      <bottom style="double">
        <color theme="1"/>
      </bottom>
      <diagonal/>
    </border>
    <border>
      <left/>
      <right style="double">
        <color theme="1"/>
      </right>
      <top/>
      <bottom style="double">
        <color theme="1"/>
      </bottom>
      <diagonal/>
    </border>
    <border>
      <left style="thin">
        <color indexed="9"/>
      </left>
      <right/>
      <top style="double">
        <color theme="1"/>
      </top>
      <bottom style="thin">
        <color indexed="9"/>
      </bottom>
      <diagonal/>
    </border>
    <border>
      <left/>
      <right style="double">
        <color theme="1"/>
      </right>
      <top style="double">
        <color theme="1"/>
      </top>
      <bottom style="thin">
        <color indexed="9"/>
      </bottom>
      <diagonal/>
    </border>
    <border>
      <left style="thin">
        <color indexed="9"/>
      </left>
      <right style="thin">
        <color auto="1"/>
      </right>
      <top style="thin">
        <color indexed="9"/>
      </top>
      <bottom/>
      <diagonal/>
    </border>
    <border>
      <left style="thin">
        <color auto="1"/>
      </left>
      <right style="double">
        <color theme="1"/>
      </right>
      <top style="thin">
        <color indexed="9"/>
      </top>
      <bottom/>
      <diagonal/>
    </border>
    <border>
      <left style="double">
        <color theme="1"/>
      </left>
      <right style="thin">
        <color indexed="9"/>
      </right>
      <top style="thin">
        <color indexed="9"/>
      </top>
      <bottom/>
      <diagonal/>
    </border>
    <border>
      <left style="thin">
        <color theme="1"/>
      </left>
      <right style="thin">
        <color auto="1"/>
      </right>
      <top/>
      <bottom/>
      <diagonal/>
    </border>
    <border>
      <left style="double">
        <color theme="1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auto="1"/>
      </right>
      <top/>
      <bottom/>
      <diagonal/>
    </border>
    <border>
      <left style="double">
        <color theme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ouble">
        <color theme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9"/>
      </bottom>
      <diagonal/>
    </border>
    <border>
      <left style="thin">
        <color auto="1"/>
      </left>
      <right style="double">
        <color theme="1"/>
      </right>
      <top/>
      <bottom style="thin">
        <color indexed="9"/>
      </bottom>
      <diagonal/>
    </border>
    <border>
      <left/>
      <right style="double">
        <color theme="1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auto="1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double">
        <color auto="1"/>
      </bottom>
      <diagonal/>
    </border>
    <border>
      <left/>
      <right style="double">
        <color theme="1"/>
      </right>
      <top style="thin">
        <color indexed="9"/>
      </top>
      <bottom style="double">
        <color auto="1"/>
      </bottom>
      <diagonal/>
    </border>
    <border>
      <left style="double">
        <color theme="1"/>
      </left>
      <right style="thin">
        <color theme="1"/>
      </right>
      <top style="thin">
        <color indexed="9"/>
      </top>
      <bottom/>
      <diagonal/>
    </border>
    <border>
      <left style="thin">
        <color theme="1"/>
      </left>
      <right style="thin">
        <color theme="1"/>
      </right>
      <top style="thin">
        <color indexed="9"/>
      </top>
      <bottom/>
      <diagonal/>
    </border>
    <border>
      <left style="double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 style="double">
        <color theme="1"/>
      </left>
      <right/>
      <top style="double">
        <color theme="1"/>
      </top>
      <bottom style="double">
        <color theme="1"/>
      </bottom>
      <diagonal/>
    </border>
    <border>
      <left/>
      <right style="double">
        <color theme="1"/>
      </right>
      <top style="double">
        <color theme="1"/>
      </top>
      <bottom style="double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double">
        <color theme="1"/>
      </left>
      <right style="thin">
        <color theme="1"/>
      </right>
      <top/>
      <bottom style="double">
        <color theme="1"/>
      </bottom>
      <diagonal/>
    </border>
    <border>
      <left style="thin">
        <color theme="1"/>
      </left>
      <right style="thin">
        <color theme="1"/>
      </right>
      <top/>
      <bottom style="double">
        <color theme="1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4" fillId="0" borderId="0"/>
    <xf numFmtId="0" fontId="3" fillId="0" borderId="0"/>
    <xf numFmtId="0" fontId="22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/>
    <xf numFmtId="0" fontId="2" fillId="0" borderId="0"/>
    <xf numFmtId="0" fontId="1" fillId="0" borderId="0"/>
    <xf numFmtId="0" fontId="4" fillId="0" borderId="0"/>
    <xf numFmtId="0" fontId="54" fillId="0" borderId="0"/>
  </cellStyleXfs>
  <cellXfs count="605">
    <xf numFmtId="0" fontId="4" fillId="0" borderId="0" xfId="0" applyFont="1"/>
    <xf numFmtId="0" fontId="0" fillId="0" borderId="0" xfId="0" applyNumberFormat="1" applyFont="1" applyFill="1" applyBorder="1" applyAlignment="1"/>
    <xf numFmtId="0" fontId="8" fillId="2" borderId="1" xfId="0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right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wrapText="1"/>
    </xf>
    <xf numFmtId="0" fontId="8" fillId="2" borderId="3" xfId="0" applyNumberFormat="1" applyFont="1" applyFill="1" applyBorder="1" applyAlignment="1">
      <alignment horizontal="center" vertical="top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left" vertical="center"/>
    </xf>
    <xf numFmtId="165" fontId="10" fillId="3" borderId="1" xfId="0" applyNumberFormat="1" applyFont="1" applyFill="1" applyBorder="1" applyAlignment="1">
      <alignment horizontal="right" vertical="center"/>
    </xf>
    <xf numFmtId="166" fontId="10" fillId="3" borderId="1" xfId="0" applyNumberFormat="1" applyFont="1" applyFill="1" applyBorder="1" applyAlignment="1">
      <alignment horizontal="right" vertical="center"/>
    </xf>
    <xf numFmtId="0" fontId="8" fillId="2" borderId="1" xfId="0" applyNumberFormat="1" applyFont="1" applyFill="1" applyBorder="1" applyAlignment="1">
      <alignment horizontal="left" vertical="center"/>
    </xf>
    <xf numFmtId="165" fontId="8" fillId="2" borderId="1" xfId="0" applyNumberFormat="1" applyFont="1" applyFill="1" applyBorder="1" applyAlignment="1">
      <alignment horizontal="right" vertical="center"/>
    </xf>
    <xf numFmtId="0" fontId="11" fillId="2" borderId="2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wrapText="1"/>
    </xf>
    <xf numFmtId="0" fontId="11" fillId="2" borderId="4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top" wrapText="1"/>
    </xf>
    <xf numFmtId="0" fontId="11" fillId="2" borderId="3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left" vertical="center"/>
    </xf>
    <xf numFmtId="164" fontId="11" fillId="2" borderId="1" xfId="0" applyNumberFormat="1" applyFont="1" applyFill="1" applyBorder="1" applyAlignment="1">
      <alignment horizontal="right" vertical="center"/>
    </xf>
    <xf numFmtId="165" fontId="11" fillId="2" borderId="1" xfId="0" applyNumberFormat="1" applyFont="1" applyFill="1" applyBorder="1" applyAlignment="1">
      <alignment horizontal="right" vertical="center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left" vertical="center"/>
    </xf>
    <xf numFmtId="164" fontId="6" fillId="2" borderId="1" xfId="0" applyNumberFormat="1" applyFont="1" applyFill="1" applyBorder="1" applyAlignment="1">
      <alignment horizontal="right" vertical="center"/>
    </xf>
    <xf numFmtId="165" fontId="6" fillId="2" borderId="1" xfId="0" applyNumberFormat="1" applyFont="1" applyFill="1" applyBorder="1" applyAlignment="1">
      <alignment horizontal="right" vertical="center"/>
    </xf>
    <xf numFmtId="0" fontId="8" fillId="2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left" vertical="center"/>
    </xf>
    <xf numFmtId="167" fontId="10" fillId="0" borderId="1" xfId="0" applyNumberFormat="1" applyFont="1" applyFill="1" applyBorder="1" applyAlignment="1">
      <alignment horizontal="right" vertical="center"/>
    </xf>
    <xf numFmtId="164" fontId="10" fillId="0" borderId="1" xfId="0" applyNumberFormat="1" applyFont="1" applyFill="1" applyBorder="1" applyAlignment="1">
      <alignment horizontal="right" vertical="center"/>
    </xf>
    <xf numFmtId="167" fontId="8" fillId="2" borderId="1" xfId="0" applyNumberFormat="1" applyFont="1" applyFill="1" applyBorder="1" applyAlignment="1">
      <alignment horizontal="right" vertical="center"/>
    </xf>
    <xf numFmtId="0" fontId="8" fillId="2" borderId="2" xfId="0" applyNumberFormat="1" applyFont="1" applyFill="1" applyBorder="1" applyAlignment="1">
      <alignment horizontal="center"/>
    </xf>
    <xf numFmtId="0" fontId="8" fillId="2" borderId="3" xfId="0" applyNumberFormat="1" applyFont="1" applyFill="1" applyBorder="1" applyAlignment="1">
      <alignment horizontal="center" vertical="top"/>
    </xf>
    <xf numFmtId="3" fontId="10" fillId="3" borderId="1" xfId="0" applyNumberFormat="1" applyFont="1" applyFill="1" applyBorder="1" applyAlignment="1">
      <alignment horizontal="right" vertical="center"/>
    </xf>
    <xf numFmtId="1" fontId="10" fillId="3" borderId="1" xfId="0" applyNumberFormat="1" applyFont="1" applyFill="1" applyBorder="1" applyAlignment="1">
      <alignment horizontal="right" vertical="center"/>
    </xf>
    <xf numFmtId="168" fontId="8" fillId="2" borderId="1" xfId="0" applyNumberFormat="1" applyFont="1" applyFill="1" applyBorder="1" applyAlignment="1">
      <alignment horizontal="right" vertical="center"/>
    </xf>
    <xf numFmtId="1" fontId="8" fillId="2" borderId="1" xfId="0" applyNumberFormat="1" applyFont="1" applyFill="1" applyBorder="1" applyAlignment="1">
      <alignment horizontal="right" vertical="center"/>
    </xf>
    <xf numFmtId="0" fontId="7" fillId="4" borderId="0" xfId="0" applyNumberFormat="1" applyFont="1" applyFill="1" applyBorder="1" applyAlignment="1">
      <alignment horizontal="center" vertical="center" wrapText="1"/>
    </xf>
    <xf numFmtId="0" fontId="9" fillId="4" borderId="0" xfId="0" applyNumberFormat="1" applyFont="1" applyFill="1" applyBorder="1" applyAlignment="1">
      <alignment horizontal="center" vertical="center" wrapText="1"/>
    </xf>
    <xf numFmtId="0" fontId="10" fillId="4" borderId="1" xfId="0" applyNumberFormat="1" applyFont="1" applyFill="1" applyBorder="1" applyAlignment="1">
      <alignment horizontal="left" vertical="center" wrapText="1"/>
    </xf>
    <xf numFmtId="168" fontId="10" fillId="4" borderId="1" xfId="0" applyNumberFormat="1" applyFont="1" applyFill="1" applyBorder="1" applyAlignment="1">
      <alignment horizontal="right" vertical="center" wrapText="1"/>
    </xf>
    <xf numFmtId="165" fontId="10" fillId="4" borderId="1" xfId="0" applyNumberFormat="1" applyFont="1" applyFill="1" applyBorder="1" applyAlignment="1">
      <alignment horizontal="right" vertical="center" wrapText="1"/>
    </xf>
    <xf numFmtId="4" fontId="10" fillId="4" borderId="1" xfId="0" applyNumberFormat="1" applyFont="1" applyFill="1" applyBorder="1" applyAlignment="1">
      <alignment horizontal="right" vertical="center" wrapText="1"/>
    </xf>
    <xf numFmtId="0" fontId="7" fillId="4" borderId="0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right" vertical="center"/>
    </xf>
    <xf numFmtId="4" fontId="8" fillId="2" borderId="1" xfId="0" applyNumberFormat="1" applyFont="1" applyFill="1" applyBorder="1" applyAlignment="1">
      <alignment horizontal="right" vertical="center"/>
    </xf>
    <xf numFmtId="166" fontId="8" fillId="2" borderId="1" xfId="0" applyNumberFormat="1" applyFont="1" applyFill="1" applyBorder="1" applyAlignment="1">
      <alignment horizontal="right" vertical="center"/>
    </xf>
    <xf numFmtId="0" fontId="8" fillId="2" borderId="2" xfId="0" applyNumberFormat="1" applyFont="1" applyFill="1" applyBorder="1" applyAlignment="1">
      <alignment horizontal="center" vertical="top" wrapText="1"/>
    </xf>
    <xf numFmtId="0" fontId="8" fillId="2" borderId="4" xfId="0" applyNumberFormat="1" applyFont="1" applyFill="1" applyBorder="1" applyAlignment="1">
      <alignment horizont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166" fontId="10" fillId="3" borderId="5" xfId="0" applyNumberFormat="1" applyFont="1" applyFill="1" applyBorder="1" applyAlignment="1">
      <alignment horizontal="right" vertical="center"/>
    </xf>
    <xf numFmtId="166" fontId="8" fillId="2" borderId="5" xfId="0" applyNumberFormat="1" applyFont="1" applyFill="1" applyBorder="1" applyAlignment="1">
      <alignment horizontal="right" vertical="center"/>
    </xf>
    <xf numFmtId="0" fontId="13" fillId="2" borderId="2" xfId="0" applyNumberFormat="1" applyFont="1" applyFill="1" applyBorder="1" applyAlignment="1">
      <alignment horizontal="center" vertical="center" wrapText="1"/>
    </xf>
    <xf numFmtId="0" fontId="14" fillId="3" borderId="1" xfId="0" applyNumberFormat="1" applyFont="1" applyFill="1" applyBorder="1" applyAlignment="1">
      <alignment horizontal="left" vertical="center"/>
    </xf>
    <xf numFmtId="166" fontId="14" fillId="3" borderId="1" xfId="0" applyNumberFormat="1" applyFont="1" applyFill="1" applyBorder="1" applyAlignment="1">
      <alignment horizontal="right" vertical="center"/>
    </xf>
    <xf numFmtId="166" fontId="11" fillId="2" borderId="1" xfId="0" applyNumberFormat="1" applyFont="1" applyFill="1" applyBorder="1" applyAlignment="1">
      <alignment horizontal="right" vertical="center"/>
    </xf>
    <xf numFmtId="0" fontId="8" fillId="2" borderId="6" xfId="0" applyNumberFormat="1" applyFont="1" applyFill="1" applyBorder="1" applyAlignment="1">
      <alignment horizont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top" wrapText="1"/>
    </xf>
    <xf numFmtId="170" fontId="10" fillId="3" borderId="1" xfId="0" applyNumberFormat="1" applyFont="1" applyFill="1" applyBorder="1" applyAlignment="1">
      <alignment horizontal="right" vertical="center"/>
    </xf>
    <xf numFmtId="171" fontId="10" fillId="3" borderId="1" xfId="0" applyNumberFormat="1" applyFont="1" applyFill="1" applyBorder="1" applyAlignment="1">
      <alignment horizontal="right" vertical="center"/>
    </xf>
    <xf numFmtId="170" fontId="8" fillId="2" borderId="1" xfId="0" applyNumberFormat="1" applyFont="1" applyFill="1" applyBorder="1" applyAlignment="1">
      <alignment horizontal="right" vertical="center"/>
    </xf>
    <xf numFmtId="0" fontId="10" fillId="0" borderId="1" xfId="0" applyNumberFormat="1" applyFont="1" applyFill="1" applyBorder="1" applyAlignment="1">
      <alignment horizontal="left" vertical="center" wrapText="1"/>
    </xf>
    <xf numFmtId="166" fontId="10" fillId="0" borderId="1" xfId="0" applyNumberFormat="1" applyFont="1" applyFill="1" applyBorder="1" applyAlignment="1">
      <alignment horizontal="right"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3" fontId="8" fillId="2" borderId="1" xfId="0" applyNumberFormat="1" applyFont="1" applyFill="1" applyBorder="1" applyAlignment="1">
      <alignment horizontal="right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left" vertical="center"/>
    </xf>
    <xf numFmtId="166" fontId="17" fillId="0" borderId="1" xfId="0" applyNumberFormat="1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0" fontId="5" fillId="5" borderId="0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Border="1" applyAlignment="1">
      <alignment horizontal="left" vertical="center"/>
    </xf>
    <xf numFmtId="0" fontId="5" fillId="5" borderId="0" xfId="0" applyNumberFormat="1" applyFont="1" applyFill="1" applyBorder="1" applyAlignment="1">
      <alignment horizontal="center" vertical="center"/>
    </xf>
    <xf numFmtId="168" fontId="6" fillId="2" borderId="1" xfId="0" applyNumberFormat="1" applyFont="1" applyFill="1" applyBorder="1" applyAlignment="1">
      <alignment horizontal="right" vertical="center"/>
    </xf>
    <xf numFmtId="0" fontId="19" fillId="2" borderId="2" xfId="0" applyNumberFormat="1" applyFont="1" applyFill="1" applyBorder="1" applyAlignment="1">
      <alignment horizontal="center" vertical="center" wrapText="1"/>
    </xf>
    <xf numFmtId="0" fontId="17" fillId="3" borderId="1" xfId="0" applyNumberFormat="1" applyFont="1" applyFill="1" applyBorder="1" applyAlignment="1">
      <alignment horizontal="left" vertical="center"/>
    </xf>
    <xf numFmtId="166" fontId="17" fillId="3" borderId="1" xfId="0" applyNumberFormat="1" applyFont="1" applyFill="1" applyBorder="1" applyAlignment="1">
      <alignment horizontal="right" vertical="center"/>
    </xf>
    <xf numFmtId="164" fontId="17" fillId="3" borderId="1" xfId="0" applyNumberFormat="1" applyFont="1" applyFill="1" applyBorder="1" applyAlignment="1">
      <alignment horizontal="right" vertical="center"/>
    </xf>
    <xf numFmtId="166" fontId="6" fillId="2" borderId="1" xfId="0" applyNumberFormat="1" applyFont="1" applyFill="1" applyBorder="1" applyAlignment="1">
      <alignment horizontal="right" vertical="center"/>
    </xf>
    <xf numFmtId="0" fontId="8" fillId="2" borderId="2" xfId="0" applyNumberFormat="1" applyFont="1" applyFill="1" applyBorder="1" applyAlignment="1">
      <alignment horizontal="center" vertical="center"/>
    </xf>
    <xf numFmtId="164" fontId="17" fillId="0" borderId="1" xfId="0" applyNumberFormat="1" applyFont="1" applyFill="1" applyBorder="1" applyAlignment="1">
      <alignment horizontal="right" vertical="center"/>
    </xf>
    <xf numFmtId="166" fontId="10" fillId="0" borderId="1" xfId="0" applyNumberFormat="1" applyFont="1" applyFill="1" applyBorder="1" applyAlignment="1">
      <alignment horizontal="right" vertical="center"/>
    </xf>
    <xf numFmtId="165" fontId="17" fillId="3" borderId="1" xfId="0" applyNumberFormat="1" applyFont="1" applyFill="1" applyBorder="1" applyAlignment="1">
      <alignment horizontal="right" vertical="center"/>
    </xf>
    <xf numFmtId="0" fontId="6" fillId="2" borderId="3" xfId="0" applyNumberFormat="1" applyFont="1" applyFill="1" applyBorder="1" applyAlignment="1">
      <alignment horizontal="center" vertical="top" wrapText="1"/>
    </xf>
    <xf numFmtId="0" fontId="6" fillId="2" borderId="2" xfId="0" applyNumberFormat="1" applyFont="1" applyFill="1" applyBorder="1" applyAlignment="1">
      <alignment horizontal="center" wrapText="1"/>
    </xf>
    <xf numFmtId="174" fontId="17" fillId="0" borderId="1" xfId="0" applyNumberFormat="1" applyFont="1" applyFill="1" applyBorder="1" applyAlignment="1">
      <alignment horizontal="right" vertical="center"/>
    </xf>
    <xf numFmtId="174" fontId="6" fillId="2" borderId="1" xfId="0" applyNumberFormat="1" applyFont="1" applyFill="1" applyBorder="1" applyAlignment="1">
      <alignment horizontal="right" vertical="center" wrapText="1"/>
    </xf>
    <xf numFmtId="0" fontId="6" fillId="2" borderId="2" xfId="0" applyNumberFormat="1" applyFont="1" applyFill="1" applyBorder="1" applyAlignment="1">
      <alignment horizontal="center" vertical="center"/>
    </xf>
    <xf numFmtId="0" fontId="7" fillId="5" borderId="0" xfId="0" applyNumberFormat="1" applyFont="1" applyFill="1" applyBorder="1" applyAlignment="1">
      <alignment horizontal="center" vertical="center"/>
    </xf>
    <xf numFmtId="3" fontId="17" fillId="3" borderId="1" xfId="0" applyNumberFormat="1" applyFont="1" applyFill="1" applyBorder="1" applyAlignment="1">
      <alignment horizontal="right" vertical="center"/>
    </xf>
    <xf numFmtId="4" fontId="17" fillId="3" borderId="1" xfId="0" applyNumberFormat="1" applyFont="1" applyFill="1" applyBorder="1" applyAlignment="1">
      <alignment horizontal="right" vertical="center"/>
    </xf>
    <xf numFmtId="4" fontId="6" fillId="2" borderId="1" xfId="0" applyNumberFormat="1" applyFont="1" applyFill="1" applyBorder="1" applyAlignment="1">
      <alignment horizontal="right" vertical="center"/>
    </xf>
    <xf numFmtId="3" fontId="17" fillId="0" borderId="1" xfId="0" applyNumberFormat="1" applyFont="1" applyFill="1" applyBorder="1" applyAlignment="1">
      <alignment horizontal="right" vertical="center"/>
    </xf>
    <xf numFmtId="165" fontId="17" fillId="0" borderId="1" xfId="0" applyNumberFormat="1" applyFont="1" applyFill="1" applyBorder="1" applyAlignment="1">
      <alignment horizontal="right" vertical="center"/>
    </xf>
    <xf numFmtId="0" fontId="6" fillId="2" borderId="14" xfId="0" applyNumberFormat="1" applyFont="1" applyFill="1" applyBorder="1" applyAlignment="1">
      <alignment horizontal="center" vertical="center"/>
    </xf>
    <xf numFmtId="0" fontId="18" fillId="4" borderId="0" xfId="0" applyNumberFormat="1" applyFont="1" applyFill="1" applyBorder="1" applyAlignment="1">
      <alignment horizontal="left" vertical="center"/>
    </xf>
    <xf numFmtId="0" fontId="17" fillId="7" borderId="1" xfId="0" applyNumberFormat="1" applyFont="1" applyFill="1" applyBorder="1" applyAlignment="1">
      <alignment horizontal="left" vertical="center"/>
    </xf>
    <xf numFmtId="0" fontId="5" fillId="5" borderId="0" xfId="0" applyNumberFormat="1" applyFont="1" applyFill="1" applyBorder="1" applyAlignment="1">
      <alignment horizontal="left" vertical="center"/>
    </xf>
    <xf numFmtId="165" fontId="17" fillId="9" borderId="1" xfId="0" applyNumberFormat="1" applyFont="1" applyFill="1" applyBorder="1" applyAlignment="1">
      <alignment horizontal="right" vertical="center"/>
    </xf>
    <xf numFmtId="0" fontId="6" fillId="2" borderId="3" xfId="0" applyNumberFormat="1" applyFont="1" applyFill="1" applyBorder="1" applyAlignment="1">
      <alignment horizontal="center" vertical="top"/>
    </xf>
    <xf numFmtId="0" fontId="8" fillId="2" borderId="1" xfId="0" applyNumberFormat="1" applyFont="1" applyFill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horizontal="right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10" fillId="3" borderId="1" xfId="0" applyNumberFormat="1" applyFont="1" applyFill="1" applyBorder="1" applyAlignment="1">
      <alignment horizontal="left" vertical="center"/>
    </xf>
    <xf numFmtId="165" fontId="10" fillId="3" borderId="1" xfId="0" applyNumberFormat="1" applyFont="1" applyFill="1" applyBorder="1" applyAlignment="1">
      <alignment horizontal="right" vertical="center"/>
    </xf>
    <xf numFmtId="166" fontId="10" fillId="3" borderId="1" xfId="0" applyNumberFormat="1" applyFont="1" applyFill="1" applyBorder="1" applyAlignment="1">
      <alignment horizontal="right" vertical="center"/>
    </xf>
    <xf numFmtId="0" fontId="8" fillId="2" borderId="1" xfId="0" applyNumberFormat="1" applyFont="1" applyFill="1" applyBorder="1" applyAlignment="1">
      <alignment horizontal="left" vertical="center"/>
    </xf>
    <xf numFmtId="165" fontId="8" fillId="2" borderId="1" xfId="0" applyNumberFormat="1" applyFont="1" applyFill="1" applyBorder="1" applyAlignment="1">
      <alignment horizontal="right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wrapText="1"/>
    </xf>
    <xf numFmtId="0" fontId="11" fillId="2" borderId="3" xfId="0" applyNumberFormat="1" applyFont="1" applyFill="1" applyBorder="1" applyAlignment="1">
      <alignment horizontal="center" vertical="top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top" wrapText="1"/>
    </xf>
    <xf numFmtId="3" fontId="8" fillId="2" borderId="1" xfId="0" applyNumberFormat="1" applyFont="1" applyFill="1" applyBorder="1" applyAlignment="1">
      <alignment horizontal="right" vertical="center"/>
    </xf>
    <xf numFmtId="0" fontId="8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left" vertical="center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top" wrapText="1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right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168" fontId="6" fillId="2" borderId="1" xfId="0" applyNumberFormat="1" applyFont="1" applyFill="1" applyBorder="1" applyAlignment="1">
      <alignment horizontal="right" vertical="center"/>
    </xf>
    <xf numFmtId="166" fontId="17" fillId="3" borderId="1" xfId="0" applyNumberFormat="1" applyFont="1" applyFill="1" applyBorder="1" applyAlignment="1">
      <alignment horizontal="right" vertical="center"/>
    </xf>
    <xf numFmtId="166" fontId="6" fillId="2" borderId="1" xfId="0" applyNumberFormat="1" applyFont="1" applyFill="1" applyBorder="1" applyAlignment="1">
      <alignment horizontal="right" vertical="center"/>
    </xf>
    <xf numFmtId="0" fontId="17" fillId="3" borderId="1" xfId="0" applyNumberFormat="1" applyFont="1" applyFill="1" applyBorder="1" applyAlignment="1">
      <alignment horizontal="left" vertical="center"/>
    </xf>
    <xf numFmtId="173" fontId="10" fillId="0" borderId="1" xfId="0" applyNumberFormat="1" applyFont="1" applyFill="1" applyBorder="1" applyAlignment="1">
      <alignment horizontal="right" vertical="center"/>
    </xf>
    <xf numFmtId="173" fontId="8" fillId="2" borderId="1" xfId="0" applyNumberFormat="1" applyFont="1" applyFill="1" applyBorder="1" applyAlignment="1">
      <alignment horizontal="right" vertical="center" wrapText="1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3" xfId="0" applyNumberFormat="1" applyFont="1" applyFill="1" applyBorder="1" applyAlignment="1">
      <alignment horizontal="center" vertical="top"/>
    </xf>
    <xf numFmtId="0" fontId="3" fillId="0" borderId="0" xfId="2"/>
    <xf numFmtId="0" fontId="21" fillId="10" borderId="15" xfId="3" applyFont="1" applyFill="1" applyBorder="1" applyAlignment="1">
      <alignment horizontal="left" vertical="center"/>
    </xf>
    <xf numFmtId="0" fontId="21" fillId="10" borderId="16" xfId="3" applyFont="1" applyFill="1" applyBorder="1" applyAlignment="1">
      <alignment horizontal="left" vertical="center"/>
    </xf>
    <xf numFmtId="0" fontId="21" fillId="10" borderId="17" xfId="3" applyFont="1" applyFill="1" applyBorder="1" applyAlignment="1">
      <alignment horizontal="left" vertical="center"/>
    </xf>
    <xf numFmtId="0" fontId="23" fillId="0" borderId="0" xfId="3" applyFont="1"/>
    <xf numFmtId="0" fontId="24" fillId="11" borderId="17" xfId="3" applyNumberFormat="1" applyFont="1" applyFill="1" applyBorder="1" applyAlignment="1">
      <alignment vertical="center"/>
    </xf>
    <xf numFmtId="2" fontId="23" fillId="0" borderId="0" xfId="3" applyNumberFormat="1" applyFont="1" applyAlignment="1">
      <alignment horizontal="center" vertical="center"/>
    </xf>
    <xf numFmtId="0" fontId="24" fillId="11" borderId="18" xfId="3" applyNumberFormat="1" applyFont="1" applyFill="1" applyBorder="1" applyAlignment="1">
      <alignment horizontal="right" vertical="center"/>
    </xf>
    <xf numFmtId="0" fontId="24" fillId="11" borderId="20" xfId="3" applyNumberFormat="1" applyFont="1" applyFill="1" applyBorder="1" applyAlignment="1">
      <alignment horizontal="right" vertical="center" wrapText="1"/>
    </xf>
    <xf numFmtId="0" fontId="25" fillId="11" borderId="19" xfId="3" applyFont="1" applyFill="1" applyBorder="1" applyAlignment="1">
      <alignment horizontal="left" vertical="center" wrapText="1"/>
    </xf>
    <xf numFmtId="175" fontId="25" fillId="11" borderId="18" xfId="4" applyNumberFormat="1" applyFont="1" applyFill="1" applyBorder="1" applyAlignment="1">
      <alignment horizontal="right" vertical="center" wrapText="1"/>
    </xf>
    <xf numFmtId="176" fontId="25" fillId="11" borderId="18" xfId="5" applyNumberFormat="1" applyFont="1" applyFill="1" applyBorder="1" applyAlignment="1">
      <alignment horizontal="right" vertical="center" wrapText="1"/>
    </xf>
    <xf numFmtId="175" fontId="25" fillId="11" borderId="20" xfId="4" applyNumberFormat="1" applyFont="1" applyFill="1" applyBorder="1" applyAlignment="1">
      <alignment horizontal="right" vertical="center" wrapText="1"/>
    </xf>
    <xf numFmtId="175" fontId="25" fillId="12" borderId="20" xfId="4" applyNumberFormat="1" applyFont="1" applyFill="1" applyBorder="1" applyAlignment="1">
      <alignment horizontal="right" vertical="center" wrapText="1"/>
    </xf>
    <xf numFmtId="0" fontId="23" fillId="0" borderId="0" xfId="3" applyFont="1" applyAlignment="1">
      <alignment wrapText="1"/>
    </xf>
    <xf numFmtId="0" fontId="25" fillId="11" borderId="22" xfId="3" applyFont="1" applyFill="1" applyBorder="1" applyAlignment="1">
      <alignment horizontal="left" vertical="center" wrapText="1"/>
    </xf>
    <xf numFmtId="175" fontId="25" fillId="11" borderId="23" xfId="4" applyNumberFormat="1" applyFont="1" applyFill="1" applyBorder="1" applyAlignment="1">
      <alignment horizontal="right" vertical="center" wrapText="1"/>
    </xf>
    <xf numFmtId="176" fontId="25" fillId="11" borderId="23" xfId="5" applyNumberFormat="1" applyFont="1" applyFill="1" applyBorder="1" applyAlignment="1">
      <alignment horizontal="right" vertical="center" wrapText="1"/>
    </xf>
    <xf numFmtId="175" fontId="25" fillId="11" borderId="24" xfId="4" applyNumberFormat="1" applyFont="1" applyFill="1" applyBorder="1" applyAlignment="1">
      <alignment horizontal="right" vertical="center" wrapText="1"/>
    </xf>
    <xf numFmtId="175" fontId="25" fillId="12" borderId="24" xfId="4" applyNumberFormat="1" applyFont="1" applyFill="1" applyBorder="1" applyAlignment="1">
      <alignment horizontal="right" vertical="center" wrapText="1"/>
    </xf>
    <xf numFmtId="0" fontId="24" fillId="0" borderId="25" xfId="3" applyFont="1" applyFill="1" applyBorder="1" applyAlignment="1">
      <alignment horizontal="left" vertical="center" wrapText="1"/>
    </xf>
    <xf numFmtId="175" fontId="24" fillId="0" borderId="26" xfId="4" applyNumberFormat="1" applyFont="1" applyFill="1" applyBorder="1" applyAlignment="1">
      <alignment horizontal="right" vertical="center" wrapText="1"/>
    </xf>
    <xf numFmtId="176" fontId="24" fillId="0" borderId="26" xfId="5" applyNumberFormat="1" applyFont="1" applyFill="1" applyBorder="1" applyAlignment="1">
      <alignment horizontal="right" vertical="center" wrapText="1"/>
    </xf>
    <xf numFmtId="175" fontId="24" fillId="12" borderId="26" xfId="4" applyNumberFormat="1" applyFont="1" applyFill="1" applyBorder="1" applyAlignment="1">
      <alignment horizontal="right" vertical="center" wrapText="1"/>
    </xf>
    <xf numFmtId="0" fontId="27" fillId="0" borderId="0" xfId="3" applyFont="1"/>
    <xf numFmtId="175" fontId="27" fillId="0" borderId="0" xfId="3" applyNumberFormat="1" applyFont="1"/>
    <xf numFmtId="0" fontId="8" fillId="2" borderId="4" xfId="0" applyNumberFormat="1" applyFont="1" applyFill="1" applyBorder="1" applyAlignment="1">
      <alignment horizontal="center" vertical="center" wrapText="1"/>
    </xf>
    <xf numFmtId="177" fontId="10" fillId="3" borderId="1" xfId="0" applyNumberFormat="1" applyFont="1" applyFill="1" applyBorder="1" applyAlignment="1">
      <alignment horizontal="right" vertical="center"/>
    </xf>
    <xf numFmtId="172" fontId="10" fillId="3" borderId="1" xfId="0" applyNumberFormat="1" applyFont="1" applyFill="1" applyBorder="1" applyAlignment="1">
      <alignment horizontal="right" vertical="center"/>
    </xf>
    <xf numFmtId="172" fontId="8" fillId="2" borderId="1" xfId="0" applyNumberFormat="1" applyFont="1" applyFill="1" applyBorder="1" applyAlignment="1">
      <alignment horizontal="right" vertical="center"/>
    </xf>
    <xf numFmtId="178" fontId="17" fillId="3" borderId="1" xfId="0" applyNumberFormat="1" applyFont="1" applyFill="1" applyBorder="1" applyAlignment="1">
      <alignment horizontal="right" vertical="center"/>
    </xf>
    <xf numFmtId="178" fontId="6" fillId="2" borderId="1" xfId="0" applyNumberFormat="1" applyFont="1" applyFill="1" applyBorder="1" applyAlignment="1">
      <alignment horizontal="right" vertical="center"/>
    </xf>
    <xf numFmtId="0" fontId="28" fillId="0" borderId="0" xfId="6" applyFont="1" applyBorder="1"/>
    <xf numFmtId="0" fontId="30" fillId="0" borderId="0" xfId="0" applyFont="1" applyAlignment="1">
      <alignment horizontal="right"/>
    </xf>
    <xf numFmtId="0" fontId="30" fillId="0" borderId="0" xfId="0" applyFont="1"/>
    <xf numFmtId="0" fontId="29" fillId="0" borderId="0" xfId="6" applyFont="1" applyBorder="1" applyAlignment="1">
      <alignment vertical="justify" wrapText="1"/>
    </xf>
    <xf numFmtId="0" fontId="34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6" fillId="0" borderId="0" xfId="0" applyFont="1" applyAlignment="1">
      <alignment horizontal="right" vertical="center"/>
    </xf>
    <xf numFmtId="0" fontId="37" fillId="11" borderId="28" xfId="0" applyFont="1" applyFill="1" applyBorder="1" applyAlignment="1">
      <alignment horizontal="right" vertical="center"/>
    </xf>
    <xf numFmtId="0" fontId="37" fillId="11" borderId="29" xfId="0" applyFont="1" applyFill="1" applyBorder="1" applyAlignment="1">
      <alignment horizontal="right" vertical="center"/>
    </xf>
    <xf numFmtId="0" fontId="37" fillId="13" borderId="29" xfId="0" applyFont="1" applyFill="1" applyBorder="1" applyAlignment="1">
      <alignment horizontal="right" vertical="center"/>
    </xf>
    <xf numFmtId="0" fontId="37" fillId="14" borderId="30" xfId="0" applyFont="1" applyFill="1" applyBorder="1" applyAlignment="1">
      <alignment horizontal="right" vertical="center"/>
    </xf>
    <xf numFmtId="0" fontId="37" fillId="11" borderId="31" xfId="0" applyFont="1" applyFill="1" applyBorder="1" applyAlignment="1">
      <alignment horizontal="right" vertical="center"/>
    </xf>
    <xf numFmtId="0" fontId="37" fillId="15" borderId="31" xfId="0" applyFont="1" applyFill="1" applyBorder="1" applyAlignment="1">
      <alignment horizontal="right" vertical="center"/>
    </xf>
    <xf numFmtId="0" fontId="37" fillId="16" borderId="31" xfId="0" applyFont="1" applyFill="1" applyBorder="1" applyAlignment="1">
      <alignment horizontal="right" vertical="center"/>
    </xf>
    <xf numFmtId="0" fontId="37" fillId="17" borderId="30" xfId="0" applyFont="1" applyFill="1" applyBorder="1" applyAlignment="1">
      <alignment horizontal="right" vertical="center"/>
    </xf>
    <xf numFmtId="0" fontId="37" fillId="18" borderId="31" xfId="0" applyFont="1" applyFill="1" applyBorder="1" applyAlignment="1">
      <alignment horizontal="right" vertical="center"/>
    </xf>
    <xf numFmtId="0" fontId="37" fillId="19" borderId="31" xfId="0" applyFont="1" applyFill="1" applyBorder="1" applyAlignment="1">
      <alignment horizontal="right" vertical="center"/>
    </xf>
    <xf numFmtId="0" fontId="37" fillId="20" borderId="31" xfId="0" applyFont="1" applyFill="1" applyBorder="1" applyAlignment="1">
      <alignment horizontal="right" vertical="center"/>
    </xf>
    <xf numFmtId="0" fontId="37" fillId="21" borderId="31" xfId="0" applyFont="1" applyFill="1" applyBorder="1" applyAlignment="1">
      <alignment horizontal="right" vertical="center"/>
    </xf>
    <xf numFmtId="0" fontId="37" fillId="22" borderId="30" xfId="0" applyFont="1" applyFill="1" applyBorder="1" applyAlignment="1">
      <alignment horizontal="right" vertical="center"/>
    </xf>
    <xf numFmtId="0" fontId="37" fillId="23" borderId="31" xfId="0" applyFont="1" applyFill="1" applyBorder="1" applyAlignment="1">
      <alignment horizontal="right" vertical="center"/>
    </xf>
    <xf numFmtId="0" fontId="37" fillId="24" borderId="31" xfId="0" applyFont="1" applyFill="1" applyBorder="1" applyAlignment="1">
      <alignment horizontal="right" vertical="center"/>
    </xf>
    <xf numFmtId="0" fontId="37" fillId="17" borderId="31" xfId="0" applyFont="1" applyFill="1" applyBorder="1" applyAlignment="1">
      <alignment horizontal="right" vertical="center"/>
    </xf>
    <xf numFmtId="0" fontId="37" fillId="25" borderId="30" xfId="0" applyFont="1" applyFill="1" applyBorder="1" applyAlignment="1">
      <alignment horizontal="right" vertical="center"/>
    </xf>
    <xf numFmtId="0" fontId="37" fillId="26" borderId="31" xfId="0" applyFont="1" applyFill="1" applyBorder="1" applyAlignment="1">
      <alignment horizontal="right" vertical="center"/>
    </xf>
    <xf numFmtId="0" fontId="37" fillId="22" borderId="31" xfId="0" applyFont="1" applyFill="1" applyBorder="1" applyAlignment="1">
      <alignment horizontal="right" vertical="center"/>
    </xf>
    <xf numFmtId="0" fontId="37" fillId="27" borderId="31" xfId="0" applyFont="1" applyFill="1" applyBorder="1" applyAlignment="1">
      <alignment horizontal="right" vertical="center"/>
    </xf>
    <xf numFmtId="0" fontId="37" fillId="28" borderId="30" xfId="0" applyFont="1" applyFill="1" applyBorder="1" applyAlignment="1">
      <alignment horizontal="right" vertical="center"/>
    </xf>
    <xf numFmtId="0" fontId="37" fillId="29" borderId="31" xfId="0" applyFont="1" applyFill="1" applyBorder="1" applyAlignment="1">
      <alignment horizontal="right" vertical="center"/>
    </xf>
    <xf numFmtId="0" fontId="37" fillId="13" borderId="31" xfId="0" applyFont="1" applyFill="1" applyBorder="1" applyAlignment="1">
      <alignment horizontal="right" vertical="center"/>
    </xf>
    <xf numFmtId="3" fontId="37" fillId="30" borderId="30" xfId="0" applyNumberFormat="1" applyFont="1" applyFill="1" applyBorder="1" applyAlignment="1">
      <alignment horizontal="right" vertical="center"/>
    </xf>
    <xf numFmtId="0" fontId="37" fillId="31" borderId="31" xfId="0" applyFont="1" applyFill="1" applyBorder="1" applyAlignment="1">
      <alignment horizontal="right" vertical="center"/>
    </xf>
    <xf numFmtId="0" fontId="37" fillId="32" borderId="31" xfId="0" applyFont="1" applyFill="1" applyBorder="1" applyAlignment="1">
      <alignment horizontal="right" vertical="center"/>
    </xf>
    <xf numFmtId="0" fontId="35" fillId="0" borderId="0" xfId="0" applyFont="1"/>
    <xf numFmtId="0" fontId="34" fillId="0" borderId="0" xfId="0" applyFont="1" applyAlignment="1">
      <alignment horizontal="justify" vertical="center"/>
    </xf>
    <xf numFmtId="0" fontId="37" fillId="11" borderId="30" xfId="0" applyFont="1" applyFill="1" applyBorder="1" applyAlignment="1">
      <alignment horizontal="right" vertical="center"/>
    </xf>
    <xf numFmtId="0" fontId="37" fillId="33" borderId="30" xfId="0" applyFont="1" applyFill="1" applyBorder="1" applyAlignment="1">
      <alignment horizontal="right" vertical="center"/>
    </xf>
    <xf numFmtId="0" fontId="37" fillId="34" borderId="31" xfId="0" applyFont="1" applyFill="1" applyBorder="1" applyAlignment="1">
      <alignment horizontal="right" vertical="center"/>
    </xf>
    <xf numFmtId="0" fontId="37" fillId="35" borderId="31" xfId="0" applyFont="1" applyFill="1" applyBorder="1" applyAlignment="1">
      <alignment horizontal="right" vertical="center"/>
    </xf>
    <xf numFmtId="0" fontId="37" fillId="36" borderId="30" xfId="0" applyFont="1" applyFill="1" applyBorder="1" applyAlignment="1">
      <alignment horizontal="right" vertical="center"/>
    </xf>
    <xf numFmtId="0" fontId="37" fillId="37" borderId="31" xfId="0" applyFont="1" applyFill="1" applyBorder="1" applyAlignment="1">
      <alignment horizontal="right" vertical="center"/>
    </xf>
    <xf numFmtId="0" fontId="37" fillId="38" borderId="31" xfId="0" applyFont="1" applyFill="1" applyBorder="1" applyAlignment="1">
      <alignment horizontal="right" vertical="center"/>
    </xf>
    <xf numFmtId="0" fontId="37" fillId="39" borderId="30" xfId="0" applyFont="1" applyFill="1" applyBorder="1" applyAlignment="1">
      <alignment horizontal="right" vertical="center"/>
    </xf>
    <xf numFmtId="0" fontId="37" fillId="40" borderId="31" xfId="0" applyFont="1" applyFill="1" applyBorder="1" applyAlignment="1">
      <alignment horizontal="right" vertical="center"/>
    </xf>
    <xf numFmtId="0" fontId="37" fillId="41" borderId="30" xfId="0" applyFont="1" applyFill="1" applyBorder="1" applyAlignment="1">
      <alignment horizontal="right" vertical="center"/>
    </xf>
    <xf numFmtId="0" fontId="37" fillId="42" borderId="31" xfId="0" applyFont="1" applyFill="1" applyBorder="1" applyAlignment="1">
      <alignment horizontal="right" vertical="center"/>
    </xf>
    <xf numFmtId="0" fontId="37" fillId="43" borderId="31" xfId="0" applyFont="1" applyFill="1" applyBorder="1" applyAlignment="1">
      <alignment horizontal="right" vertical="center"/>
    </xf>
    <xf numFmtId="0" fontId="37" fillId="44" borderId="31" xfId="0" applyFont="1" applyFill="1" applyBorder="1" applyAlignment="1">
      <alignment horizontal="right" vertical="center"/>
    </xf>
    <xf numFmtId="0" fontId="37" fillId="45" borderId="31" xfId="0" applyFont="1" applyFill="1" applyBorder="1" applyAlignment="1">
      <alignment horizontal="right" vertical="center"/>
    </xf>
    <xf numFmtId="0" fontId="37" fillId="46" borderId="31" xfId="0" applyFont="1" applyFill="1" applyBorder="1" applyAlignment="1">
      <alignment horizontal="right" vertical="center"/>
    </xf>
    <xf numFmtId="0" fontId="37" fillId="30" borderId="31" xfId="0" applyFont="1" applyFill="1" applyBorder="1" applyAlignment="1">
      <alignment horizontal="right" vertical="center"/>
    </xf>
    <xf numFmtId="49" fontId="38" fillId="0" borderId="0" xfId="0" applyNumberFormat="1" applyFont="1" applyAlignment="1">
      <alignment vertical="center"/>
    </xf>
    <xf numFmtId="0" fontId="36" fillId="0" borderId="0" xfId="0" applyFont="1" applyAlignment="1">
      <alignment vertical="center" wrapText="1"/>
    </xf>
    <xf numFmtId="0" fontId="4" fillId="0" borderId="0" xfId="1" applyFont="1"/>
    <xf numFmtId="0" fontId="4" fillId="0" borderId="0" xfId="1" applyNumberFormat="1" applyFont="1" applyFill="1" applyBorder="1" applyAlignment="1"/>
    <xf numFmtId="0" fontId="24" fillId="2" borderId="1" xfId="1" applyNumberFormat="1" applyFont="1" applyFill="1" applyBorder="1" applyAlignment="1">
      <alignment horizontal="center" vertical="center" wrapText="1"/>
    </xf>
    <xf numFmtId="170" fontId="25" fillId="3" borderId="1" xfId="1" applyNumberFormat="1" applyFont="1" applyFill="1" applyBorder="1" applyAlignment="1">
      <alignment horizontal="right" vertical="center"/>
    </xf>
    <xf numFmtId="170" fontId="24" fillId="2" borderId="1" xfId="1" applyNumberFormat="1" applyFont="1" applyFill="1" applyBorder="1" applyAlignment="1">
      <alignment horizontal="right" vertical="center"/>
    </xf>
    <xf numFmtId="166" fontId="25" fillId="0" borderId="1" xfId="1" applyNumberFormat="1" applyFont="1" applyFill="1" applyBorder="1" applyAlignment="1">
      <alignment horizontal="right" vertical="center"/>
    </xf>
    <xf numFmtId="172" fontId="25" fillId="0" borderId="1" xfId="1" applyNumberFormat="1" applyFont="1" applyFill="1" applyBorder="1" applyAlignment="1">
      <alignment horizontal="right" vertical="center"/>
    </xf>
    <xf numFmtId="3" fontId="24" fillId="2" borderId="1" xfId="1" applyNumberFormat="1" applyFont="1" applyFill="1" applyBorder="1" applyAlignment="1">
      <alignment horizontal="right" vertical="center"/>
    </xf>
    <xf numFmtId="165" fontId="24" fillId="2" borderId="1" xfId="1" applyNumberFormat="1" applyFont="1" applyFill="1" applyBorder="1" applyAlignment="1">
      <alignment horizontal="right" vertical="center"/>
    </xf>
    <xf numFmtId="0" fontId="21" fillId="2" borderId="2" xfId="1" applyNumberFormat="1" applyFont="1" applyFill="1" applyBorder="1" applyAlignment="1">
      <alignment horizontal="center" vertical="center"/>
    </xf>
    <xf numFmtId="0" fontId="21" fillId="0" borderId="4" xfId="1" applyNumberFormat="1" applyFont="1" applyFill="1" applyBorder="1" applyAlignment="1">
      <alignment horizontal="center" vertical="center"/>
    </xf>
    <xf numFmtId="0" fontId="21" fillId="2" borderId="4" xfId="1" applyNumberFormat="1" applyFont="1" applyFill="1" applyBorder="1" applyAlignment="1">
      <alignment horizontal="center"/>
    </xf>
    <xf numFmtId="0" fontId="21" fillId="2" borderId="3" xfId="1" applyNumberFormat="1" applyFont="1" applyFill="1" applyBorder="1" applyAlignment="1">
      <alignment horizontal="center" vertical="center"/>
    </xf>
    <xf numFmtId="0" fontId="21" fillId="2" borderId="1" xfId="1" applyNumberFormat="1" applyFont="1" applyFill="1" applyBorder="1" applyAlignment="1">
      <alignment horizontal="center" vertical="center"/>
    </xf>
    <xf numFmtId="0" fontId="21" fillId="2" borderId="1" xfId="1" applyNumberFormat="1" applyFont="1" applyFill="1" applyBorder="1" applyAlignment="1">
      <alignment horizontal="center" vertical="center" wrapText="1"/>
    </xf>
    <xf numFmtId="0" fontId="35" fillId="0" borderId="1" xfId="1" applyNumberFormat="1" applyFont="1" applyFill="1" applyBorder="1" applyAlignment="1">
      <alignment horizontal="left" vertical="center"/>
    </xf>
    <xf numFmtId="166" fontId="35" fillId="0" borderId="1" xfId="1" applyNumberFormat="1" applyFont="1" applyFill="1" applyBorder="1" applyAlignment="1">
      <alignment horizontal="right" vertical="center"/>
    </xf>
    <xf numFmtId="177" fontId="35" fillId="0" borderId="1" xfId="1" applyNumberFormat="1" applyFont="1" applyFill="1" applyBorder="1" applyAlignment="1">
      <alignment horizontal="right" vertical="center"/>
    </xf>
    <xf numFmtId="0" fontId="35" fillId="0" borderId="4" xfId="1" applyNumberFormat="1" applyFont="1" applyFill="1" applyBorder="1" applyAlignment="1">
      <alignment horizontal="center" vertical="center"/>
    </xf>
    <xf numFmtId="0" fontId="21" fillId="2" borderId="1" xfId="1" applyNumberFormat="1" applyFont="1" applyFill="1" applyBorder="1" applyAlignment="1">
      <alignment horizontal="left" vertical="center"/>
    </xf>
    <xf numFmtId="164" fontId="21" fillId="2" borderId="1" xfId="1" applyNumberFormat="1" applyFont="1" applyFill="1" applyBorder="1" applyAlignment="1">
      <alignment horizontal="right" vertical="center"/>
    </xf>
    <xf numFmtId="179" fontId="21" fillId="2" borderId="1" xfId="1" applyNumberFormat="1" applyFont="1" applyFill="1" applyBorder="1" applyAlignment="1">
      <alignment horizontal="right" vertical="center"/>
    </xf>
    <xf numFmtId="3" fontId="35" fillId="0" borderId="1" xfId="1" applyNumberFormat="1" applyFont="1" applyFill="1" applyBorder="1" applyAlignment="1">
      <alignment horizontal="right" vertical="center"/>
    </xf>
    <xf numFmtId="165" fontId="35" fillId="0" borderId="1" xfId="1" applyNumberFormat="1" applyFont="1" applyFill="1" applyBorder="1" applyAlignment="1">
      <alignment horizontal="right" vertical="center"/>
    </xf>
    <xf numFmtId="3" fontId="21" fillId="2" borderId="1" xfId="1" applyNumberFormat="1" applyFont="1" applyFill="1" applyBorder="1" applyAlignment="1">
      <alignment horizontal="right" vertical="center"/>
    </xf>
    <xf numFmtId="165" fontId="21" fillId="2" borderId="1" xfId="1" applyNumberFormat="1" applyFont="1" applyFill="1" applyBorder="1" applyAlignment="1">
      <alignment horizontal="right" vertical="center"/>
    </xf>
    <xf numFmtId="0" fontId="24" fillId="2" borderId="1" xfId="1" applyNumberFormat="1" applyFont="1" applyFill="1" applyBorder="1" applyAlignment="1">
      <alignment horizontal="center" vertical="center"/>
    </xf>
    <xf numFmtId="0" fontId="25" fillId="8" borderId="1" xfId="1" applyNumberFormat="1" applyFont="1" applyFill="1" applyBorder="1" applyAlignment="1">
      <alignment horizontal="left" vertical="center"/>
    </xf>
    <xf numFmtId="168" fontId="25" fillId="9" borderId="1" xfId="1" applyNumberFormat="1" applyFont="1" applyFill="1" applyBorder="1" applyAlignment="1">
      <alignment horizontal="right" vertical="center"/>
    </xf>
    <xf numFmtId="0" fontId="24" fillId="2" borderId="1" xfId="1" applyNumberFormat="1" applyFont="1" applyFill="1" applyBorder="1" applyAlignment="1">
      <alignment horizontal="left" vertical="center"/>
    </xf>
    <xf numFmtId="168" fontId="24" fillId="2" borderId="1" xfId="1" applyNumberFormat="1" applyFont="1" applyFill="1" applyBorder="1" applyAlignment="1">
      <alignment horizontal="right" vertical="center"/>
    </xf>
    <xf numFmtId="0" fontId="24" fillId="0" borderId="0" xfId="1" applyNumberFormat="1" applyFont="1" applyFill="1" applyBorder="1" applyAlignment="1">
      <alignment horizontal="right" vertical="center"/>
    </xf>
    <xf numFmtId="0" fontId="18" fillId="7" borderId="0" xfId="0" applyNumberFormat="1" applyFont="1" applyFill="1" applyBorder="1" applyAlignment="1">
      <alignment horizontal="left"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3" xfId="0" applyNumberFormat="1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right" vertical="center"/>
    </xf>
    <xf numFmtId="179" fontId="8" fillId="2" borderId="1" xfId="0" applyNumberFormat="1" applyFont="1" applyFill="1" applyBorder="1" applyAlignment="1">
      <alignment horizontal="right" vertical="center"/>
    </xf>
    <xf numFmtId="0" fontId="0" fillId="0" borderId="0" xfId="0"/>
    <xf numFmtId="0" fontId="2" fillId="0" borderId="0" xfId="7"/>
    <xf numFmtId="0" fontId="35" fillId="0" borderId="32" xfId="1" applyNumberFormat="1" applyFont="1" applyFill="1" applyBorder="1" applyAlignment="1">
      <alignment horizontal="left" vertical="center"/>
    </xf>
    <xf numFmtId="164" fontId="35" fillId="0" borderId="32" xfId="1" applyNumberFormat="1" applyFont="1" applyFill="1" applyBorder="1" applyAlignment="1">
      <alignment horizontal="right" vertical="center"/>
    </xf>
    <xf numFmtId="0" fontId="40" fillId="47" borderId="2" xfId="1" applyNumberFormat="1" applyFont="1" applyFill="1" applyBorder="1" applyAlignment="1">
      <alignment horizontal="center" vertical="top" wrapText="1"/>
    </xf>
    <xf numFmtId="0" fontId="40" fillId="47" borderId="4" xfId="1" applyNumberFormat="1" applyFont="1" applyFill="1" applyBorder="1" applyAlignment="1">
      <alignment horizontal="center" vertical="top" wrapText="1"/>
    </xf>
    <xf numFmtId="0" fontId="40" fillId="47" borderId="2" xfId="1" applyNumberFormat="1" applyFont="1" applyFill="1" applyBorder="1" applyAlignment="1">
      <alignment horizontal="center" vertical="center" wrapText="1"/>
    </xf>
    <xf numFmtId="0" fontId="40" fillId="47" borderId="3" xfId="1" applyNumberFormat="1" applyFont="1" applyFill="1" applyBorder="1" applyAlignment="1">
      <alignment horizontal="left" vertical="center"/>
    </xf>
    <xf numFmtId="3" fontId="40" fillId="47" borderId="3" xfId="1" applyNumberFormat="1" applyFont="1" applyFill="1" applyBorder="1" applyAlignment="1">
      <alignment horizontal="right" vertical="center"/>
    </xf>
    <xf numFmtId="164" fontId="35" fillId="0" borderId="15" xfId="1" applyNumberFormat="1" applyFont="1" applyFill="1" applyBorder="1" applyAlignment="1">
      <alignment vertical="center"/>
    </xf>
    <xf numFmtId="3" fontId="40" fillId="47" borderId="33" xfId="1" applyNumberFormat="1" applyFont="1" applyFill="1" applyBorder="1" applyAlignment="1">
      <alignment vertical="center"/>
    </xf>
    <xf numFmtId="0" fontId="1" fillId="0" borderId="0" xfId="8"/>
    <xf numFmtId="0" fontId="40" fillId="6" borderId="32" xfId="1" applyNumberFormat="1" applyFont="1" applyFill="1" applyBorder="1" applyAlignment="1">
      <alignment horizontal="left" vertical="center"/>
    </xf>
    <xf numFmtId="3" fontId="40" fillId="6" borderId="39" xfId="1" applyNumberFormat="1" applyFont="1" applyFill="1" applyBorder="1" applyAlignment="1">
      <alignment horizontal="right" vertical="center"/>
    </xf>
    <xf numFmtId="0" fontId="40" fillId="0" borderId="40" xfId="1" applyNumberFormat="1" applyFont="1" applyFill="1" applyBorder="1" applyAlignment="1">
      <alignment horizontal="left" vertical="center"/>
    </xf>
    <xf numFmtId="3" fontId="40" fillId="6" borderId="15" xfId="1" applyNumberFormat="1" applyFont="1" applyFill="1" applyBorder="1" applyAlignment="1">
      <alignment horizontal="right" vertical="center"/>
    </xf>
    <xf numFmtId="0" fontId="40" fillId="6" borderId="40" xfId="1" applyNumberFormat="1" applyFont="1" applyFill="1" applyBorder="1" applyAlignment="1">
      <alignment horizontal="left" vertical="center"/>
    </xf>
    <xf numFmtId="3" fontId="40" fillId="6" borderId="32" xfId="1" applyNumberFormat="1" applyFont="1" applyFill="1" applyBorder="1" applyAlignment="1">
      <alignment horizontal="right" vertical="center"/>
    </xf>
    <xf numFmtId="0" fontId="40" fillId="6" borderId="52" xfId="1" applyNumberFormat="1" applyFont="1" applyFill="1" applyBorder="1" applyAlignment="1">
      <alignment horizontal="left" vertical="center"/>
    </xf>
    <xf numFmtId="3" fontId="40" fillId="6" borderId="53" xfId="1" applyNumberFormat="1" applyFont="1" applyFill="1" applyBorder="1" applyAlignment="1">
      <alignment horizontal="right" vertical="center"/>
    </xf>
    <xf numFmtId="0" fontId="4" fillId="0" borderId="0" xfId="2" applyNumberFormat="1" applyFont="1" applyFill="1" applyBorder="1" applyAlignment="1"/>
    <xf numFmtId="0" fontId="35" fillId="0" borderId="32" xfId="2" applyNumberFormat="1" applyFont="1" applyFill="1" applyBorder="1" applyAlignment="1">
      <alignment horizontal="left" vertical="center"/>
    </xf>
    <xf numFmtId="164" fontId="35" fillId="0" borderId="32" xfId="2" applyNumberFormat="1" applyFont="1" applyFill="1" applyBorder="1" applyAlignment="1">
      <alignment horizontal="right" vertical="center"/>
    </xf>
    <xf numFmtId="0" fontId="24" fillId="0" borderId="0" xfId="2" applyNumberFormat="1" applyFont="1" applyFill="1" applyBorder="1" applyAlignment="1">
      <alignment horizontal="right" vertical="top"/>
    </xf>
    <xf numFmtId="0" fontId="4" fillId="0" borderId="0" xfId="2" applyFont="1"/>
    <xf numFmtId="0" fontId="40" fillId="47" borderId="34" xfId="1" applyNumberFormat="1" applyFont="1" applyFill="1" applyBorder="1" applyAlignment="1">
      <alignment horizontal="center" vertical="center"/>
    </xf>
    <xf numFmtId="3" fontId="40" fillId="47" borderId="35" xfId="1" applyNumberFormat="1" applyFont="1" applyFill="1" applyBorder="1" applyAlignment="1">
      <alignment horizontal="right" vertical="center"/>
    </xf>
    <xf numFmtId="0" fontId="40" fillId="47" borderId="38" xfId="1" applyNumberFormat="1" applyFont="1" applyFill="1" applyBorder="1" applyAlignment="1">
      <alignment horizontal="left" vertical="center"/>
    </xf>
    <xf numFmtId="3" fontId="40" fillId="47" borderId="11" xfId="1" applyNumberFormat="1" applyFont="1" applyFill="1" applyBorder="1" applyAlignment="1">
      <alignment horizontal="right" vertical="center"/>
    </xf>
    <xf numFmtId="0" fontId="40" fillId="47" borderId="36" xfId="1" applyNumberFormat="1" applyFont="1" applyFill="1" applyBorder="1" applyAlignment="1">
      <alignment horizontal="center" vertical="center"/>
    </xf>
    <xf numFmtId="3" fontId="40" fillId="47" borderId="37" xfId="1" applyNumberFormat="1" applyFont="1" applyFill="1" applyBorder="1" applyAlignment="1">
      <alignment horizontal="right" vertical="center"/>
    </xf>
    <xf numFmtId="0" fontId="40" fillId="47" borderId="41" xfId="1" applyNumberFormat="1" applyFont="1" applyFill="1" applyBorder="1" applyAlignment="1">
      <alignment horizontal="left" vertical="center"/>
    </xf>
    <xf numFmtId="3" fontId="40" fillId="47" borderId="0" xfId="1" applyNumberFormat="1" applyFont="1" applyFill="1" applyBorder="1" applyAlignment="1">
      <alignment horizontal="right" vertical="center"/>
    </xf>
    <xf numFmtId="3" fontId="40" fillId="47" borderId="27" xfId="1" applyNumberFormat="1" applyFont="1" applyFill="1" applyBorder="1" applyAlignment="1">
      <alignment horizontal="right" vertical="center"/>
    </xf>
    <xf numFmtId="0" fontId="40" fillId="47" borderId="42" xfId="1" applyNumberFormat="1" applyFont="1" applyFill="1" applyBorder="1" applyAlignment="1">
      <alignment horizontal="center" vertical="center"/>
    </xf>
    <xf numFmtId="3" fontId="40" fillId="47" borderId="43" xfId="1" applyNumberFormat="1" applyFont="1" applyFill="1" applyBorder="1" applyAlignment="1">
      <alignment horizontal="right" vertical="center"/>
    </xf>
    <xf numFmtId="0" fontId="40" fillId="47" borderId="44" xfId="1" applyNumberFormat="1" applyFont="1" applyFill="1" applyBorder="1" applyAlignment="1">
      <alignment horizontal="left" vertical="center"/>
    </xf>
    <xf numFmtId="3" fontId="40" fillId="47" borderId="12" xfId="1" applyNumberFormat="1" applyFont="1" applyFill="1" applyBorder="1" applyAlignment="1">
      <alignment horizontal="right" vertical="center"/>
    </xf>
    <xf numFmtId="0" fontId="40" fillId="47" borderId="45" xfId="1" applyNumberFormat="1" applyFont="1" applyFill="1" applyBorder="1" applyAlignment="1">
      <alignment horizontal="left" vertical="center"/>
    </xf>
    <xf numFmtId="3" fontId="40" fillId="47" borderId="10" xfId="1" applyNumberFormat="1" applyFont="1" applyFill="1" applyBorder="1" applyAlignment="1">
      <alignment horizontal="right" vertical="center"/>
    </xf>
    <xf numFmtId="3" fontId="40" fillId="47" borderId="8" xfId="1" applyNumberFormat="1" applyFont="1" applyFill="1" applyBorder="1" applyAlignment="1">
      <alignment horizontal="right" vertical="center"/>
    </xf>
    <xf numFmtId="0" fontId="40" fillId="47" borderId="38" xfId="1" applyNumberFormat="1" applyFont="1" applyFill="1" applyBorder="1" applyAlignment="1">
      <alignment horizontal="center" vertical="center"/>
    </xf>
    <xf numFmtId="3" fontId="40" fillId="47" borderId="6" xfId="1" applyNumberFormat="1" applyFont="1" applyFill="1" applyBorder="1" applyAlignment="1">
      <alignment horizontal="right" vertical="center"/>
    </xf>
    <xf numFmtId="0" fontId="40" fillId="47" borderId="46" xfId="1" applyNumberFormat="1" applyFont="1" applyFill="1" applyBorder="1" applyAlignment="1">
      <alignment horizontal="center" vertical="center"/>
    </xf>
    <xf numFmtId="3" fontId="40" fillId="47" borderId="47" xfId="1" applyNumberFormat="1" applyFont="1" applyFill="1" applyBorder="1" applyAlignment="1">
      <alignment horizontal="right" vertical="center"/>
    </xf>
    <xf numFmtId="0" fontId="40" fillId="47" borderId="48" xfId="1" applyNumberFormat="1" applyFont="1" applyFill="1" applyBorder="1" applyAlignment="1">
      <alignment horizontal="center" vertical="center"/>
    </xf>
    <xf numFmtId="3" fontId="40" fillId="47" borderId="49" xfId="1" applyNumberFormat="1" applyFont="1" applyFill="1" applyBorder="1" applyAlignment="1">
      <alignment horizontal="right" vertical="center"/>
    </xf>
    <xf numFmtId="0" fontId="40" fillId="47" borderId="50" xfId="1" applyNumberFormat="1" applyFont="1" applyFill="1" applyBorder="1" applyAlignment="1">
      <alignment horizontal="center" vertical="center"/>
    </xf>
    <xf numFmtId="3" fontId="40" fillId="47" borderId="51" xfId="1" applyNumberFormat="1" applyFont="1" applyFill="1" applyBorder="1" applyAlignment="1">
      <alignment horizontal="right" vertical="center"/>
    </xf>
    <xf numFmtId="0" fontId="40" fillId="47" borderId="54" xfId="1" applyNumberFormat="1" applyFont="1" applyFill="1" applyBorder="1" applyAlignment="1">
      <alignment horizontal="center" vertical="center"/>
    </xf>
    <xf numFmtId="3" fontId="40" fillId="47" borderId="55" xfId="1" applyNumberFormat="1" applyFont="1" applyFill="1" applyBorder="1" applyAlignment="1">
      <alignment horizontal="right" vertical="center"/>
    </xf>
    <xf numFmtId="0" fontId="40" fillId="47" borderId="2" xfId="2" applyNumberFormat="1" applyFont="1" applyFill="1" applyBorder="1" applyAlignment="1">
      <alignment horizontal="center" vertical="top" wrapText="1"/>
    </xf>
    <xf numFmtId="0" fontId="40" fillId="47" borderId="4" xfId="2" applyNumberFormat="1" applyFont="1" applyFill="1" applyBorder="1" applyAlignment="1">
      <alignment horizontal="center" vertical="top" wrapText="1"/>
    </xf>
    <xf numFmtId="0" fontId="40" fillId="47" borderId="2" xfId="2" applyNumberFormat="1" applyFont="1" applyFill="1" applyBorder="1" applyAlignment="1">
      <alignment horizontal="center" vertical="center" wrapText="1"/>
    </xf>
    <xf numFmtId="0" fontId="40" fillId="47" borderId="3" xfId="2" applyNumberFormat="1" applyFont="1" applyFill="1" applyBorder="1" applyAlignment="1">
      <alignment horizontal="left" vertical="center"/>
    </xf>
    <xf numFmtId="164" fontId="40" fillId="47" borderId="3" xfId="2" applyNumberFormat="1" applyFont="1" applyFill="1" applyBorder="1" applyAlignment="1">
      <alignment horizontal="right" vertical="center"/>
    </xf>
    <xf numFmtId="0" fontId="40" fillId="6" borderId="58" xfId="1" applyNumberFormat="1" applyFont="1" applyFill="1" applyBorder="1" applyAlignment="1">
      <alignment horizontal="left" vertical="center"/>
    </xf>
    <xf numFmtId="3" fontId="40" fillId="6" borderId="59" xfId="1" applyNumberFormat="1" applyFont="1" applyFill="1" applyBorder="1" applyAlignment="1">
      <alignment horizontal="right" vertical="center"/>
    </xf>
    <xf numFmtId="0" fontId="40" fillId="0" borderId="60" xfId="1" applyNumberFormat="1" applyFont="1" applyFill="1" applyBorder="1" applyAlignment="1">
      <alignment horizontal="left" vertical="center"/>
    </xf>
    <xf numFmtId="3" fontId="40" fillId="6" borderId="14" xfId="1" applyNumberFormat="1" applyFont="1" applyFill="1" applyBorder="1" applyAlignment="1">
      <alignment horizontal="right" vertical="center"/>
    </xf>
    <xf numFmtId="0" fontId="40" fillId="6" borderId="61" xfId="1" applyNumberFormat="1" applyFont="1" applyFill="1" applyBorder="1" applyAlignment="1">
      <alignment horizontal="left" vertical="center"/>
    </xf>
    <xf numFmtId="0" fontId="40" fillId="6" borderId="62" xfId="1" applyNumberFormat="1" applyFont="1" applyFill="1" applyBorder="1" applyAlignment="1">
      <alignment horizontal="left" vertical="center"/>
    </xf>
    <xf numFmtId="3" fontId="40" fillId="6" borderId="63" xfId="1" applyNumberFormat="1" applyFont="1" applyFill="1" applyBorder="1" applyAlignment="1">
      <alignment horizontal="right" vertical="center"/>
    </xf>
    <xf numFmtId="0" fontId="40" fillId="6" borderId="64" xfId="1" applyNumberFormat="1" applyFont="1" applyFill="1" applyBorder="1" applyAlignment="1">
      <alignment horizontal="left" vertical="center"/>
    </xf>
    <xf numFmtId="0" fontId="40" fillId="6" borderId="65" xfId="1" applyNumberFormat="1" applyFont="1" applyFill="1" applyBorder="1" applyAlignment="1">
      <alignment horizontal="left" vertical="center"/>
    </xf>
    <xf numFmtId="0" fontId="40" fillId="6" borderId="66" xfId="1" applyNumberFormat="1" applyFont="1" applyFill="1" applyBorder="1" applyAlignment="1">
      <alignment horizontal="left" vertical="center"/>
    </xf>
    <xf numFmtId="3" fontId="40" fillId="6" borderId="67" xfId="1" applyNumberFormat="1" applyFont="1" applyFill="1" applyBorder="1" applyAlignment="1">
      <alignment horizontal="right" vertical="center"/>
    </xf>
    <xf numFmtId="3" fontId="40" fillId="6" borderId="68" xfId="1" applyNumberFormat="1" applyFont="1" applyFill="1" applyBorder="1" applyAlignment="1">
      <alignment horizontal="right" vertical="center"/>
    </xf>
    <xf numFmtId="0" fontId="40" fillId="6" borderId="69" xfId="1" applyNumberFormat="1" applyFont="1" applyFill="1" applyBorder="1" applyAlignment="1">
      <alignment horizontal="left" vertical="center"/>
    </xf>
    <xf numFmtId="3" fontId="40" fillId="6" borderId="70" xfId="1" applyNumberFormat="1" applyFont="1" applyFill="1" applyBorder="1" applyAlignment="1">
      <alignment horizontal="right" vertical="center"/>
    </xf>
    <xf numFmtId="0" fontId="48" fillId="6" borderId="45" xfId="1" applyNumberFormat="1" applyFont="1" applyFill="1" applyBorder="1" applyAlignment="1">
      <alignment horizontal="center" vertical="center"/>
    </xf>
    <xf numFmtId="0" fontId="48" fillId="6" borderId="8" xfId="1" applyNumberFormat="1" applyFont="1" applyFill="1" applyBorder="1" applyAlignment="1">
      <alignment horizontal="center" vertical="center"/>
    </xf>
    <xf numFmtId="0" fontId="40" fillId="6" borderId="72" xfId="1" applyNumberFormat="1" applyFont="1" applyFill="1" applyBorder="1" applyAlignment="1">
      <alignment horizontal="left" vertical="center"/>
    </xf>
    <xf numFmtId="0" fontId="40" fillId="6" borderId="75" xfId="1" applyNumberFormat="1" applyFont="1" applyFill="1" applyBorder="1" applyAlignment="1">
      <alignment horizontal="left" vertical="center"/>
    </xf>
    <xf numFmtId="3" fontId="40" fillId="6" borderId="76" xfId="1" applyNumberFormat="1" applyFont="1" applyFill="1" applyBorder="1" applyAlignment="1">
      <alignment horizontal="right" vertical="center"/>
    </xf>
    <xf numFmtId="0" fontId="40" fillId="6" borderId="77" xfId="1" applyNumberFormat="1" applyFont="1" applyFill="1" applyBorder="1" applyAlignment="1">
      <alignment horizontal="left" vertical="center"/>
    </xf>
    <xf numFmtId="3" fontId="40" fillId="6" borderId="78" xfId="1" applyNumberFormat="1" applyFont="1" applyFill="1" applyBorder="1" applyAlignment="1">
      <alignment horizontal="right" vertical="center"/>
    </xf>
    <xf numFmtId="3" fontId="40" fillId="6" borderId="81" xfId="1" applyNumberFormat="1" applyFont="1" applyFill="1" applyBorder="1" applyAlignment="1">
      <alignment horizontal="right" vertical="center"/>
    </xf>
    <xf numFmtId="0" fontId="40" fillId="6" borderId="82" xfId="1" applyNumberFormat="1" applyFont="1" applyFill="1" applyBorder="1" applyAlignment="1">
      <alignment horizontal="left" vertical="center"/>
    </xf>
    <xf numFmtId="3" fontId="40" fillId="6" borderId="83" xfId="1" applyNumberFormat="1" applyFont="1" applyFill="1" applyBorder="1" applyAlignment="1">
      <alignment horizontal="right" vertical="center"/>
    </xf>
    <xf numFmtId="0" fontId="40" fillId="47" borderId="56" xfId="1" applyNumberFormat="1" applyFont="1" applyFill="1" applyBorder="1" applyAlignment="1">
      <alignment horizontal="center" vertical="center"/>
    </xf>
    <xf numFmtId="3" fontId="40" fillId="47" borderId="57" xfId="1" applyNumberFormat="1" applyFont="1" applyFill="1" applyBorder="1" applyAlignment="1">
      <alignment horizontal="right" vertical="center"/>
    </xf>
    <xf numFmtId="3" fontId="40" fillId="47" borderId="9" xfId="1" applyNumberFormat="1" applyFont="1" applyFill="1" applyBorder="1" applyAlignment="1">
      <alignment horizontal="right" vertical="center"/>
    </xf>
    <xf numFmtId="0" fontId="40" fillId="47" borderId="7" xfId="1" applyNumberFormat="1" applyFont="1" applyFill="1" applyBorder="1" applyAlignment="1">
      <alignment horizontal="center" vertical="center"/>
    </xf>
    <xf numFmtId="3" fontId="40" fillId="47" borderId="71" xfId="1" applyNumberFormat="1" applyFont="1" applyFill="1" applyBorder="1" applyAlignment="1">
      <alignment horizontal="right" vertical="center"/>
    </xf>
    <xf numFmtId="0" fontId="40" fillId="47" borderId="45" xfId="1" applyNumberFormat="1" applyFont="1" applyFill="1" applyBorder="1" applyAlignment="1">
      <alignment horizontal="center" vertical="center"/>
    </xf>
    <xf numFmtId="0" fontId="40" fillId="47" borderId="73" xfId="1" applyNumberFormat="1" applyFont="1" applyFill="1" applyBorder="1" applyAlignment="1">
      <alignment horizontal="center" vertical="center"/>
    </xf>
    <xf numFmtId="3" fontId="40" fillId="47" borderId="74" xfId="1" applyNumberFormat="1" applyFont="1" applyFill="1" applyBorder="1" applyAlignment="1">
      <alignment horizontal="right" vertical="center"/>
    </xf>
    <xf numFmtId="0" fontId="40" fillId="47" borderId="79" xfId="1" applyNumberFormat="1" applyFont="1" applyFill="1" applyBorder="1" applyAlignment="1">
      <alignment horizontal="center" vertical="center"/>
    </xf>
    <xf numFmtId="3" fontId="40" fillId="47" borderId="80" xfId="1" applyNumberFormat="1" applyFont="1" applyFill="1" applyBorder="1" applyAlignment="1">
      <alignment horizontal="right" vertical="center"/>
    </xf>
    <xf numFmtId="0" fontId="49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29" fillId="0" borderId="0" xfId="9" applyFont="1"/>
    <xf numFmtId="0" fontId="25" fillId="0" borderId="0" xfId="9" quotePrefix="1" applyFont="1" applyAlignment="1">
      <alignment horizontal="left" vertical="center" textRotation="45"/>
    </xf>
    <xf numFmtId="0" fontId="32" fillId="0" borderId="0" xfId="6" applyFont="1" applyAlignment="1">
      <alignment horizontal="center" readingOrder="2"/>
    </xf>
    <xf numFmtId="0" fontId="52" fillId="0" borderId="32" xfId="0" applyFont="1" applyBorder="1"/>
    <xf numFmtId="0" fontId="52" fillId="0" borderId="17" xfId="0" applyFont="1" applyBorder="1"/>
    <xf numFmtId="0" fontId="25" fillId="0" borderId="0" xfId="9" applyFont="1" applyBorder="1" applyAlignment="1">
      <alignment horizontal="right" vertical="center"/>
    </xf>
    <xf numFmtId="0" fontId="25" fillId="0" borderId="0" xfId="9" quotePrefix="1" applyFont="1" applyBorder="1" applyAlignment="1">
      <alignment horizontal="right" vertical="center"/>
    </xf>
    <xf numFmtId="0" fontId="4" fillId="0" borderId="0" xfId="0" applyFont="1" applyBorder="1"/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51" fillId="11" borderId="88" xfId="0" applyFont="1" applyFill="1" applyBorder="1" applyAlignment="1">
      <alignment horizontal="right" vertical="center"/>
    </xf>
    <xf numFmtId="164" fontId="53" fillId="48" borderId="88" xfId="10" applyNumberFormat="1" applyFont="1" applyFill="1" applyBorder="1" applyAlignment="1">
      <alignment horizontal="right" vertical="center"/>
    </xf>
    <xf numFmtId="181" fontId="53" fillId="48" borderId="88" xfId="10" applyNumberFormat="1" applyFont="1" applyFill="1" applyBorder="1" applyAlignment="1">
      <alignment horizontal="right" vertical="center"/>
    </xf>
    <xf numFmtId="182" fontId="51" fillId="0" borderId="88" xfId="0" applyNumberFormat="1" applyFont="1" applyBorder="1" applyAlignment="1">
      <alignment horizontal="right" vertical="center"/>
    </xf>
    <xf numFmtId="0" fontId="51" fillId="11" borderId="16" xfId="0" applyFont="1" applyFill="1" applyBorder="1" applyAlignment="1">
      <alignment horizontal="right" vertical="center"/>
    </xf>
    <xf numFmtId="164" fontId="53" fillId="48" borderId="16" xfId="10" applyNumberFormat="1" applyFont="1" applyFill="1" applyBorder="1" applyAlignment="1">
      <alignment horizontal="right" vertical="center"/>
    </xf>
    <xf numFmtId="181" fontId="53" fillId="48" borderId="16" xfId="10" applyNumberFormat="1" applyFont="1" applyFill="1" applyBorder="1" applyAlignment="1">
      <alignment horizontal="right" vertical="center"/>
    </xf>
    <xf numFmtId="182" fontId="51" fillId="0" borderId="16" xfId="0" applyNumberFormat="1" applyFont="1" applyBorder="1" applyAlignment="1">
      <alignment horizontal="right" vertical="center"/>
    </xf>
    <xf numFmtId="0" fontId="21" fillId="6" borderId="0" xfId="1" applyNumberFormat="1" applyFont="1" applyFill="1" applyBorder="1" applyAlignment="1">
      <alignment vertical="justify" wrapText="1"/>
    </xf>
    <xf numFmtId="0" fontId="24" fillId="11" borderId="15" xfId="3" applyNumberFormat="1" applyFont="1" applyFill="1" applyBorder="1" applyAlignment="1">
      <alignment horizontal="left" vertical="center"/>
    </xf>
    <xf numFmtId="0" fontId="24" fillId="11" borderId="19" xfId="3" applyNumberFormat="1" applyFont="1" applyFill="1" applyBorder="1" applyAlignment="1">
      <alignment horizontal="left" vertical="center"/>
    </xf>
    <xf numFmtId="0" fontId="24" fillId="11" borderId="15" xfId="3" applyNumberFormat="1" applyFont="1" applyFill="1" applyBorder="1" applyAlignment="1">
      <alignment horizontal="center" vertical="center"/>
    </xf>
    <xf numFmtId="0" fontId="24" fillId="11" borderId="16" xfId="3" applyNumberFormat="1" applyFont="1" applyFill="1" applyBorder="1" applyAlignment="1">
      <alignment horizontal="center" vertical="center"/>
    </xf>
    <xf numFmtId="0" fontId="24" fillId="11" borderId="17" xfId="3" applyNumberFormat="1" applyFont="1" applyFill="1" applyBorder="1" applyAlignment="1">
      <alignment horizontal="center" vertical="center"/>
    </xf>
    <xf numFmtId="0" fontId="24" fillId="12" borderId="18" xfId="3" applyNumberFormat="1" applyFont="1" applyFill="1" applyBorder="1" applyAlignment="1">
      <alignment horizontal="center" vertical="center"/>
    </xf>
    <xf numFmtId="0" fontId="24" fillId="12" borderId="21" xfId="3" applyNumberFormat="1" applyFont="1" applyFill="1" applyBorder="1" applyAlignment="1">
      <alignment horizontal="center" vertical="center"/>
    </xf>
    <xf numFmtId="0" fontId="6" fillId="6" borderId="0" xfId="0" applyNumberFormat="1" applyFont="1" applyFill="1" applyBorder="1" applyAlignment="1">
      <alignment horizontal="left" vertical="center"/>
    </xf>
    <xf numFmtId="0" fontId="5" fillId="6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vertical="center"/>
    </xf>
    <xf numFmtId="167" fontId="10" fillId="0" borderId="1" xfId="0" applyNumberFormat="1" applyFont="1" applyFill="1" applyBorder="1" applyAlignment="1">
      <alignment horizontal="right" vertical="center"/>
    </xf>
    <xf numFmtId="0" fontId="9" fillId="0" borderId="8" xfId="0" applyNumberFormat="1" applyFont="1" applyFill="1" applyBorder="1" applyAlignment="1">
      <alignment vertical="center"/>
    </xf>
    <xf numFmtId="167" fontId="8" fillId="2" borderId="1" xfId="0" applyNumberFormat="1" applyFont="1" applyFill="1" applyBorder="1" applyAlignment="1">
      <alignment horizontal="right" vertical="center"/>
    </xf>
    <xf numFmtId="0" fontId="7" fillId="2" borderId="8" xfId="0" applyNumberFormat="1" applyFont="1" applyFill="1" applyBorder="1" applyAlignment="1">
      <alignment vertical="center"/>
    </xf>
    <xf numFmtId="0" fontId="6" fillId="6" borderId="0" xfId="0" applyNumberFormat="1" applyFont="1" applyFill="1" applyBorder="1" applyAlignment="1">
      <alignment horizontal="left" vertical="top" wrapText="1"/>
    </xf>
    <xf numFmtId="0" fontId="8" fillId="6" borderId="0" xfId="0" applyNumberFormat="1" applyFont="1" applyFill="1" applyBorder="1" applyAlignment="1">
      <alignment horizontal="center" vertical="center"/>
    </xf>
    <xf numFmtId="0" fontId="7" fillId="6" borderId="0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 vertical="center"/>
    </xf>
    <xf numFmtId="1" fontId="8" fillId="2" borderId="1" xfId="0" applyNumberFormat="1" applyFont="1" applyFill="1" applyBorder="1" applyAlignment="1">
      <alignment horizontal="right" vertical="center"/>
    </xf>
    <xf numFmtId="3" fontId="10" fillId="3" borderId="1" xfId="0" applyNumberFormat="1" applyFont="1" applyFill="1" applyBorder="1" applyAlignment="1">
      <alignment horizontal="right" vertical="center"/>
    </xf>
    <xf numFmtId="0" fontId="9" fillId="3" borderId="8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horizontal="center" vertical="top" wrapText="1"/>
    </xf>
    <xf numFmtId="0" fontId="7" fillId="2" borderId="9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4" borderId="0" xfId="0" applyNumberFormat="1" applyFont="1" applyFill="1" applyBorder="1" applyAlignment="1">
      <alignment horizontal="center" vertical="center"/>
    </xf>
    <xf numFmtId="0" fontId="7" fillId="4" borderId="0" xfId="0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horizontal="center" wrapText="1"/>
    </xf>
    <xf numFmtId="0" fontId="7" fillId="2" borderId="6" xfId="0" applyNumberFormat="1" applyFont="1" applyFill="1" applyBorder="1" applyAlignment="1">
      <alignment vertical="center"/>
    </xf>
    <xf numFmtId="0" fontId="7" fillId="2" borderId="10" xfId="0" applyNumberFormat="1" applyFont="1" applyFill="1" applyBorder="1" applyAlignment="1">
      <alignment vertical="center"/>
    </xf>
    <xf numFmtId="0" fontId="6" fillId="6" borderId="0" xfId="0" applyNumberFormat="1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7" fillId="2" borderId="11" xfId="0" applyNumberFormat="1" applyFont="1" applyFill="1" applyBorder="1" applyAlignment="1">
      <alignment vertical="center"/>
    </xf>
    <xf numFmtId="0" fontId="7" fillId="2" borderId="1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left" vertical="center"/>
    </xf>
    <xf numFmtId="0" fontId="9" fillId="3" borderId="10" xfId="0" applyNumberFormat="1" applyFont="1" applyFill="1" applyBorder="1" applyAlignment="1">
      <alignment vertical="center"/>
    </xf>
    <xf numFmtId="165" fontId="10" fillId="3" borderId="1" xfId="0" applyNumberFormat="1" applyFont="1" applyFill="1" applyBorder="1" applyAlignment="1">
      <alignment horizontal="right" vertical="center"/>
    </xf>
    <xf numFmtId="166" fontId="10" fillId="3" borderId="1" xfId="0" applyNumberFormat="1" applyFont="1" applyFill="1" applyBorder="1" applyAlignment="1">
      <alignment horizontal="right" vertical="center"/>
    </xf>
    <xf numFmtId="0" fontId="8" fillId="2" borderId="1" xfId="0" applyNumberFormat="1" applyFont="1" applyFill="1" applyBorder="1" applyAlignment="1">
      <alignment horizontal="left" vertical="center"/>
    </xf>
    <xf numFmtId="165" fontId="8" fillId="2" borderId="1" xfId="0" applyNumberFormat="1" applyFont="1" applyFill="1" applyBorder="1" applyAlignment="1">
      <alignment horizontal="right" vertical="center"/>
    </xf>
    <xf numFmtId="164" fontId="11" fillId="2" borderId="1" xfId="0" applyNumberFormat="1" applyFont="1" applyFill="1" applyBorder="1" applyAlignment="1">
      <alignment horizontal="right" vertical="center"/>
    </xf>
    <xf numFmtId="0" fontId="12" fillId="2" borderId="8" xfId="0" applyNumberFormat="1" applyFont="1" applyFill="1" applyBorder="1" applyAlignment="1">
      <alignment vertical="center"/>
    </xf>
    <xf numFmtId="164" fontId="10" fillId="3" borderId="1" xfId="0" applyNumberFormat="1" applyFont="1" applyFill="1" applyBorder="1" applyAlignment="1">
      <alignment horizontal="right" vertical="center"/>
    </xf>
    <xf numFmtId="0" fontId="11" fillId="2" borderId="1" xfId="0" applyNumberFormat="1" applyFont="1" applyFill="1" applyBorder="1" applyAlignment="1">
      <alignment horizontal="center" vertical="center" wrapText="1"/>
    </xf>
    <xf numFmtId="0" fontId="12" fillId="2" borderId="10" xfId="0" applyNumberFormat="1" applyFont="1" applyFill="1" applyBorder="1" applyAlignment="1">
      <alignment vertical="center"/>
    </xf>
    <xf numFmtId="0" fontId="11" fillId="2" borderId="2" xfId="0" applyNumberFormat="1" applyFont="1" applyFill="1" applyBorder="1" applyAlignment="1">
      <alignment horizontal="center" wrapText="1"/>
    </xf>
    <xf numFmtId="0" fontId="12" fillId="2" borderId="11" xfId="0" applyNumberFormat="1" applyFont="1" applyFill="1" applyBorder="1" applyAlignment="1">
      <alignment vertical="center"/>
    </xf>
    <xf numFmtId="0" fontId="12" fillId="2" borderId="6" xfId="0" applyNumberFormat="1" applyFont="1" applyFill="1" applyBorder="1" applyAlignment="1">
      <alignment vertical="center"/>
    </xf>
    <xf numFmtId="0" fontId="11" fillId="2" borderId="3" xfId="0" applyNumberFormat="1" applyFont="1" applyFill="1" applyBorder="1" applyAlignment="1">
      <alignment horizontal="center" vertical="top" wrapText="1"/>
    </xf>
    <xf numFmtId="0" fontId="12" fillId="2" borderId="12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6" fillId="2" borderId="1" xfId="0" applyNumberFormat="1" applyFont="1" applyFill="1" applyBorder="1" applyAlignment="1">
      <alignment horizontal="left" vertical="center"/>
    </xf>
    <xf numFmtId="0" fontId="5" fillId="2" borderId="8" xfId="0" applyNumberFormat="1" applyFont="1" applyFill="1" applyBorder="1" applyAlignment="1">
      <alignment vertical="center"/>
    </xf>
    <xf numFmtId="165" fontId="6" fillId="2" borderId="1" xfId="0" applyNumberFormat="1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/>
    </xf>
    <xf numFmtId="0" fontId="6" fillId="2" borderId="3" xfId="0" applyNumberFormat="1" applyFont="1" applyFill="1" applyBorder="1" applyAlignment="1">
      <alignment horizontal="center" vertical="top" wrapText="1"/>
    </xf>
    <xf numFmtId="0" fontId="5" fillId="2" borderId="9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center" wrapText="1"/>
    </xf>
    <xf numFmtId="177" fontId="10" fillId="3" borderId="1" xfId="0" applyNumberFormat="1" applyFont="1" applyFill="1" applyBorder="1" applyAlignment="1">
      <alignment horizontal="right" vertical="center"/>
    </xf>
    <xf numFmtId="169" fontId="8" fillId="2" borderId="1" xfId="0" applyNumberFormat="1" applyFont="1" applyFill="1" applyBorder="1" applyAlignment="1">
      <alignment horizontal="right" vertical="center"/>
    </xf>
    <xf numFmtId="3" fontId="10" fillId="4" borderId="1" xfId="0" applyNumberFormat="1" applyFont="1" applyFill="1" applyBorder="1" applyAlignment="1">
      <alignment horizontal="right" vertical="center" wrapText="1"/>
    </xf>
    <xf numFmtId="0" fontId="9" fillId="4" borderId="8" xfId="0" applyNumberFormat="1" applyFont="1" applyFill="1" applyBorder="1" applyAlignment="1">
      <alignment vertical="center"/>
    </xf>
    <xf numFmtId="3" fontId="8" fillId="2" borderId="1" xfId="0" applyNumberFormat="1" applyFont="1" applyFill="1" applyBorder="1" applyAlignment="1">
      <alignment horizontal="right" vertical="center"/>
    </xf>
    <xf numFmtId="0" fontId="6" fillId="6" borderId="0" xfId="0" applyNumberFormat="1" applyFont="1" applyFill="1" applyBorder="1" applyAlignment="1">
      <alignment horizontal="right" vertical="center"/>
    </xf>
    <xf numFmtId="172" fontId="10" fillId="3" borderId="1" xfId="0" applyNumberFormat="1" applyFont="1" applyFill="1" applyBorder="1" applyAlignment="1">
      <alignment horizontal="right" vertical="center"/>
    </xf>
    <xf numFmtId="172" fontId="8" fillId="2" borderId="1" xfId="0" applyNumberFormat="1" applyFont="1" applyFill="1" applyBorder="1" applyAlignment="1">
      <alignment horizontal="right" vertical="center"/>
    </xf>
    <xf numFmtId="0" fontId="6" fillId="2" borderId="4" xfId="0" applyNumberFormat="1" applyFont="1" applyFill="1" applyBorder="1" applyAlignment="1">
      <alignment horizontal="center" vertical="center" wrapText="1"/>
    </xf>
    <xf numFmtId="0" fontId="5" fillId="2" borderId="27" xfId="0" applyNumberFormat="1" applyFont="1" applyFill="1" applyBorder="1" applyAlignment="1">
      <alignment vertical="center"/>
    </xf>
    <xf numFmtId="0" fontId="17" fillId="3" borderId="1" xfId="0" applyNumberFormat="1" applyFont="1" applyFill="1" applyBorder="1" applyAlignment="1">
      <alignment horizontal="left" vertical="center"/>
    </xf>
    <xf numFmtId="0" fontId="18" fillId="3" borderId="8" xfId="0" applyNumberFormat="1" applyFont="1" applyFill="1" applyBorder="1" applyAlignment="1">
      <alignment vertical="center"/>
    </xf>
    <xf numFmtId="178" fontId="17" fillId="3" borderId="1" xfId="0" applyNumberFormat="1" applyFont="1" applyFill="1" applyBorder="1" applyAlignment="1">
      <alignment horizontal="right" vertical="center"/>
    </xf>
    <xf numFmtId="178" fontId="6" fillId="2" borderId="1" xfId="0" applyNumberFormat="1" applyFont="1" applyFill="1" applyBorder="1" applyAlignment="1">
      <alignment horizontal="right" vertical="center"/>
    </xf>
    <xf numFmtId="0" fontId="15" fillId="6" borderId="0" xfId="0" applyNumberFormat="1" applyFont="1" applyFill="1" applyBorder="1" applyAlignment="1">
      <alignment horizontal="center" vertical="center"/>
    </xf>
    <xf numFmtId="0" fontId="16" fillId="6" borderId="0" xfId="0" applyNumberFormat="1" applyFont="1" applyFill="1" applyBorder="1" applyAlignment="1">
      <alignment vertical="center"/>
    </xf>
    <xf numFmtId="0" fontId="8" fillId="2" borderId="10" xfId="0" applyNumberFormat="1" applyFont="1" applyFill="1" applyBorder="1" applyAlignment="1">
      <alignment horizontal="center" vertical="center" wrapText="1"/>
    </xf>
    <xf numFmtId="170" fontId="10" fillId="3" borderId="1" xfId="0" applyNumberFormat="1" applyFont="1" applyFill="1" applyBorder="1" applyAlignment="1">
      <alignment horizontal="right" vertical="center"/>
    </xf>
    <xf numFmtId="170" fontId="8" fillId="2" borderId="1" xfId="0" applyNumberFormat="1" applyFont="1" applyFill="1" applyBorder="1" applyAlignment="1">
      <alignment horizontal="right" vertical="center"/>
    </xf>
    <xf numFmtId="0" fontId="8" fillId="2" borderId="8" xfId="0" applyNumberFormat="1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right" vertical="center" wrapText="1"/>
    </xf>
    <xf numFmtId="3" fontId="8" fillId="2" borderId="1" xfId="0" applyNumberFormat="1" applyFont="1" applyFill="1" applyBorder="1" applyAlignment="1">
      <alignment horizontal="right" vertical="center" wrapText="1"/>
    </xf>
    <xf numFmtId="0" fontId="8" fillId="6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left" vertical="center"/>
    </xf>
    <xf numFmtId="166" fontId="17" fillId="0" borderId="1" xfId="0" applyNumberFormat="1" applyFont="1" applyFill="1" applyBorder="1" applyAlignment="1">
      <alignment horizontal="right" vertical="center"/>
    </xf>
    <xf numFmtId="0" fontId="18" fillId="0" borderId="8" xfId="0" applyNumberFormat="1" applyFont="1" applyFill="1" applyBorder="1" applyAlignment="1">
      <alignment vertical="center"/>
    </xf>
    <xf numFmtId="168" fontId="6" fillId="2" borderId="1" xfId="0" applyNumberFormat="1" applyFont="1" applyFill="1" applyBorder="1" applyAlignment="1">
      <alignment horizontal="right" vertical="center"/>
    </xf>
    <xf numFmtId="0" fontId="18" fillId="0" borderId="10" xfId="0" applyNumberFormat="1" applyFont="1" applyFill="1" applyBorder="1" applyAlignment="1">
      <alignment vertical="center"/>
    </xf>
    <xf numFmtId="0" fontId="29" fillId="0" borderId="0" xfId="6" applyFont="1" applyBorder="1" applyAlignment="1">
      <alignment vertical="justify" wrapText="1"/>
    </xf>
    <xf numFmtId="0" fontId="24" fillId="6" borderId="0" xfId="1" applyNumberFormat="1" applyFont="1" applyFill="1" applyBorder="1" applyAlignment="1">
      <alignment horizontal="left" vertical="top" wrapText="1"/>
    </xf>
    <xf numFmtId="0" fontId="39" fillId="6" borderId="0" xfId="1" applyNumberFormat="1" applyFont="1" applyFill="1" applyBorder="1" applyAlignment="1">
      <alignment vertical="center"/>
    </xf>
    <xf numFmtId="0" fontId="40" fillId="6" borderId="0" xfId="1" applyNumberFormat="1" applyFont="1" applyFill="1" applyBorder="1" applyAlignment="1">
      <alignment horizontal="center" vertical="center"/>
    </xf>
    <xf numFmtId="0" fontId="41" fillId="6" borderId="0" xfId="1" applyNumberFormat="1" applyFont="1" applyFill="1" applyBorder="1" applyAlignment="1">
      <alignment vertical="center"/>
    </xf>
    <xf numFmtId="0" fontId="40" fillId="4" borderId="0" xfId="1" applyNumberFormat="1" applyFont="1" applyFill="1" applyBorder="1" applyAlignment="1">
      <alignment horizontal="center" vertical="center"/>
    </xf>
    <xf numFmtId="0" fontId="41" fillId="4" borderId="0" xfId="1" applyNumberFormat="1" applyFont="1" applyFill="1" applyBorder="1" applyAlignment="1">
      <alignment vertical="center"/>
    </xf>
    <xf numFmtId="0" fontId="42" fillId="2" borderId="2" xfId="1" applyNumberFormat="1" applyFont="1" applyFill="1" applyBorder="1" applyAlignment="1">
      <alignment horizontal="left" vertical="center"/>
    </xf>
    <xf numFmtId="0" fontId="42" fillId="2" borderId="6" xfId="1" applyNumberFormat="1" applyFont="1" applyFill="1" applyBorder="1" applyAlignment="1">
      <alignment vertical="center"/>
    </xf>
    <xf numFmtId="0" fontId="24" fillId="2" borderId="1" xfId="1" applyNumberFormat="1" applyFont="1" applyFill="1" applyBorder="1" applyAlignment="1">
      <alignment horizontal="center" vertical="center"/>
    </xf>
    <xf numFmtId="0" fontId="39" fillId="2" borderId="10" xfId="1" applyNumberFormat="1" applyFont="1" applyFill="1" applyBorder="1" applyAlignment="1">
      <alignment vertical="center"/>
    </xf>
    <xf numFmtId="0" fontId="39" fillId="2" borderId="8" xfId="1" applyNumberFormat="1" applyFont="1" applyFill="1" applyBorder="1" applyAlignment="1">
      <alignment vertical="center"/>
    </xf>
    <xf numFmtId="0" fontId="24" fillId="2" borderId="3" xfId="1" applyNumberFormat="1" applyFont="1" applyFill="1" applyBorder="1" applyAlignment="1">
      <alignment horizontal="center" vertical="center" wrapText="1"/>
    </xf>
    <xf numFmtId="0" fontId="39" fillId="2" borderId="9" xfId="1" applyNumberFormat="1" applyFont="1" applyFill="1" applyBorder="1" applyAlignment="1">
      <alignment vertical="center"/>
    </xf>
    <xf numFmtId="0" fontId="24" fillId="2" borderId="1" xfId="1" applyNumberFormat="1" applyFont="1" applyFill="1" applyBorder="1" applyAlignment="1">
      <alignment horizontal="center" vertical="center" wrapText="1"/>
    </xf>
    <xf numFmtId="0" fontId="25" fillId="3" borderId="1" xfId="1" applyNumberFormat="1" applyFont="1" applyFill="1" applyBorder="1" applyAlignment="1">
      <alignment horizontal="left" vertical="center"/>
    </xf>
    <xf numFmtId="0" fontId="31" fillId="3" borderId="8" xfId="1" applyNumberFormat="1" applyFont="1" applyFill="1" applyBorder="1" applyAlignment="1">
      <alignment vertical="center"/>
    </xf>
    <xf numFmtId="170" fontId="25" fillId="3" borderId="1" xfId="1" applyNumberFormat="1" applyFont="1" applyFill="1" applyBorder="1" applyAlignment="1">
      <alignment horizontal="right" vertical="center"/>
    </xf>
    <xf numFmtId="0" fontId="31" fillId="3" borderId="10" xfId="1" applyNumberFormat="1" applyFont="1" applyFill="1" applyBorder="1" applyAlignment="1">
      <alignment vertical="center"/>
    </xf>
    <xf numFmtId="0" fontId="24" fillId="2" borderId="1" xfId="1" applyNumberFormat="1" applyFont="1" applyFill="1" applyBorder="1" applyAlignment="1">
      <alignment horizontal="left" vertical="center"/>
    </xf>
    <xf numFmtId="170" fontId="24" fillId="2" borderId="1" xfId="1" applyNumberFormat="1" applyFont="1" applyFill="1" applyBorder="1" applyAlignment="1">
      <alignment horizontal="right" vertical="center"/>
    </xf>
    <xf numFmtId="0" fontId="24" fillId="0" borderId="0" xfId="1" applyNumberFormat="1" applyFont="1" applyFill="1" applyBorder="1" applyAlignment="1">
      <alignment horizontal="right" vertical="center"/>
    </xf>
    <xf numFmtId="0" fontId="39" fillId="0" borderId="0" xfId="1" applyNumberFormat="1" applyFont="1" applyFill="1" applyBorder="1" applyAlignment="1">
      <alignment vertical="center"/>
    </xf>
    <xf numFmtId="0" fontId="24" fillId="6" borderId="0" xfId="1" applyNumberFormat="1" applyFont="1" applyFill="1" applyBorder="1" applyAlignment="1">
      <alignment horizontal="left" vertical="center" wrapText="1"/>
    </xf>
    <xf numFmtId="0" fontId="24" fillId="2" borderId="2" xfId="1" applyNumberFormat="1" applyFont="1" applyFill="1" applyBorder="1" applyAlignment="1">
      <alignment horizontal="center" vertical="center"/>
    </xf>
    <xf numFmtId="0" fontId="39" fillId="2" borderId="6" xfId="1" applyNumberFormat="1" applyFont="1" applyFill="1" applyBorder="1" applyAlignment="1">
      <alignment vertical="center"/>
    </xf>
    <xf numFmtId="0" fontId="24" fillId="2" borderId="3" xfId="1" applyNumberFormat="1" applyFont="1" applyFill="1" applyBorder="1" applyAlignment="1">
      <alignment horizontal="center" vertical="top" wrapText="1"/>
    </xf>
    <xf numFmtId="0" fontId="25" fillId="0" borderId="1" xfId="1" applyNumberFormat="1" applyFont="1" applyFill="1" applyBorder="1" applyAlignment="1">
      <alignment horizontal="left" vertical="center"/>
    </xf>
    <xf numFmtId="0" fontId="31" fillId="0" borderId="8" xfId="1" applyNumberFormat="1" applyFont="1" applyFill="1" applyBorder="1" applyAlignment="1">
      <alignment vertical="center"/>
    </xf>
    <xf numFmtId="166" fontId="25" fillId="0" borderId="1" xfId="1" applyNumberFormat="1" applyFont="1" applyFill="1" applyBorder="1" applyAlignment="1">
      <alignment horizontal="right" vertical="center"/>
    </xf>
    <xf numFmtId="172" fontId="25" fillId="0" borderId="1" xfId="1" applyNumberFormat="1" applyFont="1" applyFill="1" applyBorder="1" applyAlignment="1">
      <alignment horizontal="right" vertical="center"/>
    </xf>
    <xf numFmtId="0" fontId="31" fillId="0" borderId="10" xfId="1" applyNumberFormat="1" applyFont="1" applyFill="1" applyBorder="1" applyAlignment="1">
      <alignment vertical="center"/>
    </xf>
    <xf numFmtId="0" fontId="24" fillId="6" borderId="0" xfId="1" applyNumberFormat="1" applyFont="1" applyFill="1" applyBorder="1" applyAlignment="1">
      <alignment horizontal="left" vertical="center"/>
    </xf>
    <xf numFmtId="3" fontId="24" fillId="2" borderId="1" xfId="1" applyNumberFormat="1" applyFont="1" applyFill="1" applyBorder="1" applyAlignment="1">
      <alignment horizontal="right" vertical="center"/>
    </xf>
    <xf numFmtId="165" fontId="24" fillId="2" borderId="1" xfId="1" applyNumberFormat="1" applyFont="1" applyFill="1" applyBorder="1" applyAlignment="1">
      <alignment horizontal="right" vertical="center"/>
    </xf>
    <xf numFmtId="0" fontId="24" fillId="0" borderId="0" xfId="1" applyNumberFormat="1" applyFont="1" applyFill="1" applyBorder="1" applyAlignment="1">
      <alignment horizontal="left" vertical="center" wrapText="1"/>
    </xf>
    <xf numFmtId="0" fontId="21" fillId="2" borderId="1" xfId="1" applyNumberFormat="1" applyFont="1" applyFill="1" applyBorder="1" applyAlignment="1">
      <alignment horizontal="center" vertical="center"/>
    </xf>
    <xf numFmtId="0" fontId="32" fillId="2" borderId="10" xfId="1" applyNumberFormat="1" applyFont="1" applyFill="1" applyBorder="1" applyAlignment="1">
      <alignment vertical="center"/>
    </xf>
    <xf numFmtId="0" fontId="32" fillId="2" borderId="8" xfId="1" applyNumberFormat="1" applyFont="1" applyFill="1" applyBorder="1" applyAlignment="1">
      <alignment vertical="center"/>
    </xf>
    <xf numFmtId="0" fontId="21" fillId="2" borderId="1" xfId="1" applyNumberFormat="1" applyFont="1" applyFill="1" applyBorder="1" applyAlignment="1">
      <alignment horizontal="center" vertical="center" wrapText="1"/>
    </xf>
    <xf numFmtId="3" fontId="35" fillId="0" borderId="1" xfId="1" applyNumberFormat="1" applyFont="1" applyFill="1" applyBorder="1" applyAlignment="1">
      <alignment horizontal="right" vertical="center"/>
    </xf>
    <xf numFmtId="0" fontId="43" fillId="0" borderId="10" xfId="1" applyNumberFormat="1" applyFont="1" applyFill="1" applyBorder="1" applyAlignment="1">
      <alignment vertical="center"/>
    </xf>
    <xf numFmtId="0" fontId="43" fillId="0" borderId="8" xfId="1" applyNumberFormat="1" applyFont="1" applyFill="1" applyBorder="1" applyAlignment="1">
      <alignment vertical="center"/>
    </xf>
    <xf numFmtId="165" fontId="35" fillId="0" borderId="1" xfId="1" applyNumberFormat="1" applyFont="1" applyFill="1" applyBorder="1" applyAlignment="1">
      <alignment horizontal="right" vertical="center"/>
    </xf>
    <xf numFmtId="3" fontId="21" fillId="2" borderId="1" xfId="1" applyNumberFormat="1" applyFont="1" applyFill="1" applyBorder="1" applyAlignment="1">
      <alignment horizontal="right" vertical="center"/>
    </xf>
    <xf numFmtId="165" fontId="21" fillId="2" borderId="1" xfId="1" applyNumberFormat="1" applyFont="1" applyFill="1" applyBorder="1" applyAlignment="1">
      <alignment horizontal="right" vertical="center"/>
    </xf>
    <xf numFmtId="0" fontId="44" fillId="0" borderId="0" xfId="1" applyNumberFormat="1" applyFont="1" applyFill="1" applyBorder="1" applyAlignment="1">
      <alignment horizontal="left" vertical="center" wrapText="1"/>
    </xf>
    <xf numFmtId="0" fontId="45" fillId="0" borderId="0" xfId="1" applyNumberFormat="1" applyFont="1" applyFill="1" applyBorder="1" applyAlignment="1">
      <alignment vertical="center"/>
    </xf>
    <xf numFmtId="0" fontId="24" fillId="6" borderId="0" xfId="1" applyNumberFormat="1" applyFont="1" applyFill="1" applyBorder="1" applyAlignment="1">
      <alignment horizontal="right" vertical="center"/>
    </xf>
    <xf numFmtId="0" fontId="21" fillId="6" borderId="0" xfId="1" applyNumberFormat="1" applyFont="1" applyFill="1" applyBorder="1" applyAlignment="1">
      <alignment horizontal="left" vertical="center" wrapText="1"/>
    </xf>
    <xf numFmtId="0" fontId="32" fillId="6" borderId="0" xfId="1" applyNumberFormat="1" applyFont="1" applyFill="1" applyBorder="1" applyAlignment="1">
      <alignment vertical="center"/>
    </xf>
    <xf numFmtId="168" fontId="25" fillId="9" borderId="1" xfId="1" applyNumberFormat="1" applyFont="1" applyFill="1" applyBorder="1" applyAlignment="1">
      <alignment horizontal="right" vertical="center"/>
    </xf>
    <xf numFmtId="0" fontId="31" fillId="9" borderId="8" xfId="1" applyNumberFormat="1" applyFont="1" applyFill="1" applyBorder="1" applyAlignment="1">
      <alignment vertical="center"/>
    </xf>
    <xf numFmtId="168" fontId="24" fillId="2" borderId="1" xfId="1" applyNumberFormat="1" applyFont="1" applyFill="1" applyBorder="1" applyAlignment="1">
      <alignment horizontal="right" vertical="center"/>
    </xf>
    <xf numFmtId="0" fontId="11" fillId="6" borderId="0" xfId="0" applyNumberFormat="1" applyFont="1" applyFill="1" applyBorder="1" applyAlignment="1">
      <alignment horizontal="left" vertical="center" wrapText="1"/>
    </xf>
    <xf numFmtId="0" fontId="12" fillId="6" borderId="0" xfId="0" applyNumberFormat="1" applyFont="1" applyFill="1" applyBorder="1" applyAlignment="1">
      <alignment vertical="center"/>
    </xf>
    <xf numFmtId="166" fontId="17" fillId="3" borderId="1" xfId="0" applyNumberFormat="1" applyFont="1" applyFill="1" applyBorder="1" applyAlignment="1">
      <alignment horizontal="right" vertical="center"/>
    </xf>
    <xf numFmtId="0" fontId="6" fillId="2" borderId="1" xfId="0" applyNumberFormat="1" applyFont="1" applyFill="1" applyBorder="1" applyAlignment="1">
      <alignment horizontal="center" vertical="center"/>
    </xf>
    <xf numFmtId="166" fontId="14" fillId="3" borderId="1" xfId="0" applyNumberFormat="1" applyFont="1" applyFill="1" applyBorder="1" applyAlignment="1">
      <alignment horizontal="right" vertical="center"/>
    </xf>
    <xf numFmtId="0" fontId="46" fillId="3" borderId="8" xfId="0" applyNumberFormat="1" applyFont="1" applyFill="1" applyBorder="1" applyAlignment="1">
      <alignment vertical="center"/>
    </xf>
    <xf numFmtId="166" fontId="11" fillId="2" borderId="1" xfId="0" applyNumberFormat="1" applyFont="1" applyFill="1" applyBorder="1" applyAlignment="1">
      <alignment horizontal="right" vertical="center"/>
    </xf>
    <xf numFmtId="0" fontId="11" fillId="2" borderId="8" xfId="0" applyNumberFormat="1" applyFont="1" applyFill="1" applyBorder="1" applyAlignment="1">
      <alignment horizontal="center" vertical="center" wrapText="1"/>
    </xf>
    <xf numFmtId="0" fontId="6" fillId="4" borderId="0" xfId="0" applyNumberFormat="1" applyFont="1" applyFill="1" applyBorder="1" applyAlignment="1">
      <alignment horizontal="left" vertical="center"/>
    </xf>
    <xf numFmtId="0" fontId="5" fillId="4" borderId="0" xfId="0" applyNumberFormat="1" applyFont="1" applyFill="1" applyBorder="1" applyAlignment="1">
      <alignment vertical="center"/>
    </xf>
    <xf numFmtId="166" fontId="8" fillId="2" borderId="1" xfId="0" applyNumberFormat="1" applyFont="1" applyFill="1" applyBorder="1" applyAlignment="1">
      <alignment horizontal="right" vertical="center"/>
    </xf>
    <xf numFmtId="0" fontId="8" fillId="2" borderId="5" xfId="0" applyNumberFormat="1" applyFont="1" applyFill="1" applyBorder="1" applyAlignment="1">
      <alignment horizontal="center" vertical="center" wrapText="1"/>
    </xf>
    <xf numFmtId="0" fontId="7" fillId="2" borderId="13" xfId="0" applyNumberFormat="1" applyFont="1" applyFill="1" applyBorder="1" applyAlignment="1">
      <alignment vertical="center"/>
    </xf>
    <xf numFmtId="179" fontId="8" fillId="2" borderId="1" xfId="0" applyNumberFormat="1" applyFont="1" applyFill="1" applyBorder="1" applyAlignment="1">
      <alignment horizontal="right" vertical="center"/>
    </xf>
    <xf numFmtId="177" fontId="10" fillId="0" borderId="1" xfId="0" applyNumberFormat="1" applyFont="1" applyFill="1" applyBorder="1" applyAlignment="1">
      <alignment horizontal="right" vertical="center"/>
    </xf>
    <xf numFmtId="0" fontId="17" fillId="0" borderId="1" xfId="0" applyNumberFormat="1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>
      <alignment vertical="center"/>
    </xf>
    <xf numFmtId="166" fontId="10" fillId="0" borderId="1" xfId="0" applyNumberFormat="1" applyFont="1" applyFill="1" applyBorder="1" applyAlignment="1">
      <alignment horizontal="right" vertical="center"/>
    </xf>
    <xf numFmtId="0" fontId="7" fillId="5" borderId="0" xfId="0" applyNumberFormat="1" applyFont="1" applyFill="1" applyBorder="1" applyAlignment="1">
      <alignment horizontal="center" vertical="center"/>
    </xf>
    <xf numFmtId="0" fontId="7" fillId="5" borderId="0" xfId="0" applyNumberFormat="1" applyFont="1" applyFill="1" applyBorder="1" applyAlignment="1">
      <alignment vertical="center"/>
    </xf>
    <xf numFmtId="0" fontId="7" fillId="5" borderId="0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right" vertical="center"/>
    </xf>
    <xf numFmtId="0" fontId="6" fillId="2" borderId="1" xfId="0" applyNumberFormat="1" applyFont="1" applyFill="1" applyBorder="1" applyAlignment="1">
      <alignment horizontal="left" vertical="center" wrapText="1"/>
    </xf>
    <xf numFmtId="3" fontId="17" fillId="0" borderId="1" xfId="0" applyNumberFormat="1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165" fontId="17" fillId="0" borderId="1" xfId="0" applyNumberFormat="1" applyFont="1" applyFill="1" applyBorder="1" applyAlignment="1">
      <alignment horizontal="right" vertical="center"/>
    </xf>
    <xf numFmtId="0" fontId="8" fillId="4" borderId="0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vertical="center"/>
    </xf>
    <xf numFmtId="0" fontId="17" fillId="8" borderId="1" xfId="0" applyNumberFormat="1" applyFont="1" applyFill="1" applyBorder="1" applyAlignment="1">
      <alignment horizontal="left" vertical="center"/>
    </xf>
    <xf numFmtId="0" fontId="18" fillId="8" borderId="8" xfId="0" applyNumberFormat="1" applyFont="1" applyFill="1" applyBorder="1" applyAlignment="1">
      <alignment vertical="center"/>
    </xf>
    <xf numFmtId="165" fontId="17" fillId="9" borderId="1" xfId="0" applyNumberFormat="1" applyFont="1" applyFill="1" applyBorder="1" applyAlignment="1">
      <alignment horizontal="right" vertical="center"/>
    </xf>
    <xf numFmtId="0" fontId="18" fillId="9" borderId="8" xfId="0" applyNumberFormat="1" applyFont="1" applyFill="1" applyBorder="1" applyAlignment="1">
      <alignment vertical="center"/>
    </xf>
    <xf numFmtId="0" fontId="18" fillId="9" borderId="10" xfId="0" applyNumberFormat="1" applyFont="1" applyFill="1" applyBorder="1" applyAlignment="1">
      <alignment vertical="center"/>
    </xf>
    <xf numFmtId="0" fontId="11" fillId="4" borderId="0" xfId="0" applyNumberFormat="1" applyFont="1" applyFill="1" applyBorder="1" applyAlignment="1">
      <alignment horizontal="left" vertical="center" wrapText="1"/>
    </xf>
    <xf numFmtId="0" fontId="12" fillId="4" borderId="0" xfId="0" applyNumberFormat="1" applyFont="1" applyFill="1" applyBorder="1" applyAlignment="1">
      <alignment vertical="center"/>
    </xf>
    <xf numFmtId="165" fontId="17" fillId="3" borderId="1" xfId="0" applyNumberFormat="1" applyFont="1" applyFill="1" applyBorder="1" applyAlignment="1">
      <alignment horizontal="right" vertical="center"/>
    </xf>
    <xf numFmtId="174" fontId="17" fillId="0" borderId="1" xfId="0" applyNumberFormat="1" applyFont="1" applyFill="1" applyBorder="1" applyAlignment="1">
      <alignment horizontal="right" vertical="center"/>
    </xf>
    <xf numFmtId="174" fontId="6" fillId="2" borderId="1" xfId="0" applyNumberFormat="1" applyFont="1" applyFill="1" applyBorder="1" applyAlignment="1">
      <alignment horizontal="right" vertical="center" wrapText="1"/>
    </xf>
    <xf numFmtId="0" fontId="20" fillId="6" borderId="0" xfId="0" applyNumberFormat="1" applyFont="1" applyFill="1" applyBorder="1" applyAlignment="1">
      <alignment horizontal="left" vertical="center"/>
    </xf>
    <xf numFmtId="0" fontId="19" fillId="6" borderId="0" xfId="0" applyNumberFormat="1" applyFont="1" applyFill="1" applyBorder="1" applyAlignment="1">
      <alignment vertical="center"/>
    </xf>
    <xf numFmtId="0" fontId="50" fillId="11" borderId="87" xfId="0" applyFont="1" applyFill="1" applyBorder="1" applyAlignment="1">
      <alignment horizontal="center" vertical="center"/>
    </xf>
    <xf numFmtId="0" fontId="50" fillId="11" borderId="85" xfId="0" applyFont="1" applyFill="1" applyBorder="1" applyAlignment="1">
      <alignment vertical="center"/>
    </xf>
    <xf numFmtId="0" fontId="50" fillId="11" borderId="0" xfId="0" applyFont="1" applyFill="1" applyBorder="1" applyAlignment="1">
      <alignment vertical="center"/>
    </xf>
    <xf numFmtId="0" fontId="50" fillId="11" borderId="85" xfId="0" applyFont="1" applyFill="1" applyBorder="1" applyAlignment="1">
      <alignment horizontal="center" vertical="center"/>
    </xf>
    <xf numFmtId="0" fontId="50" fillId="11" borderId="86" xfId="0" applyFont="1" applyFill="1" applyBorder="1" applyAlignment="1">
      <alignment horizontal="center" vertical="center"/>
    </xf>
    <xf numFmtId="0" fontId="22" fillId="0" borderId="84" xfId="0" applyFont="1" applyBorder="1" applyAlignment="1">
      <alignment horizontal="center" vertical="center"/>
    </xf>
    <xf numFmtId="0" fontId="22" fillId="0" borderId="85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85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11" fillId="6" borderId="0" xfId="0" applyNumberFormat="1" applyFont="1" applyFill="1" applyBorder="1" applyAlignment="1">
      <alignment horizontal="center" vertical="center"/>
    </xf>
    <xf numFmtId="0" fontId="11" fillId="4" borderId="0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center" vertical="center"/>
    </xf>
    <xf numFmtId="0" fontId="24" fillId="6" borderId="0" xfId="2" applyNumberFormat="1" applyFont="1" applyFill="1" applyBorder="1" applyAlignment="1">
      <alignment horizontal="left" vertical="top" wrapText="1"/>
    </xf>
    <xf numFmtId="0" fontId="39" fillId="6" borderId="0" xfId="2" applyNumberFormat="1" applyFont="1" applyFill="1" applyBorder="1" applyAlignment="1">
      <alignment vertical="center"/>
    </xf>
    <xf numFmtId="173" fontId="10" fillId="0" borderId="1" xfId="0" applyNumberFormat="1" applyFont="1" applyFill="1" applyBorder="1" applyAlignment="1">
      <alignment horizontal="right" vertical="center"/>
    </xf>
    <xf numFmtId="0" fontId="9" fillId="0" borderId="10" xfId="0" applyNumberFormat="1" applyFont="1" applyFill="1" applyBorder="1" applyAlignment="1">
      <alignment vertical="center"/>
    </xf>
    <xf numFmtId="173" fontId="8" fillId="2" borderId="1" xfId="0" applyNumberFormat="1" applyFont="1" applyFill="1" applyBorder="1" applyAlignment="1">
      <alignment horizontal="right" vertical="center" wrapText="1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3" xfId="0" applyNumberFormat="1" applyFont="1" applyFill="1" applyBorder="1" applyAlignment="1">
      <alignment horizontal="center" vertical="top"/>
    </xf>
    <xf numFmtId="0" fontId="10" fillId="0" borderId="1" xfId="0" applyNumberFormat="1" applyFont="1" applyFill="1" applyBorder="1" applyAlignment="1">
      <alignment horizontal="left" vertical="center"/>
    </xf>
    <xf numFmtId="164" fontId="10" fillId="0" borderId="1" xfId="0" applyNumberFormat="1" applyFont="1" applyFill="1" applyBorder="1" applyAlignment="1">
      <alignment horizontal="right" vertical="center"/>
    </xf>
    <xf numFmtId="0" fontId="8" fillId="2" borderId="2" xfId="0" applyNumberFormat="1" applyFont="1" applyFill="1" applyBorder="1" applyAlignment="1">
      <alignment horizontal="center"/>
    </xf>
    <xf numFmtId="0" fontId="40" fillId="6" borderId="0" xfId="1" applyNumberFormat="1" applyFont="1" applyFill="1" applyBorder="1" applyAlignment="1">
      <alignment horizontal="center" vertical="center" wrapText="1"/>
    </xf>
    <xf numFmtId="0" fontId="40" fillId="4" borderId="0" xfId="1" applyNumberFormat="1" applyFont="1" applyFill="1" applyBorder="1" applyAlignment="1">
      <alignment horizontal="center" vertical="center" wrapText="1"/>
    </xf>
    <xf numFmtId="0" fontId="40" fillId="47" borderId="7" xfId="1" applyNumberFormat="1" applyFont="1" applyFill="1" applyBorder="1" applyAlignment="1">
      <alignment horizontal="center" vertical="center" wrapText="1"/>
    </xf>
    <xf numFmtId="0" fontId="40" fillId="47" borderId="10" xfId="1" applyNumberFormat="1" applyFont="1" applyFill="1" applyBorder="1" applyAlignment="1">
      <alignment horizontal="center" vertical="center" wrapText="1"/>
    </xf>
    <xf numFmtId="0" fontId="40" fillId="47" borderId="8" xfId="1" applyNumberFormat="1" applyFont="1" applyFill="1" applyBorder="1" applyAlignment="1">
      <alignment horizontal="center" vertical="center" wrapText="1"/>
    </xf>
    <xf numFmtId="0" fontId="40" fillId="47" borderId="1" xfId="1" applyNumberFormat="1" applyFont="1" applyFill="1" applyBorder="1" applyAlignment="1">
      <alignment horizontal="center" vertical="center" wrapText="1"/>
    </xf>
    <xf numFmtId="0" fontId="41" fillId="47" borderId="10" xfId="1" applyNumberFormat="1" applyFont="1" applyFill="1" applyBorder="1" applyAlignment="1">
      <alignment vertical="center"/>
    </xf>
    <xf numFmtId="0" fontId="1" fillId="0" borderId="0" xfId="8" applyAlignment="1"/>
    <xf numFmtId="0" fontId="21" fillId="6" borderId="0" xfId="2" applyNumberFormat="1" applyFont="1" applyFill="1" applyBorder="1" applyAlignment="1">
      <alignment horizontal="left" vertical="top" wrapText="1"/>
    </xf>
    <xf numFmtId="0" fontId="32" fillId="6" borderId="0" xfId="2" applyNumberFormat="1" applyFont="1" applyFill="1" applyBorder="1" applyAlignment="1">
      <alignment vertical="center"/>
    </xf>
    <xf numFmtId="0" fontId="40" fillId="6" borderId="0" xfId="2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0" fillId="4" borderId="0" xfId="2" applyNumberFormat="1" applyFont="1" applyFill="1" applyBorder="1" applyAlignment="1">
      <alignment horizontal="center" vertical="center"/>
    </xf>
    <xf numFmtId="0" fontId="40" fillId="47" borderId="1" xfId="2" applyNumberFormat="1" applyFont="1" applyFill="1" applyBorder="1" applyAlignment="1">
      <alignment horizontal="center" vertical="center" wrapText="1"/>
    </xf>
    <xf numFmtId="0" fontId="41" fillId="47" borderId="10" xfId="2" applyNumberFormat="1" applyFont="1" applyFill="1" applyBorder="1" applyAlignment="1">
      <alignment vertical="center"/>
    </xf>
    <xf numFmtId="0" fontId="41" fillId="47" borderId="8" xfId="2" applyNumberFormat="1" applyFont="1" applyFill="1" applyBorder="1" applyAlignment="1">
      <alignment vertical="center"/>
    </xf>
  </cellXfs>
  <cellStyles count="11">
    <cellStyle name="Migliaia 2" xfId="4"/>
    <cellStyle name="Normal_Slide 8 - Gradiente_dim_strutt(grafico)" xfId="9"/>
    <cellStyle name="Normale" xfId="0" builtinId="0"/>
    <cellStyle name="Normale 2" xfId="1"/>
    <cellStyle name="Normale 3" xfId="2"/>
    <cellStyle name="Normale 3 2" xfId="3"/>
    <cellStyle name="Normale 4" xfId="6"/>
    <cellStyle name="Normale 5" xfId="7"/>
    <cellStyle name="Normale 6" xfId="8"/>
    <cellStyle name="Normale 7" xfId="10"/>
    <cellStyle name="Percentuale 2" xfId="5"/>
  </cellStyles>
  <dxfs count="3">
    <dxf>
      <font>
        <b/>
        <i val="0"/>
        <color auto="1"/>
        <name val="Cambria"/>
        <scheme val="none"/>
      </font>
      <fill>
        <patternFill>
          <bgColor theme="0" tint="-0.499984740745262"/>
        </patternFill>
      </fill>
    </dxf>
    <dxf>
      <font>
        <b/>
        <i val="0"/>
        <color auto="1"/>
        <name val="Cambria"/>
        <scheme val="none"/>
      </font>
      <fill>
        <patternFill>
          <bgColor theme="0" tint="-0.24994659260841701"/>
        </patternFill>
      </fill>
    </dxf>
    <dxf>
      <font>
        <b/>
        <i val="0"/>
        <color auto="1"/>
        <name val="Cambria"/>
        <scheme val="none"/>
      </font>
      <fill>
        <patternFill>
          <bgColor theme="0" tint="-4.9989318521683403E-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C0C0C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ASSISTENZA OSPEDALIERA
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9.9656729900632346E-2"/>
          <c:y val="0.22237932612964234"/>
          <c:w val="0.8468116282212691"/>
          <c:h val="0.54766321740771529"/>
        </c:manualLayout>
      </c:layout>
      <c:lineChart>
        <c:grouping val="standard"/>
        <c:varyColors val="0"/>
        <c:ser>
          <c:idx val="0"/>
          <c:order val="0"/>
          <c:tx>
            <c:strRef>
              <c:f>[1]indicatore!$B$14</c:f>
              <c:strCache>
                <c:ptCount val="1"/>
                <c:pt idx="0">
                  <c:v>Strutture pubbliche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[1]indicatore!$A$16:$A$19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[1]indicatore!$B$16:$B$19</c:f>
              <c:numCache>
                <c:formatCode>General</c:formatCode>
                <c:ptCount val="4"/>
                <c:pt idx="0">
                  <c:v>561</c:v>
                </c:pt>
                <c:pt idx="1">
                  <c:v>550</c:v>
                </c:pt>
                <c:pt idx="2">
                  <c:v>546</c:v>
                </c:pt>
                <c:pt idx="3">
                  <c:v>537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9F-4172-ABBA-9BBD67C9E9F3}"/>
            </c:ext>
          </c:extLst>
        </c:ser>
        <c:ser>
          <c:idx val="1"/>
          <c:order val="1"/>
          <c:tx>
            <c:strRef>
              <c:f>[1]indicatore!$C$14</c:f>
              <c:strCache>
                <c:ptCount val="1"/>
                <c:pt idx="0">
                  <c:v>Strutture private accreditate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[1]indicatore!$A$16:$A$19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[1]indicatore!$C$16:$C$19</c:f>
              <c:numCache>
                <c:formatCode>General</c:formatCode>
                <c:ptCount val="4"/>
                <c:pt idx="0">
                  <c:v>509</c:v>
                </c:pt>
                <c:pt idx="1">
                  <c:v>507</c:v>
                </c:pt>
                <c:pt idx="2">
                  <c:v>506</c:v>
                </c:pt>
                <c:pt idx="3">
                  <c:v>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9F-4172-ABBA-9BBD67C9E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189132352"/>
        <c:axId val="190202176"/>
      </c:lineChart>
      <c:catAx>
        <c:axId val="189132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0202176"/>
        <c:crosses val="autoZero"/>
        <c:auto val="1"/>
        <c:lblAlgn val="ctr"/>
        <c:lblOffset val="100"/>
        <c:noMultiLvlLbl val="0"/>
      </c:catAx>
      <c:valAx>
        <c:axId val="190202176"/>
        <c:scaling>
          <c:orientation val="minMax"/>
          <c:max val="80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9132352"/>
        <c:crosses val="autoZero"/>
        <c:crossBetween val="between"/>
        <c:majorUnit val="100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ASSISTENZA SPECIALISTICA AMBULATORIALE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9.9656729900632415E-2"/>
          <c:y val="0.20963015986638042"/>
          <c:w val="0.8468116282212691"/>
          <c:h val="0.56041241256326213"/>
        </c:manualLayout>
      </c:layout>
      <c:lineChart>
        <c:grouping val="standard"/>
        <c:varyColors val="0"/>
        <c:ser>
          <c:idx val="0"/>
          <c:order val="0"/>
          <c:tx>
            <c:strRef>
              <c:f>[1]indicatore!$B$14</c:f>
              <c:strCache>
                <c:ptCount val="1"/>
                <c:pt idx="0">
                  <c:v>Strutture pubbliche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[1]indicatore!$A$22:$A$25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[1]indicatore!$B$22:$B$25</c:f>
              <c:numCache>
                <c:formatCode>General</c:formatCode>
                <c:ptCount val="4"/>
                <c:pt idx="0">
                  <c:v>3804</c:v>
                </c:pt>
                <c:pt idx="1">
                  <c:v>3698</c:v>
                </c:pt>
                <c:pt idx="2">
                  <c:v>3693</c:v>
                </c:pt>
                <c:pt idx="3">
                  <c:v>3628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2B-48AA-9116-F5DF30860408}"/>
            </c:ext>
          </c:extLst>
        </c:ser>
        <c:ser>
          <c:idx val="1"/>
          <c:order val="1"/>
          <c:tx>
            <c:strRef>
              <c:f>[1]indicatore!$C$14</c:f>
              <c:strCache>
                <c:ptCount val="1"/>
                <c:pt idx="0">
                  <c:v>Strutture private accreditate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[1]indicatore!$A$22:$A$25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[1]indicatore!$C$22:$C$25</c:f>
              <c:numCache>
                <c:formatCode>General</c:formatCode>
                <c:ptCount val="4"/>
                <c:pt idx="0">
                  <c:v>5410</c:v>
                </c:pt>
                <c:pt idx="1">
                  <c:v>5386</c:v>
                </c:pt>
                <c:pt idx="2">
                  <c:v>5377</c:v>
                </c:pt>
                <c:pt idx="3">
                  <c:v>5300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2B-48AA-9116-F5DF308604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190202568"/>
        <c:axId val="192665136"/>
      </c:lineChart>
      <c:catAx>
        <c:axId val="190202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2665136"/>
        <c:crosses val="autoZero"/>
        <c:auto val="1"/>
        <c:lblAlgn val="ctr"/>
        <c:lblOffset val="100"/>
        <c:noMultiLvlLbl val="0"/>
      </c:catAx>
      <c:valAx>
        <c:axId val="192665136"/>
        <c:scaling>
          <c:orientation val="minMax"/>
          <c:max val="800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0202568"/>
        <c:crosses val="autoZero"/>
        <c:crossBetween val="between"/>
        <c:majorUnit val="1000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ASSISTENZA TERRITORIALE SEMIRESIDENZIALE
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9.9656729900632582E-2"/>
          <c:y val="0.20963015986638053"/>
          <c:w val="0.8468116282212691"/>
          <c:h val="0.56041241256326213"/>
        </c:manualLayout>
      </c:layout>
      <c:lineChart>
        <c:grouping val="standard"/>
        <c:varyColors val="0"/>
        <c:ser>
          <c:idx val="0"/>
          <c:order val="0"/>
          <c:tx>
            <c:strRef>
              <c:f>[1]indicatore!$B$14</c:f>
              <c:strCache>
                <c:ptCount val="1"/>
                <c:pt idx="0">
                  <c:v>Strutture pubbliche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4078421375652844E-2"/>
                  <c:y val="5.15923566878980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8D-4549-AFEA-575E2199BF9C}"/>
                </c:ext>
              </c:extLst>
            </c:dLbl>
            <c:dLbl>
              <c:idx val="1"/>
              <c:layout>
                <c:manualLayout>
                  <c:x val="-6.4894105650783407E-2"/>
                  <c:y val="5.15923566878980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8D-4549-AFEA-575E2199BF9C}"/>
                </c:ext>
              </c:extLst>
            </c:dLbl>
            <c:dLbl>
              <c:idx val="2"/>
              <c:layout>
                <c:manualLayout>
                  <c:x val="-5.0473193283942654E-2"/>
                  <c:y val="5.79617834394904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8D-4549-AFEA-575E2199BF9C}"/>
                </c:ext>
              </c:extLst>
            </c:dLbl>
            <c:dLbl>
              <c:idx val="3"/>
              <c:layout>
                <c:manualLayout>
                  <c:x val="-5.4078421375652844E-2"/>
                  <c:y val="5.15923566878980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8D-4549-AFEA-575E2199BF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[1]indicatore!$A$34:$A$37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[1]indicatore!$B$34:$B$37</c:f>
              <c:numCache>
                <c:formatCode>General</c:formatCode>
                <c:ptCount val="4"/>
                <c:pt idx="0">
                  <c:v>976</c:v>
                </c:pt>
                <c:pt idx="1">
                  <c:v>979</c:v>
                </c:pt>
                <c:pt idx="2">
                  <c:v>985</c:v>
                </c:pt>
                <c:pt idx="3">
                  <c:v>974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48D-4549-AFEA-575E2199BF9C}"/>
            </c:ext>
          </c:extLst>
        </c:ser>
        <c:ser>
          <c:idx val="1"/>
          <c:order val="1"/>
          <c:tx>
            <c:strRef>
              <c:f>[1]indicatore!$C$14</c:f>
              <c:strCache>
                <c:ptCount val="1"/>
                <c:pt idx="0">
                  <c:v>Strutture private accreditate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[1]indicatore!$A$34:$A$37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[1]indicatore!$C$34:$C$37</c:f>
              <c:numCache>
                <c:formatCode>General</c:formatCode>
                <c:ptCount val="4"/>
                <c:pt idx="0">
                  <c:v>1910</c:v>
                </c:pt>
                <c:pt idx="1">
                  <c:v>1964</c:v>
                </c:pt>
                <c:pt idx="2">
                  <c:v>2057</c:v>
                </c:pt>
                <c:pt idx="3">
                  <c:v>2090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48D-4549-AFEA-575E2199BF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192667096"/>
        <c:axId val="192667488"/>
      </c:lineChart>
      <c:catAx>
        <c:axId val="192667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2667488"/>
        <c:crosses val="autoZero"/>
        <c:auto val="1"/>
        <c:lblAlgn val="ctr"/>
        <c:lblOffset val="100"/>
        <c:noMultiLvlLbl val="0"/>
      </c:catAx>
      <c:valAx>
        <c:axId val="192667488"/>
        <c:scaling>
          <c:orientation val="minMax"/>
          <c:max val="8000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2667096"/>
        <c:crosses val="autoZero"/>
        <c:crossBetween val="between"/>
        <c:majorUnit val="1000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ASSISTENZA TERRITORIALE </a:t>
            </a:r>
          </a:p>
          <a:p>
            <a:pPr>
              <a:defRPr/>
            </a:pPr>
            <a:r>
              <a:rPr lang="it-IT"/>
              <a:t>RESIDENZIALE</a:t>
            </a:r>
          </a:p>
          <a:p>
            <a:pPr>
              <a:defRPr/>
            </a:pP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9.9656729900632665E-2"/>
          <c:y val="0.20963015986638059"/>
          <c:w val="0.8468116282212691"/>
          <c:h val="0.56041241256326213"/>
        </c:manualLayout>
      </c:layout>
      <c:lineChart>
        <c:grouping val="standard"/>
        <c:varyColors val="0"/>
        <c:ser>
          <c:idx val="0"/>
          <c:order val="0"/>
          <c:tx>
            <c:strRef>
              <c:f>[1]indicatore!$B$14</c:f>
              <c:strCache>
                <c:ptCount val="1"/>
                <c:pt idx="0">
                  <c:v>Strutture pubbliche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[1]indicatore!$A$40:$A$43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[1]indicatore!$B$40:$B$43</c:f>
              <c:numCache>
                <c:formatCode>General</c:formatCode>
                <c:ptCount val="4"/>
                <c:pt idx="0">
                  <c:v>1473</c:v>
                </c:pt>
                <c:pt idx="1">
                  <c:v>1452</c:v>
                </c:pt>
                <c:pt idx="2">
                  <c:v>1405</c:v>
                </c:pt>
                <c:pt idx="3">
                  <c:v>1326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AC-471F-8B28-1D833861E9C0}"/>
            </c:ext>
          </c:extLst>
        </c:ser>
        <c:ser>
          <c:idx val="1"/>
          <c:order val="1"/>
          <c:tx>
            <c:strRef>
              <c:f>[1]indicatore!$C$14</c:f>
              <c:strCache>
                <c:ptCount val="1"/>
                <c:pt idx="0">
                  <c:v>Strutture private accreditate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[1]indicatore!$A$40:$A$43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[1]indicatore!$C$40:$C$43</c:f>
              <c:numCache>
                <c:formatCode>General</c:formatCode>
                <c:ptCount val="4"/>
                <c:pt idx="0">
                  <c:v>5361</c:v>
                </c:pt>
                <c:pt idx="1">
                  <c:v>5576</c:v>
                </c:pt>
                <c:pt idx="2">
                  <c:v>5893</c:v>
                </c:pt>
                <c:pt idx="3">
                  <c:v>5998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AC-471F-8B28-1D833861E9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192785928"/>
        <c:axId val="192786320"/>
      </c:lineChart>
      <c:catAx>
        <c:axId val="19278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2786320"/>
        <c:crosses val="autoZero"/>
        <c:auto val="1"/>
        <c:lblAlgn val="ctr"/>
        <c:lblOffset val="100"/>
        <c:noMultiLvlLbl val="0"/>
      </c:catAx>
      <c:valAx>
        <c:axId val="192786320"/>
        <c:scaling>
          <c:orientation val="minMax"/>
          <c:max val="8000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2785928"/>
        <c:crosses val="autoZero"/>
        <c:crossBetween val="between"/>
        <c:majorUnit val="1000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ASSISTENZA RIABILITATIVA ex art. 26
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9.9656729900632415E-2"/>
          <c:y val="0.22237932612964229"/>
          <c:w val="0.8468116282212691"/>
          <c:h val="0.54766321740771551"/>
        </c:manualLayout>
      </c:layout>
      <c:lineChart>
        <c:grouping val="standard"/>
        <c:varyColors val="0"/>
        <c:ser>
          <c:idx val="0"/>
          <c:order val="0"/>
          <c:tx>
            <c:strRef>
              <c:f>[1]indicatore!$B$14</c:f>
              <c:strCache>
                <c:ptCount val="1"/>
                <c:pt idx="0">
                  <c:v>Strutture pubbliche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[1]indicatore!$A$46:$A$49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[1]indicatore!$B$46:$B$49</c:f>
              <c:numCache>
                <c:formatCode>General</c:formatCode>
                <c:ptCount val="4"/>
                <c:pt idx="0">
                  <c:v>249</c:v>
                </c:pt>
                <c:pt idx="1">
                  <c:v>249</c:v>
                </c:pt>
                <c:pt idx="2">
                  <c:v>253</c:v>
                </c:pt>
                <c:pt idx="3">
                  <c:v>246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96-48FE-8D9B-D228A49F1D2D}"/>
            </c:ext>
          </c:extLst>
        </c:ser>
        <c:ser>
          <c:idx val="1"/>
          <c:order val="1"/>
          <c:tx>
            <c:strRef>
              <c:f>[1]indicatore!$C$14</c:f>
              <c:strCache>
                <c:ptCount val="1"/>
                <c:pt idx="0">
                  <c:v>Strutture private accreditate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[1]indicatore!$A$46:$A$49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[1]indicatore!$C$46:$C$49</c:f>
              <c:numCache>
                <c:formatCode>General</c:formatCode>
                <c:ptCount val="4"/>
                <c:pt idx="0">
                  <c:v>818</c:v>
                </c:pt>
                <c:pt idx="1">
                  <c:v>828</c:v>
                </c:pt>
                <c:pt idx="2">
                  <c:v>863</c:v>
                </c:pt>
                <c:pt idx="3">
                  <c:v>863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96-48FE-8D9B-D228A49F1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192785144"/>
        <c:axId val="192784752"/>
      </c:lineChart>
      <c:catAx>
        <c:axId val="192785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2784752"/>
        <c:crosses val="autoZero"/>
        <c:auto val="1"/>
        <c:lblAlgn val="ctr"/>
        <c:lblOffset val="100"/>
        <c:noMultiLvlLbl val="0"/>
      </c:catAx>
      <c:valAx>
        <c:axId val="192784752"/>
        <c:scaling>
          <c:orientation val="minMax"/>
          <c:max val="90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2785144"/>
        <c:crosses val="autoZero"/>
        <c:crossBetween val="between"/>
        <c:majorUnit val="100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ALTRA ASSISTENZA TERRITORIALE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9.9656729900632499E-2"/>
          <c:y val="0.20963015986638048"/>
          <c:w val="0.8468116282212691"/>
          <c:h val="0.56041241256326213"/>
        </c:manualLayout>
      </c:layout>
      <c:lineChart>
        <c:grouping val="standard"/>
        <c:varyColors val="0"/>
        <c:ser>
          <c:idx val="0"/>
          <c:order val="0"/>
          <c:tx>
            <c:strRef>
              <c:f>[1]indicatore!$B$14</c:f>
              <c:strCache>
                <c:ptCount val="1"/>
                <c:pt idx="0">
                  <c:v>Strutture pubbliche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[1]indicatore!$A$28:$A$31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[1]indicatore!$B$28:$B$31</c:f>
              <c:numCache>
                <c:formatCode>General</c:formatCode>
                <c:ptCount val="4"/>
                <c:pt idx="0">
                  <c:v>4969</c:v>
                </c:pt>
                <c:pt idx="1">
                  <c:v>4945</c:v>
                </c:pt>
                <c:pt idx="2">
                  <c:v>4977</c:v>
                </c:pt>
                <c:pt idx="3">
                  <c:v>4932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D4-4EA2-B926-37645965C4BE}"/>
            </c:ext>
          </c:extLst>
        </c:ser>
        <c:ser>
          <c:idx val="1"/>
          <c:order val="1"/>
          <c:tx>
            <c:strRef>
              <c:f>[1]indicatore!$C$14</c:f>
              <c:strCache>
                <c:ptCount val="1"/>
                <c:pt idx="0">
                  <c:v>Strutture private accreditate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[1]indicatore!$A$28:$A$31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[1]indicatore!$C$28:$C$31</c:f>
              <c:numCache>
                <c:formatCode>General</c:formatCode>
                <c:ptCount val="4"/>
                <c:pt idx="0">
                  <c:v>725</c:v>
                </c:pt>
                <c:pt idx="1">
                  <c:v>694</c:v>
                </c:pt>
                <c:pt idx="2">
                  <c:v>689</c:v>
                </c:pt>
                <c:pt idx="3">
                  <c:v>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D4-4EA2-B926-37645965C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192665920"/>
        <c:axId val="192666312"/>
      </c:lineChart>
      <c:catAx>
        <c:axId val="192665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2666312"/>
        <c:crosses val="autoZero"/>
        <c:auto val="1"/>
        <c:lblAlgn val="ctr"/>
        <c:lblOffset val="100"/>
        <c:noMultiLvlLbl val="0"/>
      </c:catAx>
      <c:valAx>
        <c:axId val="192666312"/>
        <c:scaling>
          <c:orientation val="minMax"/>
          <c:max val="800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2665920"/>
        <c:crosses val="autoZero"/>
        <c:crossBetween val="between"/>
        <c:majorUnit val="1000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0</xdr:rowOff>
    </xdr:from>
    <xdr:to>
      <xdr:col>2</xdr:col>
      <xdr:colOff>815975</xdr:colOff>
      <xdr:row>23</xdr:row>
      <xdr:rowOff>84666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0</xdr:colOff>
      <xdr:row>13</xdr:row>
      <xdr:rowOff>0</xdr:rowOff>
    </xdr:from>
    <xdr:to>
      <xdr:col>10</xdr:col>
      <xdr:colOff>358775</xdr:colOff>
      <xdr:row>23</xdr:row>
      <xdr:rowOff>84666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25</xdr:row>
      <xdr:rowOff>0</xdr:rowOff>
    </xdr:from>
    <xdr:to>
      <xdr:col>2</xdr:col>
      <xdr:colOff>815975</xdr:colOff>
      <xdr:row>35</xdr:row>
      <xdr:rowOff>83609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3</xdr:col>
      <xdr:colOff>0</xdr:colOff>
      <xdr:row>25</xdr:row>
      <xdr:rowOff>0</xdr:rowOff>
    </xdr:from>
    <xdr:to>
      <xdr:col>10</xdr:col>
      <xdr:colOff>358775</xdr:colOff>
      <xdr:row>35</xdr:row>
      <xdr:rowOff>74084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0</xdr:colOff>
      <xdr:row>37</xdr:row>
      <xdr:rowOff>0</xdr:rowOff>
    </xdr:from>
    <xdr:to>
      <xdr:col>2</xdr:col>
      <xdr:colOff>817033</xdr:colOff>
      <xdr:row>47</xdr:row>
      <xdr:rowOff>83609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3</xdr:col>
      <xdr:colOff>0</xdr:colOff>
      <xdr:row>37</xdr:row>
      <xdr:rowOff>0</xdr:rowOff>
    </xdr:from>
    <xdr:to>
      <xdr:col>10</xdr:col>
      <xdr:colOff>359833</xdr:colOff>
      <xdr:row>47</xdr:row>
      <xdr:rowOff>75141</xdr:rowOff>
    </xdr:to>
    <xdr:graphicFrame macro="">
      <xdr:nvGraphicFramePr>
        <xdr:cNvPr id="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</xdr:colOff>
      <xdr:row>3</xdr:row>
      <xdr:rowOff>19049</xdr:rowOff>
    </xdr:from>
    <xdr:to>
      <xdr:col>7</xdr:col>
      <xdr:colOff>219075</xdr:colOff>
      <xdr:row>4</xdr:row>
      <xdr:rowOff>94947</xdr:rowOff>
    </xdr:to>
    <xdr:sp macro="" textlink="">
      <xdr:nvSpPr>
        <xdr:cNvPr id="18" name="TextBox 1"/>
        <xdr:cNvSpPr txBox="1"/>
      </xdr:nvSpPr>
      <xdr:spPr>
        <a:xfrm>
          <a:off x="1221105" y="1219199"/>
          <a:ext cx="3874770" cy="2378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l"/>
          <a:r>
            <a:rPr lang="it-IT" sz="900" b="1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Distribuzione strutture che</a:t>
          </a:r>
          <a:r>
            <a:rPr lang="it-IT" sz="900" b="1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erogano prestazioni ambulatoriali</a:t>
          </a:r>
          <a:r>
            <a:rPr lang="it-IT" sz="900" b="1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- 2016</a:t>
          </a:r>
        </a:p>
        <a:p>
          <a:pPr algn="l"/>
          <a:endParaRPr lang="it-IT" sz="900" b="1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</xdr:txBody>
    </xdr:sp>
    <xdr:clientData/>
  </xdr:twoCellAnchor>
  <xdr:oneCellAnchor>
    <xdr:from>
      <xdr:col>2</xdr:col>
      <xdr:colOff>571500</xdr:colOff>
      <xdr:row>14</xdr:row>
      <xdr:rowOff>76200</xdr:rowOff>
    </xdr:from>
    <xdr:ext cx="1228725" cy="276225"/>
    <xdr:sp macro="" textlink="">
      <xdr:nvSpPr>
        <xdr:cNvPr id="59400" name="Text Box 8"/>
        <xdr:cNvSpPr txBox="1">
          <a:spLocks noChangeArrowheads="1"/>
        </xdr:cNvSpPr>
      </xdr:nvSpPr>
      <xdr:spPr bwMode="auto">
        <a:xfrm>
          <a:off x="1790700" y="3152775"/>
          <a:ext cx="1228725" cy="276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it-IT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Numero branche</a:t>
          </a:r>
        </a:p>
      </xdr:txBody>
    </xdr:sp>
    <xdr:clientData/>
  </xdr:oneCellAnchor>
  <xdr:twoCellAnchor>
    <xdr:from>
      <xdr:col>0</xdr:col>
      <xdr:colOff>218280</xdr:colOff>
      <xdr:row>5</xdr:row>
      <xdr:rowOff>0</xdr:rowOff>
    </xdr:from>
    <xdr:to>
      <xdr:col>1</xdr:col>
      <xdr:colOff>9528</xdr:colOff>
      <xdr:row>18</xdr:row>
      <xdr:rowOff>76203</xdr:rowOff>
    </xdr:to>
    <xdr:sp macro="" textlink="">
      <xdr:nvSpPr>
        <xdr:cNvPr id="35" name="TextBox 1"/>
        <xdr:cNvSpPr txBox="1"/>
      </xdr:nvSpPr>
      <xdr:spPr>
        <a:xfrm rot="16200000">
          <a:off x="-729060" y="2471340"/>
          <a:ext cx="2295528" cy="4008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l"/>
          <a:r>
            <a:rPr lang="it-IT" sz="900" b="1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Numero </a:t>
          </a:r>
          <a:r>
            <a:rPr lang="it-IT" sz="900" b="1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prestazioni</a:t>
          </a:r>
          <a:r>
            <a:rPr lang="it-IT" sz="900" b="1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ambulatoriali</a:t>
          </a:r>
          <a:r>
            <a:rPr lang="it-IT" sz="900" b="1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per esterni (in migliaia)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180976</xdr:colOff>
      <xdr:row>6</xdr:row>
      <xdr:rowOff>76200</xdr:rowOff>
    </xdr:from>
    <xdr:to>
      <xdr:col>1</xdr:col>
      <xdr:colOff>465094</xdr:colOff>
      <xdr:row>19</xdr:row>
      <xdr:rowOff>123825</xdr:rowOff>
    </xdr:to>
    <xdr:sp macro="" textlink="">
      <xdr:nvSpPr>
        <xdr:cNvPr id="6" name="TextBox 3"/>
        <xdr:cNvSpPr txBox="1"/>
      </xdr:nvSpPr>
      <xdr:spPr>
        <a:xfrm rot="16200000">
          <a:off x="-181790" y="2382066"/>
          <a:ext cx="2228850" cy="2841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it-IT" sz="900" b="1">
              <a:latin typeface="Times New Roman" pitchFamily="18" charset="0"/>
              <a:cs typeface="Times New Roman" pitchFamily="18" charset="0"/>
            </a:rPr>
            <a:t>Numero prestazioni ambulatoriali per esterni (in</a:t>
          </a:r>
          <a:r>
            <a:rPr lang="it-IT" sz="900" b="1" baseline="0">
              <a:latin typeface="Times New Roman" pitchFamily="18" charset="0"/>
              <a:cs typeface="Times New Roman" pitchFamily="18" charset="0"/>
            </a:rPr>
            <a:t> migliaia)</a:t>
          </a:r>
          <a:endParaRPr lang="it-IT" sz="9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305262</xdr:colOff>
      <xdr:row>1</xdr:row>
      <xdr:rowOff>85725</xdr:rowOff>
    </xdr:from>
    <xdr:to>
      <xdr:col>0</xdr:col>
      <xdr:colOff>568390</xdr:colOff>
      <xdr:row>11</xdr:row>
      <xdr:rowOff>323850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305262" y="866775"/>
          <a:ext cx="263128" cy="1857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270" wrap="square" lIns="18288" tIns="18288" rIns="0" bIns="0" anchor="ctr" upright="1"/>
        <a:lstStyle/>
        <a:p>
          <a:pPr algn="ctr" rtl="1">
            <a:defRPr sz="1000"/>
          </a:pPr>
          <a:r>
            <a:rPr lang="it-IT" sz="900" b="1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Numero discipline</a:t>
          </a:r>
        </a:p>
      </xdr:txBody>
    </xdr:sp>
    <xdr:clientData/>
  </xdr:twoCellAnchor>
  <xdr:twoCellAnchor>
    <xdr:from>
      <xdr:col>3</xdr:col>
      <xdr:colOff>152400</xdr:colOff>
      <xdr:row>12</xdr:row>
      <xdr:rowOff>104775</xdr:rowOff>
    </xdr:from>
    <xdr:to>
      <xdr:col>6</xdr:col>
      <xdr:colOff>171450</xdr:colOff>
      <xdr:row>14</xdr:row>
      <xdr:rowOff>0</xdr:rowOff>
    </xdr:to>
    <xdr:sp macro="" textlink="">
      <xdr:nvSpPr>
        <xdr:cNvPr id="12" name="CasellaDiTesto 11"/>
        <xdr:cNvSpPr txBox="1"/>
      </xdr:nvSpPr>
      <xdr:spPr>
        <a:xfrm>
          <a:off x="1981200" y="3009900"/>
          <a:ext cx="1847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900" b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Numero</a:t>
          </a:r>
          <a:r>
            <a:rPr lang="it-IT" sz="900" b="1">
              <a:latin typeface="Times New Roman" panose="02020603050405020304" pitchFamily="18" charset="0"/>
              <a:cs typeface="Times New Roman" panose="02020603050405020304" pitchFamily="18" charset="0"/>
            </a:rPr>
            <a:t> posti letto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dicatori%20rete%20di%20offerta,%20dimensione%20ambulatori%20e%20ospedali/2016_Indicatore%20strutture%20per%20tipologia%20di%20assitenza%20erogata_al%2020181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_DIS_RIA_13"/>
      <sheetName val="ASS_DIS_RIA_14"/>
      <sheetName val="ASS_DIS_RIA_15"/>
      <sheetName val="ASS_DIS_RIA_16"/>
      <sheetName val="ASS_DIS_STS_13"/>
      <sheetName val="ASS_DIS_STS_14"/>
      <sheetName val="ASS_DIS_STS_15"/>
      <sheetName val="ASS_DIS_STS_16"/>
      <sheetName val="ASS_OSP_STR_13"/>
      <sheetName val="ASS_OSP_STR_14"/>
      <sheetName val="ASS_OSP_STR_15"/>
      <sheetName val="ASS_OSP_STR_16"/>
      <sheetName val="ASS_OSP_STR_CC_13"/>
      <sheetName val="ASS_OSP_STR_CC_14"/>
      <sheetName val="ASS_OSP_STR_CC_15"/>
      <sheetName val="ASS_OSP_STR_CC_16"/>
      <sheetName val="base"/>
      <sheetName val="indicato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A3" t="str">
            <v>Assistenza Ospedaliera</v>
          </cell>
          <cell r="B3" t="str">
            <v>Italia</v>
          </cell>
          <cell r="C3">
            <v>561</v>
          </cell>
          <cell r="D3">
            <v>550</v>
          </cell>
          <cell r="E3">
            <v>546</v>
          </cell>
          <cell r="F3">
            <v>537</v>
          </cell>
          <cell r="G3">
            <v>0.52186588921282795</v>
          </cell>
          <cell r="H3">
            <v>-1.4468579737458742E-2</v>
          </cell>
          <cell r="I3">
            <v>509</v>
          </cell>
          <cell r="J3">
            <v>507</v>
          </cell>
          <cell r="K3">
            <v>506</v>
          </cell>
          <cell r="L3">
            <v>492</v>
          </cell>
          <cell r="M3">
            <v>0.478134110787172</v>
          </cell>
          <cell r="N3">
            <v>-1.1259234999663192E-2</v>
          </cell>
          <cell r="O3">
            <v>1070</v>
          </cell>
          <cell r="P3">
            <v>1057</v>
          </cell>
          <cell r="Q3">
            <v>1052</v>
          </cell>
          <cell r="R3">
            <v>1029</v>
          </cell>
        </row>
        <row r="4">
          <cell r="A4" t="str">
            <v>Assistenza Specialistica Ambulatoriale</v>
          </cell>
          <cell r="B4" t="str">
            <v>Italia</v>
          </cell>
          <cell r="C4">
            <v>3804</v>
          </cell>
          <cell r="D4">
            <v>3698</v>
          </cell>
          <cell r="E4">
            <v>3693</v>
          </cell>
          <cell r="F4">
            <v>3628</v>
          </cell>
          <cell r="G4">
            <v>0.40636200716845877</v>
          </cell>
          <cell r="H4">
            <v>-1.5666520562479636E-2</v>
          </cell>
          <cell r="I4">
            <v>5410</v>
          </cell>
          <cell r="J4">
            <v>5386</v>
          </cell>
          <cell r="K4">
            <v>5377</v>
          </cell>
          <cell r="L4">
            <v>5300</v>
          </cell>
          <cell r="M4">
            <v>0.59363799283154117</v>
          </cell>
          <cell r="N4">
            <v>-6.824033909669236E-3</v>
          </cell>
          <cell r="O4">
            <v>9214</v>
          </cell>
          <cell r="P4">
            <v>9084</v>
          </cell>
          <cell r="Q4">
            <v>9070</v>
          </cell>
          <cell r="R4">
            <v>8928</v>
          </cell>
        </row>
        <row r="5">
          <cell r="A5" t="str">
            <v>Assistenza Farmaceutica</v>
          </cell>
          <cell r="B5" t="str">
            <v>Italia</v>
          </cell>
          <cell r="C5"/>
          <cell r="D5"/>
          <cell r="E5"/>
          <cell r="F5"/>
          <cell r="G5">
            <v>0</v>
          </cell>
          <cell r="H5" t="e">
            <v>#DIV/0!</v>
          </cell>
          <cell r="I5"/>
          <cell r="J5"/>
          <cell r="K5"/>
          <cell r="L5"/>
          <cell r="M5">
            <v>0</v>
          </cell>
          <cell r="N5" t="e">
            <v>#DIV/0!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</row>
        <row r="6">
          <cell r="A6" t="str">
            <v>Assistenza Territoriale Residenziale</v>
          </cell>
          <cell r="B6" t="str">
            <v>Italia</v>
          </cell>
          <cell r="C6">
            <v>1473</v>
          </cell>
          <cell r="D6">
            <v>1452</v>
          </cell>
          <cell r="E6">
            <v>1405</v>
          </cell>
          <cell r="F6">
            <v>1326</v>
          </cell>
          <cell r="G6">
            <v>0.18104860731840525</v>
          </cell>
          <cell r="H6">
            <v>-3.443779223942478E-2</v>
          </cell>
          <cell r="I6">
            <v>5361</v>
          </cell>
          <cell r="J6">
            <v>5576</v>
          </cell>
          <cell r="K6">
            <v>5893</v>
          </cell>
          <cell r="L6">
            <v>5998</v>
          </cell>
          <cell r="M6">
            <v>0.81895139268159478</v>
          </cell>
          <cell r="N6">
            <v>3.8134326323366441E-2</v>
          </cell>
          <cell r="O6">
            <v>6834</v>
          </cell>
          <cell r="P6">
            <v>7028</v>
          </cell>
          <cell r="Q6">
            <v>7298</v>
          </cell>
          <cell r="R6">
            <v>7324</v>
          </cell>
        </row>
        <row r="7">
          <cell r="A7" t="str">
            <v>Assistenza Territoriale Semiresidenziale</v>
          </cell>
          <cell r="B7" t="str">
            <v>Italia</v>
          </cell>
          <cell r="C7">
            <v>976</v>
          </cell>
          <cell r="D7">
            <v>979</v>
          </cell>
          <cell r="E7">
            <v>985</v>
          </cell>
          <cell r="F7">
            <v>974</v>
          </cell>
          <cell r="G7">
            <v>0.31788511749347259</v>
          </cell>
          <cell r="H7">
            <v>-6.8352721228936986E-4</v>
          </cell>
          <cell r="I7">
            <v>1910</v>
          </cell>
          <cell r="J7">
            <v>1964</v>
          </cell>
          <cell r="K7">
            <v>2057</v>
          </cell>
          <cell r="L7">
            <v>2090</v>
          </cell>
          <cell r="M7">
            <v>0.68211488250652741</v>
          </cell>
          <cell r="N7">
            <v>3.0475426259395588E-2</v>
          </cell>
          <cell r="O7">
            <v>2886</v>
          </cell>
          <cell r="P7">
            <v>2943</v>
          </cell>
          <cell r="Q7">
            <v>3042</v>
          </cell>
          <cell r="R7">
            <v>3064</v>
          </cell>
        </row>
        <row r="8">
          <cell r="A8" t="str">
            <v>Altra Assistenza Territoriale</v>
          </cell>
          <cell r="B8" t="str">
            <v>Italia</v>
          </cell>
          <cell r="C8">
            <v>4969</v>
          </cell>
          <cell r="D8">
            <v>4945</v>
          </cell>
          <cell r="E8">
            <v>4977</v>
          </cell>
          <cell r="F8">
            <v>4932</v>
          </cell>
          <cell r="G8">
            <v>0.87307488050982474</v>
          </cell>
          <cell r="H8">
            <v>-2.4882416213878322E-3</v>
          </cell>
          <cell r="I8">
            <v>725</v>
          </cell>
          <cell r="J8">
            <v>694</v>
          </cell>
          <cell r="K8">
            <v>689</v>
          </cell>
          <cell r="L8">
            <v>717</v>
          </cell>
          <cell r="M8">
            <v>0.12692511949017526</v>
          </cell>
          <cell r="N8">
            <v>-3.6917733379585593E-3</v>
          </cell>
          <cell r="O8">
            <v>5694</v>
          </cell>
          <cell r="P8">
            <v>5639</v>
          </cell>
          <cell r="Q8">
            <v>5666</v>
          </cell>
          <cell r="R8">
            <v>5649</v>
          </cell>
        </row>
        <row r="9">
          <cell r="A9" t="str">
            <v>Assistenza Riabilitativa (ex art. 26)</v>
          </cell>
          <cell r="B9" t="str">
            <v>Italia</v>
          </cell>
          <cell r="C9">
            <v>249</v>
          </cell>
          <cell r="D9">
            <v>249</v>
          </cell>
          <cell r="E9">
            <v>253</v>
          </cell>
          <cell r="F9">
            <v>246</v>
          </cell>
          <cell r="G9">
            <v>0.22182146077547341</v>
          </cell>
          <cell r="H9">
            <v>-4.032301860978138E-3</v>
          </cell>
          <cell r="I9">
            <v>818</v>
          </cell>
          <cell r="J9">
            <v>828</v>
          </cell>
          <cell r="K9">
            <v>863</v>
          </cell>
          <cell r="L9">
            <v>863</v>
          </cell>
          <cell r="M9">
            <v>0.77817853922452662</v>
          </cell>
          <cell r="N9">
            <v>1.8011062359242436E-2</v>
          </cell>
          <cell r="O9">
            <v>1067</v>
          </cell>
          <cell r="P9">
            <v>1077</v>
          </cell>
          <cell r="Q9">
            <v>1116</v>
          </cell>
          <cell r="R9">
            <v>1109</v>
          </cell>
        </row>
        <row r="11">
          <cell r="F11">
            <v>11643</v>
          </cell>
          <cell r="L11">
            <v>15460</v>
          </cell>
        </row>
      </sheetData>
      <sheetData sheetId="17">
        <row r="14">
          <cell r="B14" t="str">
            <v>Strutture pubbliche</v>
          </cell>
          <cell r="C14" t="str">
            <v>Strutture private accreditate</v>
          </cell>
        </row>
        <row r="16">
          <cell r="A16">
            <v>2013</v>
          </cell>
          <cell r="B16">
            <v>561</v>
          </cell>
          <cell r="C16">
            <v>509</v>
          </cell>
        </row>
        <row r="17">
          <cell r="A17">
            <v>2014</v>
          </cell>
          <cell r="B17">
            <v>550</v>
          </cell>
          <cell r="C17">
            <v>507</v>
          </cell>
        </row>
        <row r="18">
          <cell r="A18">
            <v>2015</v>
          </cell>
          <cell r="B18">
            <v>546</v>
          </cell>
          <cell r="C18">
            <v>506</v>
          </cell>
        </row>
        <row r="19">
          <cell r="A19">
            <v>2016</v>
          </cell>
          <cell r="B19">
            <v>537</v>
          </cell>
          <cell r="C19">
            <v>492</v>
          </cell>
        </row>
        <row r="22">
          <cell r="A22">
            <v>2013</v>
          </cell>
          <cell r="B22">
            <v>3804</v>
          </cell>
          <cell r="C22">
            <v>5410</v>
          </cell>
        </row>
        <row r="23">
          <cell r="A23">
            <v>2014</v>
          </cell>
          <cell r="B23">
            <v>3698</v>
          </cell>
          <cell r="C23">
            <v>5386</v>
          </cell>
        </row>
        <row r="24">
          <cell r="A24">
            <v>2015</v>
          </cell>
          <cell r="B24">
            <v>3693</v>
          </cell>
          <cell r="C24">
            <v>5377</v>
          </cell>
        </row>
        <row r="25">
          <cell r="A25">
            <v>2016</v>
          </cell>
          <cell r="B25">
            <v>3628</v>
          </cell>
          <cell r="C25">
            <v>5300</v>
          </cell>
        </row>
        <row r="28">
          <cell r="A28">
            <v>2013</v>
          </cell>
          <cell r="B28">
            <v>4969</v>
          </cell>
          <cell r="C28">
            <v>725</v>
          </cell>
        </row>
        <row r="29">
          <cell r="A29">
            <v>2014</v>
          </cell>
          <cell r="B29">
            <v>4945</v>
          </cell>
          <cell r="C29">
            <v>694</v>
          </cell>
        </row>
        <row r="30">
          <cell r="A30">
            <v>2015</v>
          </cell>
          <cell r="B30">
            <v>4977</v>
          </cell>
          <cell r="C30">
            <v>689</v>
          </cell>
        </row>
        <row r="31">
          <cell r="A31">
            <v>2016</v>
          </cell>
          <cell r="B31">
            <v>4932</v>
          </cell>
          <cell r="C31">
            <v>717</v>
          </cell>
        </row>
        <row r="34">
          <cell r="A34">
            <v>2013</v>
          </cell>
          <cell r="B34">
            <v>976</v>
          </cell>
          <cell r="C34">
            <v>1910</v>
          </cell>
        </row>
        <row r="35">
          <cell r="A35">
            <v>2014</v>
          </cell>
          <cell r="B35">
            <v>979</v>
          </cell>
          <cell r="C35">
            <v>1964</v>
          </cell>
        </row>
        <row r="36">
          <cell r="A36">
            <v>2015</v>
          </cell>
          <cell r="B36">
            <v>985</v>
          </cell>
          <cell r="C36">
            <v>2057</v>
          </cell>
        </row>
        <row r="37">
          <cell r="A37">
            <v>2016</v>
          </cell>
          <cell r="B37">
            <v>974</v>
          </cell>
          <cell r="C37">
            <v>2090</v>
          </cell>
        </row>
        <row r="40">
          <cell r="A40">
            <v>2013</v>
          </cell>
          <cell r="B40">
            <v>1473</v>
          </cell>
          <cell r="C40">
            <v>5361</v>
          </cell>
        </row>
        <row r="41">
          <cell r="A41">
            <v>2014</v>
          </cell>
          <cell r="B41">
            <v>1452</v>
          </cell>
          <cell r="C41">
            <v>5576</v>
          </cell>
        </row>
        <row r="42">
          <cell r="A42">
            <v>2015</v>
          </cell>
          <cell r="B42">
            <v>1405</v>
          </cell>
          <cell r="C42">
            <v>5893</v>
          </cell>
        </row>
        <row r="43">
          <cell r="A43">
            <v>2016</v>
          </cell>
          <cell r="B43">
            <v>1326</v>
          </cell>
          <cell r="C43">
            <v>5998</v>
          </cell>
        </row>
        <row r="46">
          <cell r="A46">
            <v>2013</v>
          </cell>
          <cell r="B46">
            <v>249</v>
          </cell>
          <cell r="C46">
            <v>818</v>
          </cell>
        </row>
        <row r="47">
          <cell r="A47">
            <v>2014</v>
          </cell>
          <cell r="B47">
            <v>249</v>
          </cell>
          <cell r="C47">
            <v>828</v>
          </cell>
        </row>
        <row r="48">
          <cell r="A48">
            <v>2015</v>
          </cell>
          <cell r="B48">
            <v>253</v>
          </cell>
          <cell r="C48">
            <v>863</v>
          </cell>
        </row>
        <row r="49">
          <cell r="A49">
            <v>2016</v>
          </cell>
          <cell r="B49">
            <v>246</v>
          </cell>
          <cell r="C49">
            <v>863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N41" sqref="N41"/>
    </sheetView>
  </sheetViews>
  <sheetFormatPr defaultRowHeight="15" x14ac:dyDescent="0.25"/>
  <cols>
    <col min="1" max="1" width="27.85546875" style="140" customWidth="1"/>
    <col min="2" max="2" width="13" style="140" customWidth="1"/>
    <col min="3" max="3" width="13.85546875" style="140" customWidth="1"/>
    <col min="4" max="4" width="24.28515625" style="140" hidden="1" customWidth="1"/>
    <col min="5" max="5" width="13.42578125" style="140" customWidth="1"/>
    <col min="6" max="6" width="6.7109375" style="140" customWidth="1"/>
    <col min="7" max="7" width="7.140625" style="140" hidden="1" customWidth="1"/>
    <col min="8" max="8" width="9.28515625" style="140" customWidth="1"/>
    <col min="9" max="16384" width="9.140625" style="140"/>
  </cols>
  <sheetData>
    <row r="1" spans="1:9" ht="46.5" customHeight="1" x14ac:dyDescent="0.25">
      <c r="A1" s="373" t="s">
        <v>0</v>
      </c>
      <c r="B1" s="373"/>
      <c r="C1" s="373"/>
      <c r="D1" s="373"/>
      <c r="E1" s="373"/>
      <c r="F1" s="373"/>
      <c r="G1" s="373"/>
      <c r="H1" s="373"/>
    </row>
    <row r="3" spans="1:9" x14ac:dyDescent="0.25">
      <c r="A3" s="141" t="s">
        <v>432</v>
      </c>
      <c r="B3" s="142"/>
      <c r="C3" s="142"/>
      <c r="D3" s="142"/>
      <c r="E3" s="142"/>
      <c r="F3" s="142"/>
      <c r="G3" s="142"/>
      <c r="H3" s="143"/>
      <c r="I3" s="144"/>
    </row>
    <row r="4" spans="1:9" x14ac:dyDescent="0.25">
      <c r="A4" s="374" t="s">
        <v>433</v>
      </c>
      <c r="B4" s="376" t="s">
        <v>434</v>
      </c>
      <c r="C4" s="377"/>
      <c r="D4" s="377"/>
      <c r="E4" s="377"/>
      <c r="F4" s="378"/>
      <c r="G4" s="145"/>
      <c r="H4" s="379" t="s">
        <v>12</v>
      </c>
      <c r="I4" s="146"/>
    </row>
    <row r="5" spans="1:9" ht="21" x14ac:dyDescent="0.25">
      <c r="A5" s="375"/>
      <c r="B5" s="147" t="s">
        <v>435</v>
      </c>
      <c r="C5" s="147" t="s">
        <v>436</v>
      </c>
      <c r="D5" s="147"/>
      <c r="E5" s="148" t="s">
        <v>437</v>
      </c>
      <c r="F5" s="147" t="s">
        <v>436</v>
      </c>
      <c r="G5" s="147"/>
      <c r="H5" s="380"/>
      <c r="I5" s="146"/>
    </row>
    <row r="6" spans="1:9" x14ac:dyDescent="0.25">
      <c r="A6" s="149" t="s">
        <v>438</v>
      </c>
      <c r="B6" s="150">
        <f>+VLOOKUP($A6,[1]base!$A$3:$Q$9,6,FALSE)</f>
        <v>537</v>
      </c>
      <c r="C6" s="151">
        <f>+VLOOKUP($A6,[1]base!$A$3:$Q$9,7,FALSE)</f>
        <v>0.52186588921282795</v>
      </c>
      <c r="D6" s="151"/>
      <c r="E6" s="152">
        <f>+VLOOKUP($A6,[1]base!$A$3:$Q$9,12,FALSE)</f>
        <v>492</v>
      </c>
      <c r="F6" s="151">
        <f>+VLOOKUP($A6,[1]base!$A$3:$Q$9,13,FALSE)</f>
        <v>0.478134110787172</v>
      </c>
      <c r="G6" s="151"/>
      <c r="H6" s="153">
        <f>+VLOOKUP($A6,[1]base!$A$3:$R$9,18,FALSE)</f>
        <v>1029</v>
      </c>
      <c r="I6" s="154"/>
    </row>
    <row r="7" spans="1:9" ht="51.75" customHeight="1" x14ac:dyDescent="0.25">
      <c r="A7" s="155" t="s">
        <v>439</v>
      </c>
      <c r="B7" s="156">
        <f>+VLOOKUP($A7,[1]base!$A$3:$Q$9,6,FALSE)</f>
        <v>3628</v>
      </c>
      <c r="C7" s="157">
        <f>+VLOOKUP($A7,[1]base!$A$3:$Q$9,7,FALSE)</f>
        <v>0.40636200716845877</v>
      </c>
      <c r="D7" s="157"/>
      <c r="E7" s="158">
        <f>+VLOOKUP($A7,[1]base!$A$3:$Q$9,12,FALSE)</f>
        <v>5300</v>
      </c>
      <c r="F7" s="157">
        <f>+VLOOKUP($A7,[1]base!$A$3:$Q$9,13,FALSE)</f>
        <v>0.59363799283154117</v>
      </c>
      <c r="G7" s="157"/>
      <c r="H7" s="159">
        <f>+VLOOKUP($A7,[1]base!$A$3:$R$9,18,FALSE)</f>
        <v>8928</v>
      </c>
      <c r="I7" s="154"/>
    </row>
    <row r="8" spans="1:9" x14ac:dyDescent="0.25">
      <c r="A8" s="155" t="s">
        <v>440</v>
      </c>
      <c r="B8" s="156">
        <f>+VLOOKUP($A8,[1]base!$A$3:$Q$9,6,FALSE)</f>
        <v>1326</v>
      </c>
      <c r="C8" s="157">
        <f>+VLOOKUP($A8,[1]base!$A$3:$Q$9,7,FALSE)</f>
        <v>0.18104860731840525</v>
      </c>
      <c r="D8" s="157"/>
      <c r="E8" s="158">
        <f>+VLOOKUP($A8,[1]base!$A$3:$Q$9,12,FALSE)</f>
        <v>5998</v>
      </c>
      <c r="F8" s="157">
        <f>+VLOOKUP($A8,[1]base!$A$3:$Q$9,13,FALSE)</f>
        <v>0.81895139268159478</v>
      </c>
      <c r="G8" s="157"/>
      <c r="H8" s="159">
        <f>+VLOOKUP($A8,[1]base!$A$3:$R$9,18,FALSE)</f>
        <v>7324</v>
      </c>
      <c r="I8" s="154"/>
    </row>
    <row r="9" spans="1:9" ht="31.5" customHeight="1" x14ac:dyDescent="0.25">
      <c r="A9" s="155" t="s">
        <v>441</v>
      </c>
      <c r="B9" s="156">
        <f>+VLOOKUP($A9,[1]base!$A$3:$Q$9,6,FALSE)</f>
        <v>974</v>
      </c>
      <c r="C9" s="157">
        <f>+VLOOKUP($A9,[1]base!$A$3:$Q$9,7,FALSE)</f>
        <v>0.31788511749347259</v>
      </c>
      <c r="D9" s="157"/>
      <c r="E9" s="158">
        <f>+VLOOKUP($A9,[1]base!$A$3:$Q$9,12,FALSE)</f>
        <v>2090</v>
      </c>
      <c r="F9" s="157">
        <f>+VLOOKUP($A9,[1]base!$A$3:$Q$9,13,FALSE)</f>
        <v>0.68211488250652741</v>
      </c>
      <c r="G9" s="157"/>
      <c r="H9" s="159">
        <f>+VLOOKUP($A9,[1]base!$A$3:$R$9,18,FALSE)</f>
        <v>3064</v>
      </c>
      <c r="I9" s="154"/>
    </row>
    <row r="10" spans="1:9" ht="19.5" customHeight="1" x14ac:dyDescent="0.25">
      <c r="A10" s="155" t="s">
        <v>442</v>
      </c>
      <c r="B10" s="156">
        <f>+VLOOKUP($A10,[1]base!$A$3:$Q$9,6,FALSE)</f>
        <v>4932</v>
      </c>
      <c r="C10" s="157">
        <f>+VLOOKUP($A10,[1]base!$A$3:$Q$9,7,FALSE)</f>
        <v>0.87307488050982474</v>
      </c>
      <c r="D10" s="157"/>
      <c r="E10" s="158">
        <f>+VLOOKUP($A10,[1]base!$A$3:$Q$9,12,FALSE)</f>
        <v>717</v>
      </c>
      <c r="F10" s="157">
        <f>+VLOOKUP($A10,[1]base!$A$3:$Q$9,13,FALSE)</f>
        <v>0.12692511949017526</v>
      </c>
      <c r="G10" s="157"/>
      <c r="H10" s="159">
        <f>+VLOOKUP($A10,[1]base!$A$3:$R$9,18,FALSE)</f>
        <v>5649</v>
      </c>
      <c r="I10" s="154"/>
    </row>
    <row r="11" spans="1:9" x14ac:dyDescent="0.25">
      <c r="A11" s="155" t="s">
        <v>443</v>
      </c>
      <c r="B11" s="156">
        <f>+VLOOKUP($A11,[1]base!$A$3:$Q$9,6,FALSE)</f>
        <v>246</v>
      </c>
      <c r="C11" s="157">
        <f>+VLOOKUP($A11,[1]base!$A$3:$Q$9,7,FALSE)</f>
        <v>0.22182146077547341</v>
      </c>
      <c r="D11" s="157"/>
      <c r="E11" s="158">
        <f>+VLOOKUP($A11,[1]base!$A$3:$Q$9,12,FALSE)</f>
        <v>863</v>
      </c>
      <c r="F11" s="157">
        <f>+VLOOKUP($A11,[1]base!$A$3:$Q$9,13,FALSE)</f>
        <v>0.77817853922452662</v>
      </c>
      <c r="G11" s="157"/>
      <c r="H11" s="159">
        <f>+VLOOKUP($A11,[1]base!$A$3:$R$9,18,FALSE)</f>
        <v>1109</v>
      </c>
      <c r="I11" s="154"/>
    </row>
    <row r="12" spans="1:9" ht="15.75" thickBot="1" x14ac:dyDescent="0.3">
      <c r="A12" s="160" t="s">
        <v>319</v>
      </c>
      <c r="B12" s="161">
        <f>+SUM(B6:B11)</f>
        <v>11643</v>
      </c>
      <c r="C12" s="162">
        <f>+B12/H12</f>
        <v>0.42958344094749656</v>
      </c>
      <c r="D12" s="162"/>
      <c r="E12" s="161">
        <f>+SUM(E6:E11)</f>
        <v>15460</v>
      </c>
      <c r="F12" s="162">
        <f>+E12/H12</f>
        <v>0.57041655905250344</v>
      </c>
      <c r="G12" s="162"/>
      <c r="H12" s="163">
        <f>+SUM(H6:H11)</f>
        <v>27103</v>
      </c>
      <c r="I12" s="154"/>
    </row>
    <row r="13" spans="1:9" x14ac:dyDescent="0.25">
      <c r="A13" s="164"/>
      <c r="B13" s="165">
        <f>+SUM(B6:B11)-[1]base!F11</f>
        <v>0</v>
      </c>
      <c r="C13" s="164"/>
      <c r="D13" s="164"/>
      <c r="E13" s="165">
        <f>+SUM(E6:E11)-[1]base!L11</f>
        <v>0</v>
      </c>
      <c r="F13" s="164"/>
      <c r="G13" s="164"/>
      <c r="H13" s="165">
        <f>+SUM(H6:H11)-SUM([1]base!R3:R9)</f>
        <v>0</v>
      </c>
      <c r="I13" s="144"/>
    </row>
  </sheetData>
  <mergeCells count="4">
    <mergeCell ref="A1:H1"/>
    <mergeCell ref="A4:A5"/>
    <mergeCell ref="B4:F4"/>
    <mergeCell ref="H4:H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workbookViewId="0"/>
  </sheetViews>
  <sheetFormatPr defaultRowHeight="12.75" x14ac:dyDescent="0.2"/>
  <cols>
    <col min="1" max="1" width="2" customWidth="1"/>
    <col min="2" max="2" width="28" customWidth="1"/>
    <col min="3" max="6" width="18" customWidth="1"/>
    <col min="7" max="7" width="15" customWidth="1"/>
    <col min="8" max="8" width="2" customWidth="1"/>
    <col min="9" max="9" width="18" customWidth="1"/>
    <col min="10" max="10" width="1" customWidth="1"/>
    <col min="11" max="11" width="9" customWidth="1"/>
    <col min="12" max="12" width="31" customWidth="1"/>
    <col min="13" max="13" width="2" customWidth="1"/>
    <col min="257" max="257" width="2" customWidth="1"/>
    <col min="258" max="258" width="28" customWidth="1"/>
    <col min="259" max="262" width="18" customWidth="1"/>
    <col min="263" max="263" width="15" customWidth="1"/>
    <col min="264" max="264" width="2" customWidth="1"/>
    <col min="265" max="265" width="18" customWidth="1"/>
    <col min="266" max="266" width="1" customWidth="1"/>
    <col min="267" max="267" width="9" customWidth="1"/>
    <col min="268" max="268" width="31" customWidth="1"/>
    <col min="269" max="269" width="2" customWidth="1"/>
    <col min="513" max="513" width="2" customWidth="1"/>
    <col min="514" max="514" width="28" customWidth="1"/>
    <col min="515" max="518" width="18" customWidth="1"/>
    <col min="519" max="519" width="15" customWidth="1"/>
    <col min="520" max="520" width="2" customWidth="1"/>
    <col min="521" max="521" width="18" customWidth="1"/>
    <col min="522" max="522" width="1" customWidth="1"/>
    <col min="523" max="523" width="9" customWidth="1"/>
    <col min="524" max="524" width="31" customWidth="1"/>
    <col min="525" max="525" width="2" customWidth="1"/>
    <col min="769" max="769" width="2" customWidth="1"/>
    <col min="770" max="770" width="28" customWidth="1"/>
    <col min="771" max="774" width="18" customWidth="1"/>
    <col min="775" max="775" width="15" customWidth="1"/>
    <col min="776" max="776" width="2" customWidth="1"/>
    <col min="777" max="777" width="18" customWidth="1"/>
    <col min="778" max="778" width="1" customWidth="1"/>
    <col min="779" max="779" width="9" customWidth="1"/>
    <col min="780" max="780" width="31" customWidth="1"/>
    <col min="781" max="781" width="2" customWidth="1"/>
    <col min="1025" max="1025" width="2" customWidth="1"/>
    <col min="1026" max="1026" width="28" customWidth="1"/>
    <col min="1027" max="1030" width="18" customWidth="1"/>
    <col min="1031" max="1031" width="15" customWidth="1"/>
    <col min="1032" max="1032" width="2" customWidth="1"/>
    <col min="1033" max="1033" width="18" customWidth="1"/>
    <col min="1034" max="1034" width="1" customWidth="1"/>
    <col min="1035" max="1035" width="9" customWidth="1"/>
    <col min="1036" max="1036" width="31" customWidth="1"/>
    <col min="1037" max="1037" width="2" customWidth="1"/>
    <col min="1281" max="1281" width="2" customWidth="1"/>
    <col min="1282" max="1282" width="28" customWidth="1"/>
    <col min="1283" max="1286" width="18" customWidth="1"/>
    <col min="1287" max="1287" width="15" customWidth="1"/>
    <col min="1288" max="1288" width="2" customWidth="1"/>
    <col min="1289" max="1289" width="18" customWidth="1"/>
    <col min="1290" max="1290" width="1" customWidth="1"/>
    <col min="1291" max="1291" width="9" customWidth="1"/>
    <col min="1292" max="1292" width="31" customWidth="1"/>
    <col min="1293" max="1293" width="2" customWidth="1"/>
    <col min="1537" max="1537" width="2" customWidth="1"/>
    <col min="1538" max="1538" width="28" customWidth="1"/>
    <col min="1539" max="1542" width="18" customWidth="1"/>
    <col min="1543" max="1543" width="15" customWidth="1"/>
    <col min="1544" max="1544" width="2" customWidth="1"/>
    <col min="1545" max="1545" width="18" customWidth="1"/>
    <col min="1546" max="1546" width="1" customWidth="1"/>
    <col min="1547" max="1547" width="9" customWidth="1"/>
    <col min="1548" max="1548" width="31" customWidth="1"/>
    <col min="1549" max="1549" width="2" customWidth="1"/>
    <col min="1793" max="1793" width="2" customWidth="1"/>
    <col min="1794" max="1794" width="28" customWidth="1"/>
    <col min="1795" max="1798" width="18" customWidth="1"/>
    <col min="1799" max="1799" width="15" customWidth="1"/>
    <col min="1800" max="1800" width="2" customWidth="1"/>
    <col min="1801" max="1801" width="18" customWidth="1"/>
    <col min="1802" max="1802" width="1" customWidth="1"/>
    <col min="1803" max="1803" width="9" customWidth="1"/>
    <col min="1804" max="1804" width="31" customWidth="1"/>
    <col min="1805" max="1805" width="2" customWidth="1"/>
    <col min="2049" max="2049" width="2" customWidth="1"/>
    <col min="2050" max="2050" width="28" customWidth="1"/>
    <col min="2051" max="2054" width="18" customWidth="1"/>
    <col min="2055" max="2055" width="15" customWidth="1"/>
    <col min="2056" max="2056" width="2" customWidth="1"/>
    <col min="2057" max="2057" width="18" customWidth="1"/>
    <col min="2058" max="2058" width="1" customWidth="1"/>
    <col min="2059" max="2059" width="9" customWidth="1"/>
    <col min="2060" max="2060" width="31" customWidth="1"/>
    <col min="2061" max="2061" width="2" customWidth="1"/>
    <col min="2305" max="2305" width="2" customWidth="1"/>
    <col min="2306" max="2306" width="28" customWidth="1"/>
    <col min="2307" max="2310" width="18" customWidth="1"/>
    <col min="2311" max="2311" width="15" customWidth="1"/>
    <col min="2312" max="2312" width="2" customWidth="1"/>
    <col min="2313" max="2313" width="18" customWidth="1"/>
    <col min="2314" max="2314" width="1" customWidth="1"/>
    <col min="2315" max="2315" width="9" customWidth="1"/>
    <col min="2316" max="2316" width="31" customWidth="1"/>
    <col min="2317" max="2317" width="2" customWidth="1"/>
    <col min="2561" max="2561" width="2" customWidth="1"/>
    <col min="2562" max="2562" width="28" customWidth="1"/>
    <col min="2563" max="2566" width="18" customWidth="1"/>
    <col min="2567" max="2567" width="15" customWidth="1"/>
    <col min="2568" max="2568" width="2" customWidth="1"/>
    <col min="2569" max="2569" width="18" customWidth="1"/>
    <col min="2570" max="2570" width="1" customWidth="1"/>
    <col min="2571" max="2571" width="9" customWidth="1"/>
    <col min="2572" max="2572" width="31" customWidth="1"/>
    <col min="2573" max="2573" width="2" customWidth="1"/>
    <col min="2817" max="2817" width="2" customWidth="1"/>
    <col min="2818" max="2818" width="28" customWidth="1"/>
    <col min="2819" max="2822" width="18" customWidth="1"/>
    <col min="2823" max="2823" width="15" customWidth="1"/>
    <col min="2824" max="2824" width="2" customWidth="1"/>
    <col min="2825" max="2825" width="18" customWidth="1"/>
    <col min="2826" max="2826" width="1" customWidth="1"/>
    <col min="2827" max="2827" width="9" customWidth="1"/>
    <col min="2828" max="2828" width="31" customWidth="1"/>
    <col min="2829" max="2829" width="2" customWidth="1"/>
    <col min="3073" max="3073" width="2" customWidth="1"/>
    <col min="3074" max="3074" width="28" customWidth="1"/>
    <col min="3075" max="3078" width="18" customWidth="1"/>
    <col min="3079" max="3079" width="15" customWidth="1"/>
    <col min="3080" max="3080" width="2" customWidth="1"/>
    <col min="3081" max="3081" width="18" customWidth="1"/>
    <col min="3082" max="3082" width="1" customWidth="1"/>
    <col min="3083" max="3083" width="9" customWidth="1"/>
    <col min="3084" max="3084" width="31" customWidth="1"/>
    <col min="3085" max="3085" width="2" customWidth="1"/>
    <col min="3329" max="3329" width="2" customWidth="1"/>
    <col min="3330" max="3330" width="28" customWidth="1"/>
    <col min="3331" max="3334" width="18" customWidth="1"/>
    <col min="3335" max="3335" width="15" customWidth="1"/>
    <col min="3336" max="3336" width="2" customWidth="1"/>
    <col min="3337" max="3337" width="18" customWidth="1"/>
    <col min="3338" max="3338" width="1" customWidth="1"/>
    <col min="3339" max="3339" width="9" customWidth="1"/>
    <col min="3340" max="3340" width="31" customWidth="1"/>
    <col min="3341" max="3341" width="2" customWidth="1"/>
    <col min="3585" max="3585" width="2" customWidth="1"/>
    <col min="3586" max="3586" width="28" customWidth="1"/>
    <col min="3587" max="3590" width="18" customWidth="1"/>
    <col min="3591" max="3591" width="15" customWidth="1"/>
    <col min="3592" max="3592" width="2" customWidth="1"/>
    <col min="3593" max="3593" width="18" customWidth="1"/>
    <col min="3594" max="3594" width="1" customWidth="1"/>
    <col min="3595" max="3595" width="9" customWidth="1"/>
    <col min="3596" max="3596" width="31" customWidth="1"/>
    <col min="3597" max="3597" width="2" customWidth="1"/>
    <col min="3841" max="3841" width="2" customWidth="1"/>
    <col min="3842" max="3842" width="28" customWidth="1"/>
    <col min="3843" max="3846" width="18" customWidth="1"/>
    <col min="3847" max="3847" width="15" customWidth="1"/>
    <col min="3848" max="3848" width="2" customWidth="1"/>
    <col min="3849" max="3849" width="18" customWidth="1"/>
    <col min="3850" max="3850" width="1" customWidth="1"/>
    <col min="3851" max="3851" width="9" customWidth="1"/>
    <col min="3852" max="3852" width="31" customWidth="1"/>
    <col min="3853" max="3853" width="2" customWidth="1"/>
    <col min="4097" max="4097" width="2" customWidth="1"/>
    <col min="4098" max="4098" width="28" customWidth="1"/>
    <col min="4099" max="4102" width="18" customWidth="1"/>
    <col min="4103" max="4103" width="15" customWidth="1"/>
    <col min="4104" max="4104" width="2" customWidth="1"/>
    <col min="4105" max="4105" width="18" customWidth="1"/>
    <col min="4106" max="4106" width="1" customWidth="1"/>
    <col min="4107" max="4107" width="9" customWidth="1"/>
    <col min="4108" max="4108" width="31" customWidth="1"/>
    <col min="4109" max="4109" width="2" customWidth="1"/>
    <col min="4353" max="4353" width="2" customWidth="1"/>
    <col min="4354" max="4354" width="28" customWidth="1"/>
    <col min="4355" max="4358" width="18" customWidth="1"/>
    <col min="4359" max="4359" width="15" customWidth="1"/>
    <col min="4360" max="4360" width="2" customWidth="1"/>
    <col min="4361" max="4361" width="18" customWidth="1"/>
    <col min="4362" max="4362" width="1" customWidth="1"/>
    <col min="4363" max="4363" width="9" customWidth="1"/>
    <col min="4364" max="4364" width="31" customWidth="1"/>
    <col min="4365" max="4365" width="2" customWidth="1"/>
    <col min="4609" max="4609" width="2" customWidth="1"/>
    <col min="4610" max="4610" width="28" customWidth="1"/>
    <col min="4611" max="4614" width="18" customWidth="1"/>
    <col min="4615" max="4615" width="15" customWidth="1"/>
    <col min="4616" max="4616" width="2" customWidth="1"/>
    <col min="4617" max="4617" width="18" customWidth="1"/>
    <col min="4618" max="4618" width="1" customWidth="1"/>
    <col min="4619" max="4619" width="9" customWidth="1"/>
    <col min="4620" max="4620" width="31" customWidth="1"/>
    <col min="4621" max="4621" width="2" customWidth="1"/>
    <col min="4865" max="4865" width="2" customWidth="1"/>
    <col min="4866" max="4866" width="28" customWidth="1"/>
    <col min="4867" max="4870" width="18" customWidth="1"/>
    <col min="4871" max="4871" width="15" customWidth="1"/>
    <col min="4872" max="4872" width="2" customWidth="1"/>
    <col min="4873" max="4873" width="18" customWidth="1"/>
    <col min="4874" max="4874" width="1" customWidth="1"/>
    <col min="4875" max="4875" width="9" customWidth="1"/>
    <col min="4876" max="4876" width="31" customWidth="1"/>
    <col min="4877" max="4877" width="2" customWidth="1"/>
    <col min="5121" max="5121" width="2" customWidth="1"/>
    <col min="5122" max="5122" width="28" customWidth="1"/>
    <col min="5123" max="5126" width="18" customWidth="1"/>
    <col min="5127" max="5127" width="15" customWidth="1"/>
    <col min="5128" max="5128" width="2" customWidth="1"/>
    <col min="5129" max="5129" width="18" customWidth="1"/>
    <col min="5130" max="5130" width="1" customWidth="1"/>
    <col min="5131" max="5131" width="9" customWidth="1"/>
    <col min="5132" max="5132" width="31" customWidth="1"/>
    <col min="5133" max="5133" width="2" customWidth="1"/>
    <col min="5377" max="5377" width="2" customWidth="1"/>
    <col min="5378" max="5378" width="28" customWidth="1"/>
    <col min="5379" max="5382" width="18" customWidth="1"/>
    <col min="5383" max="5383" width="15" customWidth="1"/>
    <col min="5384" max="5384" width="2" customWidth="1"/>
    <col min="5385" max="5385" width="18" customWidth="1"/>
    <col min="5386" max="5386" width="1" customWidth="1"/>
    <col min="5387" max="5387" width="9" customWidth="1"/>
    <col min="5388" max="5388" width="31" customWidth="1"/>
    <col min="5389" max="5389" width="2" customWidth="1"/>
    <col min="5633" max="5633" width="2" customWidth="1"/>
    <col min="5634" max="5634" width="28" customWidth="1"/>
    <col min="5635" max="5638" width="18" customWidth="1"/>
    <col min="5639" max="5639" width="15" customWidth="1"/>
    <col min="5640" max="5640" width="2" customWidth="1"/>
    <col min="5641" max="5641" width="18" customWidth="1"/>
    <col min="5642" max="5642" width="1" customWidth="1"/>
    <col min="5643" max="5643" width="9" customWidth="1"/>
    <col min="5644" max="5644" width="31" customWidth="1"/>
    <col min="5645" max="5645" width="2" customWidth="1"/>
    <col min="5889" max="5889" width="2" customWidth="1"/>
    <col min="5890" max="5890" width="28" customWidth="1"/>
    <col min="5891" max="5894" width="18" customWidth="1"/>
    <col min="5895" max="5895" width="15" customWidth="1"/>
    <col min="5896" max="5896" width="2" customWidth="1"/>
    <col min="5897" max="5897" width="18" customWidth="1"/>
    <col min="5898" max="5898" width="1" customWidth="1"/>
    <col min="5899" max="5899" width="9" customWidth="1"/>
    <col min="5900" max="5900" width="31" customWidth="1"/>
    <col min="5901" max="5901" width="2" customWidth="1"/>
    <col min="6145" max="6145" width="2" customWidth="1"/>
    <col min="6146" max="6146" width="28" customWidth="1"/>
    <col min="6147" max="6150" width="18" customWidth="1"/>
    <col min="6151" max="6151" width="15" customWidth="1"/>
    <col min="6152" max="6152" width="2" customWidth="1"/>
    <col min="6153" max="6153" width="18" customWidth="1"/>
    <col min="6154" max="6154" width="1" customWidth="1"/>
    <col min="6155" max="6155" width="9" customWidth="1"/>
    <col min="6156" max="6156" width="31" customWidth="1"/>
    <col min="6157" max="6157" width="2" customWidth="1"/>
    <col min="6401" max="6401" width="2" customWidth="1"/>
    <col min="6402" max="6402" width="28" customWidth="1"/>
    <col min="6403" max="6406" width="18" customWidth="1"/>
    <col min="6407" max="6407" width="15" customWidth="1"/>
    <col min="6408" max="6408" width="2" customWidth="1"/>
    <col min="6409" max="6409" width="18" customWidth="1"/>
    <col min="6410" max="6410" width="1" customWidth="1"/>
    <col min="6411" max="6411" width="9" customWidth="1"/>
    <col min="6412" max="6412" width="31" customWidth="1"/>
    <col min="6413" max="6413" width="2" customWidth="1"/>
    <col min="6657" max="6657" width="2" customWidth="1"/>
    <col min="6658" max="6658" width="28" customWidth="1"/>
    <col min="6659" max="6662" width="18" customWidth="1"/>
    <col min="6663" max="6663" width="15" customWidth="1"/>
    <col min="6664" max="6664" width="2" customWidth="1"/>
    <col min="6665" max="6665" width="18" customWidth="1"/>
    <col min="6666" max="6666" width="1" customWidth="1"/>
    <col min="6667" max="6667" width="9" customWidth="1"/>
    <col min="6668" max="6668" width="31" customWidth="1"/>
    <col min="6669" max="6669" width="2" customWidth="1"/>
    <col min="6913" max="6913" width="2" customWidth="1"/>
    <col min="6914" max="6914" width="28" customWidth="1"/>
    <col min="6915" max="6918" width="18" customWidth="1"/>
    <col min="6919" max="6919" width="15" customWidth="1"/>
    <col min="6920" max="6920" width="2" customWidth="1"/>
    <col min="6921" max="6921" width="18" customWidth="1"/>
    <col min="6922" max="6922" width="1" customWidth="1"/>
    <col min="6923" max="6923" width="9" customWidth="1"/>
    <col min="6924" max="6924" width="31" customWidth="1"/>
    <col min="6925" max="6925" width="2" customWidth="1"/>
    <col min="7169" max="7169" width="2" customWidth="1"/>
    <col min="7170" max="7170" width="28" customWidth="1"/>
    <col min="7171" max="7174" width="18" customWidth="1"/>
    <col min="7175" max="7175" width="15" customWidth="1"/>
    <col min="7176" max="7176" width="2" customWidth="1"/>
    <col min="7177" max="7177" width="18" customWidth="1"/>
    <col min="7178" max="7178" width="1" customWidth="1"/>
    <col min="7179" max="7179" width="9" customWidth="1"/>
    <col min="7180" max="7180" width="31" customWidth="1"/>
    <col min="7181" max="7181" width="2" customWidth="1"/>
    <col min="7425" max="7425" width="2" customWidth="1"/>
    <col min="7426" max="7426" width="28" customWidth="1"/>
    <col min="7427" max="7430" width="18" customWidth="1"/>
    <col min="7431" max="7431" width="15" customWidth="1"/>
    <col min="7432" max="7432" width="2" customWidth="1"/>
    <col min="7433" max="7433" width="18" customWidth="1"/>
    <col min="7434" max="7434" width="1" customWidth="1"/>
    <col min="7435" max="7435" width="9" customWidth="1"/>
    <col min="7436" max="7436" width="31" customWidth="1"/>
    <col min="7437" max="7437" width="2" customWidth="1"/>
    <col min="7681" max="7681" width="2" customWidth="1"/>
    <col min="7682" max="7682" width="28" customWidth="1"/>
    <col min="7683" max="7686" width="18" customWidth="1"/>
    <col min="7687" max="7687" width="15" customWidth="1"/>
    <col min="7688" max="7688" width="2" customWidth="1"/>
    <col min="7689" max="7689" width="18" customWidth="1"/>
    <col min="7690" max="7690" width="1" customWidth="1"/>
    <col min="7691" max="7691" width="9" customWidth="1"/>
    <col min="7692" max="7692" width="31" customWidth="1"/>
    <col min="7693" max="7693" width="2" customWidth="1"/>
    <col min="7937" max="7937" width="2" customWidth="1"/>
    <col min="7938" max="7938" width="28" customWidth="1"/>
    <col min="7939" max="7942" width="18" customWidth="1"/>
    <col min="7943" max="7943" width="15" customWidth="1"/>
    <col min="7944" max="7944" width="2" customWidth="1"/>
    <col min="7945" max="7945" width="18" customWidth="1"/>
    <col min="7946" max="7946" width="1" customWidth="1"/>
    <col min="7947" max="7947" width="9" customWidth="1"/>
    <col min="7948" max="7948" width="31" customWidth="1"/>
    <col min="7949" max="7949" width="2" customWidth="1"/>
    <col min="8193" max="8193" width="2" customWidth="1"/>
    <col min="8194" max="8194" width="28" customWidth="1"/>
    <col min="8195" max="8198" width="18" customWidth="1"/>
    <col min="8199" max="8199" width="15" customWidth="1"/>
    <col min="8200" max="8200" width="2" customWidth="1"/>
    <col min="8201" max="8201" width="18" customWidth="1"/>
    <col min="8202" max="8202" width="1" customWidth="1"/>
    <col min="8203" max="8203" width="9" customWidth="1"/>
    <col min="8204" max="8204" width="31" customWidth="1"/>
    <col min="8205" max="8205" width="2" customWidth="1"/>
    <col min="8449" max="8449" width="2" customWidth="1"/>
    <col min="8450" max="8450" width="28" customWidth="1"/>
    <col min="8451" max="8454" width="18" customWidth="1"/>
    <col min="8455" max="8455" width="15" customWidth="1"/>
    <col min="8456" max="8456" width="2" customWidth="1"/>
    <col min="8457" max="8457" width="18" customWidth="1"/>
    <col min="8458" max="8458" width="1" customWidth="1"/>
    <col min="8459" max="8459" width="9" customWidth="1"/>
    <col min="8460" max="8460" width="31" customWidth="1"/>
    <col min="8461" max="8461" width="2" customWidth="1"/>
    <col min="8705" max="8705" width="2" customWidth="1"/>
    <col min="8706" max="8706" width="28" customWidth="1"/>
    <col min="8707" max="8710" width="18" customWidth="1"/>
    <col min="8711" max="8711" width="15" customWidth="1"/>
    <col min="8712" max="8712" width="2" customWidth="1"/>
    <col min="8713" max="8713" width="18" customWidth="1"/>
    <col min="8714" max="8714" width="1" customWidth="1"/>
    <col min="8715" max="8715" width="9" customWidth="1"/>
    <col min="8716" max="8716" width="31" customWidth="1"/>
    <col min="8717" max="8717" width="2" customWidth="1"/>
    <col min="8961" max="8961" width="2" customWidth="1"/>
    <col min="8962" max="8962" width="28" customWidth="1"/>
    <col min="8963" max="8966" width="18" customWidth="1"/>
    <col min="8967" max="8967" width="15" customWidth="1"/>
    <col min="8968" max="8968" width="2" customWidth="1"/>
    <col min="8969" max="8969" width="18" customWidth="1"/>
    <col min="8970" max="8970" width="1" customWidth="1"/>
    <col min="8971" max="8971" width="9" customWidth="1"/>
    <col min="8972" max="8972" width="31" customWidth="1"/>
    <col min="8973" max="8973" width="2" customWidth="1"/>
    <col min="9217" max="9217" width="2" customWidth="1"/>
    <col min="9218" max="9218" width="28" customWidth="1"/>
    <col min="9219" max="9222" width="18" customWidth="1"/>
    <col min="9223" max="9223" width="15" customWidth="1"/>
    <col min="9224" max="9224" width="2" customWidth="1"/>
    <col min="9225" max="9225" width="18" customWidth="1"/>
    <col min="9226" max="9226" width="1" customWidth="1"/>
    <col min="9227" max="9227" width="9" customWidth="1"/>
    <col min="9228" max="9228" width="31" customWidth="1"/>
    <col min="9229" max="9229" width="2" customWidth="1"/>
    <col min="9473" max="9473" width="2" customWidth="1"/>
    <col min="9474" max="9474" width="28" customWidth="1"/>
    <col min="9475" max="9478" width="18" customWidth="1"/>
    <col min="9479" max="9479" width="15" customWidth="1"/>
    <col min="9480" max="9480" width="2" customWidth="1"/>
    <col min="9481" max="9481" width="18" customWidth="1"/>
    <col min="9482" max="9482" width="1" customWidth="1"/>
    <col min="9483" max="9483" width="9" customWidth="1"/>
    <col min="9484" max="9484" width="31" customWidth="1"/>
    <col min="9485" max="9485" width="2" customWidth="1"/>
    <col min="9729" max="9729" width="2" customWidth="1"/>
    <col min="9730" max="9730" width="28" customWidth="1"/>
    <col min="9731" max="9734" width="18" customWidth="1"/>
    <col min="9735" max="9735" width="15" customWidth="1"/>
    <col min="9736" max="9736" width="2" customWidth="1"/>
    <col min="9737" max="9737" width="18" customWidth="1"/>
    <col min="9738" max="9738" width="1" customWidth="1"/>
    <col min="9739" max="9739" width="9" customWidth="1"/>
    <col min="9740" max="9740" width="31" customWidth="1"/>
    <col min="9741" max="9741" width="2" customWidth="1"/>
    <col min="9985" max="9985" width="2" customWidth="1"/>
    <col min="9986" max="9986" width="28" customWidth="1"/>
    <col min="9987" max="9990" width="18" customWidth="1"/>
    <col min="9991" max="9991" width="15" customWidth="1"/>
    <col min="9992" max="9992" width="2" customWidth="1"/>
    <col min="9993" max="9993" width="18" customWidth="1"/>
    <col min="9994" max="9994" width="1" customWidth="1"/>
    <col min="9995" max="9995" width="9" customWidth="1"/>
    <col min="9996" max="9996" width="31" customWidth="1"/>
    <col min="9997" max="9997" width="2" customWidth="1"/>
    <col min="10241" max="10241" width="2" customWidth="1"/>
    <col min="10242" max="10242" width="28" customWidth="1"/>
    <col min="10243" max="10246" width="18" customWidth="1"/>
    <col min="10247" max="10247" width="15" customWidth="1"/>
    <col min="10248" max="10248" width="2" customWidth="1"/>
    <col min="10249" max="10249" width="18" customWidth="1"/>
    <col min="10250" max="10250" width="1" customWidth="1"/>
    <col min="10251" max="10251" width="9" customWidth="1"/>
    <col min="10252" max="10252" width="31" customWidth="1"/>
    <col min="10253" max="10253" width="2" customWidth="1"/>
    <col min="10497" max="10497" width="2" customWidth="1"/>
    <col min="10498" max="10498" width="28" customWidth="1"/>
    <col min="10499" max="10502" width="18" customWidth="1"/>
    <col min="10503" max="10503" width="15" customWidth="1"/>
    <col min="10504" max="10504" width="2" customWidth="1"/>
    <col min="10505" max="10505" width="18" customWidth="1"/>
    <col min="10506" max="10506" width="1" customWidth="1"/>
    <col min="10507" max="10507" width="9" customWidth="1"/>
    <col min="10508" max="10508" width="31" customWidth="1"/>
    <col min="10509" max="10509" width="2" customWidth="1"/>
    <col min="10753" max="10753" width="2" customWidth="1"/>
    <col min="10754" max="10754" width="28" customWidth="1"/>
    <col min="10755" max="10758" width="18" customWidth="1"/>
    <col min="10759" max="10759" width="15" customWidth="1"/>
    <col min="10760" max="10760" width="2" customWidth="1"/>
    <col min="10761" max="10761" width="18" customWidth="1"/>
    <col min="10762" max="10762" width="1" customWidth="1"/>
    <col min="10763" max="10763" width="9" customWidth="1"/>
    <col min="10764" max="10764" width="31" customWidth="1"/>
    <col min="10765" max="10765" width="2" customWidth="1"/>
    <col min="11009" max="11009" width="2" customWidth="1"/>
    <col min="11010" max="11010" width="28" customWidth="1"/>
    <col min="11011" max="11014" width="18" customWidth="1"/>
    <col min="11015" max="11015" width="15" customWidth="1"/>
    <col min="11016" max="11016" width="2" customWidth="1"/>
    <col min="11017" max="11017" width="18" customWidth="1"/>
    <col min="11018" max="11018" width="1" customWidth="1"/>
    <col min="11019" max="11019" width="9" customWidth="1"/>
    <col min="11020" max="11020" width="31" customWidth="1"/>
    <col min="11021" max="11021" width="2" customWidth="1"/>
    <col min="11265" max="11265" width="2" customWidth="1"/>
    <col min="11266" max="11266" width="28" customWidth="1"/>
    <col min="11267" max="11270" width="18" customWidth="1"/>
    <col min="11271" max="11271" width="15" customWidth="1"/>
    <col min="11272" max="11272" width="2" customWidth="1"/>
    <col min="11273" max="11273" width="18" customWidth="1"/>
    <col min="11274" max="11274" width="1" customWidth="1"/>
    <col min="11275" max="11275" width="9" customWidth="1"/>
    <col min="11276" max="11276" width="31" customWidth="1"/>
    <col min="11277" max="11277" width="2" customWidth="1"/>
    <col min="11521" max="11521" width="2" customWidth="1"/>
    <col min="11522" max="11522" width="28" customWidth="1"/>
    <col min="11523" max="11526" width="18" customWidth="1"/>
    <col min="11527" max="11527" width="15" customWidth="1"/>
    <col min="11528" max="11528" width="2" customWidth="1"/>
    <col min="11529" max="11529" width="18" customWidth="1"/>
    <col min="11530" max="11530" width="1" customWidth="1"/>
    <col min="11531" max="11531" width="9" customWidth="1"/>
    <col min="11532" max="11532" width="31" customWidth="1"/>
    <col min="11533" max="11533" width="2" customWidth="1"/>
    <col min="11777" max="11777" width="2" customWidth="1"/>
    <col min="11778" max="11778" width="28" customWidth="1"/>
    <col min="11779" max="11782" width="18" customWidth="1"/>
    <col min="11783" max="11783" width="15" customWidth="1"/>
    <col min="11784" max="11784" width="2" customWidth="1"/>
    <col min="11785" max="11785" width="18" customWidth="1"/>
    <col min="11786" max="11786" width="1" customWidth="1"/>
    <col min="11787" max="11787" width="9" customWidth="1"/>
    <col min="11788" max="11788" width="31" customWidth="1"/>
    <col min="11789" max="11789" width="2" customWidth="1"/>
    <col min="12033" max="12033" width="2" customWidth="1"/>
    <col min="12034" max="12034" width="28" customWidth="1"/>
    <col min="12035" max="12038" width="18" customWidth="1"/>
    <col min="12039" max="12039" width="15" customWidth="1"/>
    <col min="12040" max="12040" width="2" customWidth="1"/>
    <col min="12041" max="12041" width="18" customWidth="1"/>
    <col min="12042" max="12042" width="1" customWidth="1"/>
    <col min="12043" max="12043" width="9" customWidth="1"/>
    <col min="12044" max="12044" width="31" customWidth="1"/>
    <col min="12045" max="12045" width="2" customWidth="1"/>
    <col min="12289" max="12289" width="2" customWidth="1"/>
    <col min="12290" max="12290" width="28" customWidth="1"/>
    <col min="12291" max="12294" width="18" customWidth="1"/>
    <col min="12295" max="12295" width="15" customWidth="1"/>
    <col min="12296" max="12296" width="2" customWidth="1"/>
    <col min="12297" max="12297" width="18" customWidth="1"/>
    <col min="12298" max="12298" width="1" customWidth="1"/>
    <col min="12299" max="12299" width="9" customWidth="1"/>
    <col min="12300" max="12300" width="31" customWidth="1"/>
    <col min="12301" max="12301" width="2" customWidth="1"/>
    <col min="12545" max="12545" width="2" customWidth="1"/>
    <col min="12546" max="12546" width="28" customWidth="1"/>
    <col min="12547" max="12550" width="18" customWidth="1"/>
    <col min="12551" max="12551" width="15" customWidth="1"/>
    <col min="12552" max="12552" width="2" customWidth="1"/>
    <col min="12553" max="12553" width="18" customWidth="1"/>
    <col min="12554" max="12554" width="1" customWidth="1"/>
    <col min="12555" max="12555" width="9" customWidth="1"/>
    <col min="12556" max="12556" width="31" customWidth="1"/>
    <col min="12557" max="12557" width="2" customWidth="1"/>
    <col min="12801" max="12801" width="2" customWidth="1"/>
    <col min="12802" max="12802" width="28" customWidth="1"/>
    <col min="12803" max="12806" width="18" customWidth="1"/>
    <col min="12807" max="12807" width="15" customWidth="1"/>
    <col min="12808" max="12808" width="2" customWidth="1"/>
    <col min="12809" max="12809" width="18" customWidth="1"/>
    <col min="12810" max="12810" width="1" customWidth="1"/>
    <col min="12811" max="12811" width="9" customWidth="1"/>
    <col min="12812" max="12812" width="31" customWidth="1"/>
    <col min="12813" max="12813" width="2" customWidth="1"/>
    <col min="13057" max="13057" width="2" customWidth="1"/>
    <col min="13058" max="13058" width="28" customWidth="1"/>
    <col min="13059" max="13062" width="18" customWidth="1"/>
    <col min="13063" max="13063" width="15" customWidth="1"/>
    <col min="13064" max="13064" width="2" customWidth="1"/>
    <col min="13065" max="13065" width="18" customWidth="1"/>
    <col min="13066" max="13066" width="1" customWidth="1"/>
    <col min="13067" max="13067" width="9" customWidth="1"/>
    <col min="13068" max="13068" width="31" customWidth="1"/>
    <col min="13069" max="13069" width="2" customWidth="1"/>
    <col min="13313" max="13313" width="2" customWidth="1"/>
    <col min="13314" max="13314" width="28" customWidth="1"/>
    <col min="13315" max="13318" width="18" customWidth="1"/>
    <col min="13319" max="13319" width="15" customWidth="1"/>
    <col min="13320" max="13320" width="2" customWidth="1"/>
    <col min="13321" max="13321" width="18" customWidth="1"/>
    <col min="13322" max="13322" width="1" customWidth="1"/>
    <col min="13323" max="13323" width="9" customWidth="1"/>
    <col min="13324" max="13324" width="31" customWidth="1"/>
    <col min="13325" max="13325" width="2" customWidth="1"/>
    <col min="13569" max="13569" width="2" customWidth="1"/>
    <col min="13570" max="13570" width="28" customWidth="1"/>
    <col min="13571" max="13574" width="18" customWidth="1"/>
    <col min="13575" max="13575" width="15" customWidth="1"/>
    <col min="13576" max="13576" width="2" customWidth="1"/>
    <col min="13577" max="13577" width="18" customWidth="1"/>
    <col min="13578" max="13578" width="1" customWidth="1"/>
    <col min="13579" max="13579" width="9" customWidth="1"/>
    <col min="13580" max="13580" width="31" customWidth="1"/>
    <col min="13581" max="13581" width="2" customWidth="1"/>
    <col min="13825" max="13825" width="2" customWidth="1"/>
    <col min="13826" max="13826" width="28" customWidth="1"/>
    <col min="13827" max="13830" width="18" customWidth="1"/>
    <col min="13831" max="13831" width="15" customWidth="1"/>
    <col min="13832" max="13832" width="2" customWidth="1"/>
    <col min="13833" max="13833" width="18" customWidth="1"/>
    <col min="13834" max="13834" width="1" customWidth="1"/>
    <col min="13835" max="13835" width="9" customWidth="1"/>
    <col min="13836" max="13836" width="31" customWidth="1"/>
    <col min="13837" max="13837" width="2" customWidth="1"/>
    <col min="14081" max="14081" width="2" customWidth="1"/>
    <col min="14082" max="14082" width="28" customWidth="1"/>
    <col min="14083" max="14086" width="18" customWidth="1"/>
    <col min="14087" max="14087" width="15" customWidth="1"/>
    <col min="14088" max="14088" width="2" customWidth="1"/>
    <col min="14089" max="14089" width="18" customWidth="1"/>
    <col min="14090" max="14090" width="1" customWidth="1"/>
    <col min="14091" max="14091" width="9" customWidth="1"/>
    <col min="14092" max="14092" width="31" customWidth="1"/>
    <col min="14093" max="14093" width="2" customWidth="1"/>
    <col min="14337" max="14337" width="2" customWidth="1"/>
    <col min="14338" max="14338" width="28" customWidth="1"/>
    <col min="14339" max="14342" width="18" customWidth="1"/>
    <col min="14343" max="14343" width="15" customWidth="1"/>
    <col min="14344" max="14344" width="2" customWidth="1"/>
    <col min="14345" max="14345" width="18" customWidth="1"/>
    <col min="14346" max="14346" width="1" customWidth="1"/>
    <col min="14347" max="14347" width="9" customWidth="1"/>
    <col min="14348" max="14348" width="31" customWidth="1"/>
    <col min="14349" max="14349" width="2" customWidth="1"/>
    <col min="14593" max="14593" width="2" customWidth="1"/>
    <col min="14594" max="14594" width="28" customWidth="1"/>
    <col min="14595" max="14598" width="18" customWidth="1"/>
    <col min="14599" max="14599" width="15" customWidth="1"/>
    <col min="14600" max="14600" width="2" customWidth="1"/>
    <col min="14601" max="14601" width="18" customWidth="1"/>
    <col min="14602" max="14602" width="1" customWidth="1"/>
    <col min="14603" max="14603" width="9" customWidth="1"/>
    <col min="14604" max="14604" width="31" customWidth="1"/>
    <col min="14605" max="14605" width="2" customWidth="1"/>
    <col min="14849" max="14849" width="2" customWidth="1"/>
    <col min="14850" max="14850" width="28" customWidth="1"/>
    <col min="14851" max="14854" width="18" customWidth="1"/>
    <col min="14855" max="14855" width="15" customWidth="1"/>
    <col min="14856" max="14856" width="2" customWidth="1"/>
    <col min="14857" max="14857" width="18" customWidth="1"/>
    <col min="14858" max="14858" width="1" customWidth="1"/>
    <col min="14859" max="14859" width="9" customWidth="1"/>
    <col min="14860" max="14860" width="31" customWidth="1"/>
    <col min="14861" max="14861" width="2" customWidth="1"/>
    <col min="15105" max="15105" width="2" customWidth="1"/>
    <col min="15106" max="15106" width="28" customWidth="1"/>
    <col min="15107" max="15110" width="18" customWidth="1"/>
    <col min="15111" max="15111" width="15" customWidth="1"/>
    <col min="15112" max="15112" width="2" customWidth="1"/>
    <col min="15113" max="15113" width="18" customWidth="1"/>
    <col min="15114" max="15114" width="1" customWidth="1"/>
    <col min="15115" max="15115" width="9" customWidth="1"/>
    <col min="15116" max="15116" width="31" customWidth="1"/>
    <col min="15117" max="15117" width="2" customWidth="1"/>
    <col min="15361" max="15361" width="2" customWidth="1"/>
    <col min="15362" max="15362" width="28" customWidth="1"/>
    <col min="15363" max="15366" width="18" customWidth="1"/>
    <col min="15367" max="15367" width="15" customWidth="1"/>
    <col min="15368" max="15368" width="2" customWidth="1"/>
    <col min="15369" max="15369" width="18" customWidth="1"/>
    <col min="15370" max="15370" width="1" customWidth="1"/>
    <col min="15371" max="15371" width="9" customWidth="1"/>
    <col min="15372" max="15372" width="31" customWidth="1"/>
    <col min="15373" max="15373" width="2" customWidth="1"/>
    <col min="15617" max="15617" width="2" customWidth="1"/>
    <col min="15618" max="15618" width="28" customWidth="1"/>
    <col min="15619" max="15622" width="18" customWidth="1"/>
    <col min="15623" max="15623" width="15" customWidth="1"/>
    <col min="15624" max="15624" width="2" customWidth="1"/>
    <col min="15625" max="15625" width="18" customWidth="1"/>
    <col min="15626" max="15626" width="1" customWidth="1"/>
    <col min="15627" max="15627" width="9" customWidth="1"/>
    <col min="15628" max="15628" width="31" customWidth="1"/>
    <col min="15629" max="15629" width="2" customWidth="1"/>
    <col min="15873" max="15873" width="2" customWidth="1"/>
    <col min="15874" max="15874" width="28" customWidth="1"/>
    <col min="15875" max="15878" width="18" customWidth="1"/>
    <col min="15879" max="15879" width="15" customWidth="1"/>
    <col min="15880" max="15880" width="2" customWidth="1"/>
    <col min="15881" max="15881" width="18" customWidth="1"/>
    <col min="15882" max="15882" width="1" customWidth="1"/>
    <col min="15883" max="15883" width="9" customWidth="1"/>
    <col min="15884" max="15884" width="31" customWidth="1"/>
    <col min="15885" max="15885" width="2" customWidth="1"/>
    <col min="16129" max="16129" width="2" customWidth="1"/>
    <col min="16130" max="16130" width="28" customWidth="1"/>
    <col min="16131" max="16134" width="18" customWidth="1"/>
    <col min="16135" max="16135" width="15" customWidth="1"/>
    <col min="16136" max="16136" width="2" customWidth="1"/>
    <col min="16137" max="16137" width="18" customWidth="1"/>
    <col min="16138" max="16138" width="1" customWidth="1"/>
    <col min="16139" max="16139" width="9" customWidth="1"/>
    <col min="16140" max="16140" width="31" customWidth="1"/>
    <col min="16141" max="16141" width="2" customWidth="1"/>
  </cols>
  <sheetData>
    <row r="1" spans="1:13" ht="2.1" customHeight="1" x14ac:dyDescent="0.2"/>
    <row r="2" spans="1:13" ht="36" customHeight="1" x14ac:dyDescent="0.2">
      <c r="A2" s="1"/>
      <c r="B2" s="389" t="s">
        <v>0</v>
      </c>
      <c r="C2" s="382"/>
      <c r="D2" s="382"/>
      <c r="E2" s="382"/>
      <c r="F2" s="382"/>
      <c r="G2" s="382"/>
      <c r="H2" s="382"/>
      <c r="I2" s="382"/>
      <c r="J2" s="382"/>
      <c r="K2" s="382"/>
      <c r="L2" s="1"/>
      <c r="M2" s="1"/>
    </row>
    <row r="3" spans="1:13" ht="6.9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8" customHeight="1" x14ac:dyDescent="0.2">
      <c r="A4" s="1"/>
      <c r="B4" s="390" t="s">
        <v>453</v>
      </c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</row>
    <row r="5" spans="1:13" ht="18" customHeight="1" x14ac:dyDescent="0.2">
      <c r="A5" s="390" t="s">
        <v>454</v>
      </c>
      <c r="B5" s="391"/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1"/>
    </row>
    <row r="6" spans="1:13" ht="18" customHeight="1" x14ac:dyDescent="0.2">
      <c r="A6" s="400" t="s">
        <v>2</v>
      </c>
      <c r="B6" s="401"/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1"/>
    </row>
    <row r="7" spans="1:13" ht="36.75" customHeight="1" x14ac:dyDescent="0.2">
      <c r="A7" s="406"/>
      <c r="B7" s="403"/>
      <c r="C7" s="399" t="s">
        <v>455</v>
      </c>
      <c r="D7" s="404"/>
      <c r="E7" s="404"/>
      <c r="F7" s="404"/>
      <c r="G7" s="404"/>
      <c r="H7" s="404"/>
      <c r="I7" s="388"/>
      <c r="J7" s="1"/>
      <c r="K7" s="1"/>
      <c r="L7" s="1"/>
      <c r="M7" s="1"/>
    </row>
    <row r="8" spans="1:13" ht="40.5" customHeight="1" x14ac:dyDescent="0.2">
      <c r="A8" s="397" t="s">
        <v>6</v>
      </c>
      <c r="B8" s="398"/>
      <c r="C8" s="105" t="s">
        <v>40</v>
      </c>
      <c r="D8" s="105" t="s">
        <v>456</v>
      </c>
      <c r="E8" s="105" t="s">
        <v>457</v>
      </c>
      <c r="F8" s="105" t="s">
        <v>458</v>
      </c>
      <c r="G8" s="399" t="s">
        <v>459</v>
      </c>
      <c r="H8" s="388"/>
      <c r="I8" s="105" t="s">
        <v>460</v>
      </c>
      <c r="J8" s="1"/>
      <c r="K8" s="1"/>
      <c r="L8" s="1"/>
      <c r="M8" s="1"/>
    </row>
    <row r="9" spans="1:13" ht="15" customHeight="1" x14ac:dyDescent="0.2">
      <c r="A9" s="410" t="s">
        <v>15</v>
      </c>
      <c r="B9" s="396"/>
      <c r="C9" s="106">
        <v>55921</v>
      </c>
      <c r="D9" s="106">
        <v>1273.0943425263731</v>
      </c>
      <c r="E9" s="168">
        <v>80.937393823429488</v>
      </c>
      <c r="F9" s="168">
        <v>41.14378279907897</v>
      </c>
      <c r="G9" s="445">
        <v>10.38071565243826</v>
      </c>
      <c r="H9" s="396"/>
      <c r="I9" s="168">
        <v>1.321563036849412</v>
      </c>
      <c r="J9" s="1"/>
      <c r="K9" s="1"/>
      <c r="L9" s="1"/>
      <c r="M9" s="1"/>
    </row>
    <row r="10" spans="1:13" ht="15" customHeight="1" x14ac:dyDescent="0.2">
      <c r="A10" s="410" t="s">
        <v>16</v>
      </c>
      <c r="B10" s="396"/>
      <c r="C10" s="106">
        <v>348</v>
      </c>
      <c r="D10" s="106">
        <v>274.26842051338633</v>
      </c>
      <c r="E10" s="168">
        <v>51.436781609195407</v>
      </c>
      <c r="F10" s="168">
        <v>6.0830558009923195</v>
      </c>
      <c r="G10" s="445">
        <v>33.333333333333329</v>
      </c>
      <c r="H10" s="396"/>
      <c r="I10" s="168">
        <v>0.91422806837795445</v>
      </c>
      <c r="J10" s="1"/>
      <c r="K10" s="1"/>
      <c r="L10" s="1"/>
      <c r="M10" s="1"/>
    </row>
    <row r="11" spans="1:13" ht="15" customHeight="1" x14ac:dyDescent="0.2">
      <c r="A11" s="410" t="s">
        <v>17</v>
      </c>
      <c r="B11" s="396"/>
      <c r="C11" s="106">
        <v>155002</v>
      </c>
      <c r="D11" s="106">
        <v>1546.9970131366297</v>
      </c>
      <c r="E11" s="168">
        <v>88.169184913743052</v>
      </c>
      <c r="F11" s="168">
        <v>61.494572248157937</v>
      </c>
      <c r="G11" s="445">
        <v>5.7954090914955936</v>
      </c>
      <c r="H11" s="396"/>
      <c r="I11" s="168">
        <v>0.89658161168304829</v>
      </c>
      <c r="J11" s="1"/>
      <c r="K11" s="1"/>
      <c r="L11" s="1"/>
      <c r="M11" s="1"/>
    </row>
    <row r="12" spans="1:13" ht="15" customHeight="1" x14ac:dyDescent="0.2">
      <c r="A12" s="410" t="s">
        <v>18</v>
      </c>
      <c r="B12" s="396"/>
      <c r="C12" s="106">
        <v>1099</v>
      </c>
      <c r="D12" s="106">
        <v>209.63040957089666</v>
      </c>
      <c r="E12" s="168">
        <v>57.506824385805274</v>
      </c>
      <c r="F12" s="168">
        <v>6.2485787449452763</v>
      </c>
      <c r="G12" s="445">
        <v>34.303912647861694</v>
      </c>
      <c r="H12" s="396"/>
      <c r="I12" s="168">
        <v>0.7191143258255509</v>
      </c>
      <c r="J12" s="1"/>
      <c r="K12" s="1"/>
      <c r="L12" s="1"/>
      <c r="M12" s="1"/>
    </row>
    <row r="13" spans="1:13" ht="15" customHeight="1" x14ac:dyDescent="0.2">
      <c r="A13" s="410" t="s">
        <v>19</v>
      </c>
      <c r="B13" s="396"/>
      <c r="C13" s="106">
        <v>5943</v>
      </c>
      <c r="D13" s="106">
        <v>1102.714016138998</v>
      </c>
      <c r="E13" s="168">
        <v>69.005552751135795</v>
      </c>
      <c r="F13" s="168">
        <v>35.546502556990554</v>
      </c>
      <c r="G13" s="445">
        <v>23.119636547198386</v>
      </c>
      <c r="H13" s="396"/>
      <c r="I13" s="168">
        <v>2.5510393535881648</v>
      </c>
      <c r="J13" s="1"/>
      <c r="K13" s="1"/>
      <c r="L13" s="1"/>
      <c r="M13" s="1"/>
    </row>
    <row r="14" spans="1:13" ht="15" customHeight="1" x14ac:dyDescent="0.2">
      <c r="A14" s="410" t="s">
        <v>20</v>
      </c>
      <c r="B14" s="396"/>
      <c r="C14" s="106">
        <v>135051</v>
      </c>
      <c r="D14" s="106">
        <v>2746.1865298565508</v>
      </c>
      <c r="E14" s="168">
        <v>71.966146122575907</v>
      </c>
      <c r="F14" s="168">
        <v>88.644758803732188</v>
      </c>
      <c r="G14" s="445">
        <v>20.24864680750235</v>
      </c>
      <c r="H14" s="396"/>
      <c r="I14" s="168">
        <v>5.5722543870856391</v>
      </c>
      <c r="J14" s="1"/>
      <c r="K14" s="1"/>
      <c r="L14" s="1"/>
      <c r="M14" s="1"/>
    </row>
    <row r="15" spans="1:13" ht="15" customHeight="1" x14ac:dyDescent="0.2">
      <c r="A15" s="410" t="s">
        <v>21</v>
      </c>
      <c r="B15" s="396"/>
      <c r="C15" s="106">
        <v>22316</v>
      </c>
      <c r="D15" s="106">
        <v>1832.3764730612083</v>
      </c>
      <c r="E15" s="168">
        <v>83.231761964509758</v>
      </c>
      <c r="F15" s="168">
        <v>59.261575373934356</v>
      </c>
      <c r="G15" s="445">
        <v>6.3004122602616954</v>
      </c>
      <c r="H15" s="396"/>
      <c r="I15" s="168">
        <v>1.1544727196289921</v>
      </c>
      <c r="J15" s="1"/>
      <c r="K15" s="1"/>
      <c r="L15" s="1"/>
      <c r="M15" s="1"/>
    </row>
    <row r="16" spans="1:13" ht="15" customHeight="1" x14ac:dyDescent="0.2">
      <c r="A16" s="410" t="s">
        <v>22</v>
      </c>
      <c r="B16" s="396"/>
      <c r="C16" s="106">
        <v>20932</v>
      </c>
      <c r="D16" s="106">
        <v>1337.2456649079063</v>
      </c>
      <c r="E16" s="168">
        <v>74.808905025797827</v>
      </c>
      <c r="F16" s="168">
        <v>35.285024764188144</v>
      </c>
      <c r="G16" s="445">
        <v>18.388113892604625</v>
      </c>
      <c r="H16" s="396"/>
      <c r="I16" s="168">
        <v>2.4589425588718381</v>
      </c>
      <c r="J16" s="1"/>
      <c r="K16" s="1"/>
      <c r="L16" s="1"/>
      <c r="M16" s="1"/>
    </row>
    <row r="17" spans="1:13" ht="15" customHeight="1" x14ac:dyDescent="0.2">
      <c r="A17" s="410" t="s">
        <v>23</v>
      </c>
      <c r="B17" s="396"/>
      <c r="C17" s="106">
        <v>133795</v>
      </c>
      <c r="D17" s="106">
        <v>3007.4124923772283</v>
      </c>
      <c r="E17" s="168">
        <v>85.343249000336343</v>
      </c>
      <c r="F17" s="168">
        <v>108.05473094906661</v>
      </c>
      <c r="G17" s="445">
        <v>7.065286445681827</v>
      </c>
      <c r="H17" s="396"/>
      <c r="I17" s="168">
        <v>2.1248230718967029</v>
      </c>
      <c r="J17" s="1"/>
      <c r="K17" s="1"/>
      <c r="L17" s="1"/>
      <c r="M17" s="1"/>
    </row>
    <row r="18" spans="1:13" ht="15" customHeight="1" x14ac:dyDescent="0.2">
      <c r="A18" s="410" t="s">
        <v>24</v>
      </c>
      <c r="B18" s="396"/>
      <c r="C18" s="106">
        <v>118700</v>
      </c>
      <c r="D18" s="106">
        <v>3171.7300785557645</v>
      </c>
      <c r="E18" s="168">
        <v>88.101095197978097</v>
      </c>
      <c r="F18" s="168">
        <v>111.29262096804233</v>
      </c>
      <c r="G18" s="445">
        <v>4.4566133108677342</v>
      </c>
      <c r="H18" s="396"/>
      <c r="I18" s="168">
        <v>1.4135174486571185</v>
      </c>
      <c r="J18" s="1"/>
      <c r="K18" s="1"/>
      <c r="L18" s="1"/>
      <c r="M18" s="1"/>
    </row>
    <row r="19" spans="1:13" ht="15" customHeight="1" x14ac:dyDescent="0.2">
      <c r="A19" s="410" t="s">
        <v>25</v>
      </c>
      <c r="B19" s="396"/>
      <c r="C19" s="106">
        <v>10062</v>
      </c>
      <c r="D19" s="106">
        <v>1131.9506630607441</v>
      </c>
      <c r="E19" s="168">
        <v>80.361757105943155</v>
      </c>
      <c r="F19" s="168">
        <v>36.29019590243027</v>
      </c>
      <c r="G19" s="445">
        <v>15.175909361955874</v>
      </c>
      <c r="H19" s="396"/>
      <c r="I19" s="168">
        <v>1.7178380664815707</v>
      </c>
      <c r="J19" s="1"/>
      <c r="K19" s="1"/>
      <c r="L19" s="1"/>
      <c r="M19" s="1"/>
    </row>
    <row r="20" spans="1:13" ht="15" customHeight="1" x14ac:dyDescent="0.2">
      <c r="A20" s="410" t="s">
        <v>26</v>
      </c>
      <c r="B20" s="396"/>
      <c r="C20" s="106">
        <v>13213</v>
      </c>
      <c r="D20" s="106">
        <v>859.07200977858395</v>
      </c>
      <c r="E20" s="168">
        <v>80.950578975251645</v>
      </c>
      <c r="F20" s="168">
        <v>28.610175657277058</v>
      </c>
      <c r="G20" s="445">
        <v>9.3165821539393026</v>
      </c>
      <c r="H20" s="396"/>
      <c r="I20" s="168">
        <v>0.80036149552519253</v>
      </c>
      <c r="J20" s="1"/>
      <c r="K20" s="1"/>
      <c r="L20" s="1"/>
      <c r="M20" s="1"/>
    </row>
    <row r="21" spans="1:13" ht="15" customHeight="1" x14ac:dyDescent="0.2">
      <c r="A21" s="410" t="s">
        <v>27</v>
      </c>
      <c r="B21" s="396"/>
      <c r="C21" s="106">
        <v>59860</v>
      </c>
      <c r="D21" s="106">
        <v>1014.8989746570264</v>
      </c>
      <c r="E21" s="168">
        <v>86.750751754092875</v>
      </c>
      <c r="F21" s="168">
        <v>41.575662277105963</v>
      </c>
      <c r="G21" s="445">
        <v>8.3010357500835283</v>
      </c>
      <c r="H21" s="396"/>
      <c r="I21" s="168">
        <v>0.84247126713510945</v>
      </c>
      <c r="J21" s="1"/>
      <c r="K21" s="1"/>
      <c r="L21" s="1"/>
      <c r="M21" s="1"/>
    </row>
    <row r="22" spans="1:13" ht="15" customHeight="1" x14ac:dyDescent="0.2">
      <c r="A22" s="410" t="s">
        <v>28</v>
      </c>
      <c r="B22" s="396"/>
      <c r="C22" s="106">
        <v>21720</v>
      </c>
      <c r="D22" s="106">
        <v>1642.6582930420714</v>
      </c>
      <c r="E22" s="168">
        <v>80.88858195211786</v>
      </c>
      <c r="F22" s="168">
        <v>57.093554917896938</v>
      </c>
      <c r="G22" s="445">
        <v>9.1344383057090237</v>
      </c>
      <c r="H22" s="396"/>
      <c r="I22" s="168">
        <v>1.5004760835154098</v>
      </c>
      <c r="J22" s="1"/>
      <c r="K22" s="1"/>
      <c r="L22" s="1"/>
      <c r="M22" s="1"/>
    </row>
    <row r="23" spans="1:13" ht="15" customHeight="1" x14ac:dyDescent="0.2">
      <c r="A23" s="410" t="s">
        <v>29</v>
      </c>
      <c r="B23" s="396"/>
      <c r="C23" s="106">
        <v>7519</v>
      </c>
      <c r="D23" s="106">
        <v>2421.9759123076578</v>
      </c>
      <c r="E23" s="168">
        <v>86.474265194839745</v>
      </c>
      <c r="F23" s="168">
        <v>87.40422099744589</v>
      </c>
      <c r="G23" s="445">
        <v>11.490889745976858</v>
      </c>
      <c r="H23" s="396"/>
      <c r="I23" s="168">
        <v>2.7830658175739007</v>
      </c>
      <c r="J23" s="1"/>
      <c r="K23" s="1"/>
      <c r="L23" s="1"/>
      <c r="M23" s="1"/>
    </row>
    <row r="24" spans="1:13" ht="15" customHeight="1" x14ac:dyDescent="0.2">
      <c r="A24" s="410" t="s">
        <v>30</v>
      </c>
      <c r="B24" s="396"/>
      <c r="C24" s="106">
        <v>47953</v>
      </c>
      <c r="D24" s="106">
        <v>821.24182491637396</v>
      </c>
      <c r="E24" s="168">
        <v>85.542093299689284</v>
      </c>
      <c r="F24" s="168">
        <v>38.600846357903812</v>
      </c>
      <c r="G24" s="445">
        <v>9.1881634100056306</v>
      </c>
      <c r="H24" s="396"/>
      <c r="I24" s="168">
        <v>0.75457040864628766</v>
      </c>
      <c r="J24" s="1"/>
      <c r="K24" s="1"/>
      <c r="L24" s="1"/>
      <c r="M24" s="1"/>
    </row>
    <row r="25" spans="1:13" ht="15" customHeight="1" x14ac:dyDescent="0.2">
      <c r="A25" s="410" t="s">
        <v>31</v>
      </c>
      <c r="B25" s="396"/>
      <c r="C25" s="106">
        <v>41694</v>
      </c>
      <c r="D25" s="106">
        <v>1025.963313949597</v>
      </c>
      <c r="E25" s="168">
        <v>73.706048831966228</v>
      </c>
      <c r="F25" s="168">
        <v>35.435118253507937</v>
      </c>
      <c r="G25" s="445">
        <v>13.906077613085815</v>
      </c>
      <c r="H25" s="396"/>
      <c r="I25" s="168">
        <v>1.4267125471961826</v>
      </c>
      <c r="J25" s="1"/>
      <c r="K25" s="1"/>
      <c r="L25" s="1"/>
      <c r="M25" s="1"/>
    </row>
    <row r="26" spans="1:13" ht="15" customHeight="1" x14ac:dyDescent="0.2">
      <c r="A26" s="410" t="s">
        <v>32</v>
      </c>
      <c r="B26" s="396"/>
      <c r="C26" s="106">
        <v>7038</v>
      </c>
      <c r="D26" s="106">
        <v>1233.9466832642256</v>
      </c>
      <c r="E26" s="168">
        <v>79.951690821256037</v>
      </c>
      <c r="F26" s="168">
        <v>44.271529952321757</v>
      </c>
      <c r="G26" s="445">
        <v>15.316851378232451</v>
      </c>
      <c r="H26" s="396"/>
      <c r="I26" s="168">
        <v>1.8900177956221016</v>
      </c>
      <c r="J26" s="1"/>
      <c r="K26" s="1"/>
      <c r="L26" s="1"/>
      <c r="M26" s="1"/>
    </row>
    <row r="27" spans="1:13" ht="15" customHeight="1" x14ac:dyDescent="0.2">
      <c r="A27" s="410" t="s">
        <v>33</v>
      </c>
      <c r="B27" s="396"/>
      <c r="C27" s="106">
        <v>12667</v>
      </c>
      <c r="D27" s="106">
        <v>644.58905475877395</v>
      </c>
      <c r="E27" s="168">
        <v>78.945290913397017</v>
      </c>
      <c r="F27" s="168">
        <v>24.318356468196452</v>
      </c>
      <c r="G27" s="445">
        <v>14.549617115339069</v>
      </c>
      <c r="H27" s="396"/>
      <c r="I27" s="168">
        <v>0.93785239434784906</v>
      </c>
      <c r="J27" s="1"/>
      <c r="K27" s="1"/>
      <c r="L27" s="1"/>
      <c r="M27" s="1"/>
    </row>
    <row r="28" spans="1:13" ht="15" customHeight="1" x14ac:dyDescent="0.2">
      <c r="A28" s="410" t="s">
        <v>34</v>
      </c>
      <c r="B28" s="396"/>
      <c r="C28" s="106">
        <v>60773</v>
      </c>
      <c r="D28" s="106">
        <v>1201.845256564585</v>
      </c>
      <c r="E28" s="168">
        <v>79.007124874533091</v>
      </c>
      <c r="F28" s="168">
        <v>46.193675752433073</v>
      </c>
      <c r="G28" s="445">
        <v>13.55042535336416</v>
      </c>
      <c r="H28" s="396"/>
      <c r="I28" s="168">
        <v>1.6285514435373205</v>
      </c>
      <c r="J28" s="1"/>
      <c r="K28" s="1"/>
      <c r="L28" s="1"/>
      <c r="M28" s="1"/>
    </row>
    <row r="29" spans="1:13" ht="15" customHeight="1" x14ac:dyDescent="0.2">
      <c r="A29" s="410" t="s">
        <v>35</v>
      </c>
      <c r="B29" s="396"/>
      <c r="C29" s="106">
        <v>15206</v>
      </c>
      <c r="D29" s="106">
        <v>919.82808421574771</v>
      </c>
      <c r="E29" s="168">
        <v>77.824542943574897</v>
      </c>
      <c r="F29" s="168">
        <v>31.582599412863622</v>
      </c>
      <c r="G29" s="445">
        <v>15.520189398921477</v>
      </c>
      <c r="H29" s="396"/>
      <c r="I29" s="168">
        <v>1.42759060814755</v>
      </c>
      <c r="J29" s="1"/>
      <c r="K29" s="1"/>
      <c r="L29" s="1"/>
      <c r="M29" s="1"/>
    </row>
    <row r="30" spans="1:13" ht="27" customHeight="1" x14ac:dyDescent="0.2">
      <c r="A30" s="414" t="s">
        <v>36</v>
      </c>
      <c r="B30" s="388"/>
      <c r="C30" s="121">
        <v>946812</v>
      </c>
      <c r="D30" s="121">
        <v>1562.3858557357587</v>
      </c>
      <c r="E30" s="169">
        <v>82.279375419829918</v>
      </c>
      <c r="F30" s="169">
        <v>57.584220038363313</v>
      </c>
      <c r="G30" s="446">
        <v>10.381575222958729</v>
      </c>
      <c r="H30" s="388"/>
      <c r="I30" s="169">
        <v>1.6222957645510701</v>
      </c>
      <c r="J30" s="1"/>
      <c r="K30" s="1"/>
      <c r="L30" s="1"/>
      <c r="M30" s="1"/>
    </row>
    <row r="31" spans="1:13" ht="15.75" customHeight="1" x14ac:dyDescent="0.2">
      <c r="A31" s="381" t="s">
        <v>461</v>
      </c>
      <c r="B31" s="382"/>
      <c r="C31" s="382"/>
      <c r="D31" s="382"/>
      <c r="E31" s="382"/>
      <c r="F31" s="382"/>
      <c r="G31" s="382"/>
      <c r="H31" s="1"/>
      <c r="I31" s="1"/>
      <c r="J31" s="1"/>
      <c r="K31" s="1"/>
      <c r="L31" s="1"/>
      <c r="M31" s="1"/>
    </row>
    <row r="32" spans="1:13" ht="17.25" customHeight="1" x14ac:dyDescent="0.2">
      <c r="A32" s="383" t="s">
        <v>462</v>
      </c>
      <c r="B32" s="384"/>
      <c r="C32" s="384"/>
      <c r="D32" s="384"/>
      <c r="E32" s="384"/>
      <c r="F32" s="384"/>
      <c r="G32" s="384"/>
      <c r="H32" s="384"/>
      <c r="I32" s="384"/>
      <c r="J32" s="384"/>
      <c r="K32" s="1"/>
      <c r="L32" s="1"/>
      <c r="M32" s="1"/>
    </row>
    <row r="33" spans="1:10" ht="15" customHeight="1" x14ac:dyDescent="0.2">
      <c r="A33" s="381" t="s">
        <v>179</v>
      </c>
      <c r="B33" s="382"/>
      <c r="C33" s="382"/>
      <c r="D33" s="382"/>
      <c r="E33" s="382"/>
      <c r="F33" s="382"/>
      <c r="G33" s="382"/>
      <c r="H33" s="382"/>
      <c r="I33" s="382"/>
      <c r="J33" s="382"/>
    </row>
  </sheetData>
  <mergeCells count="55">
    <mergeCell ref="A33:J33"/>
    <mergeCell ref="A29:B29"/>
    <mergeCell ref="G29:H29"/>
    <mergeCell ref="A30:B30"/>
    <mergeCell ref="G30:H30"/>
    <mergeCell ref="A31:G31"/>
    <mergeCell ref="A32:J32"/>
    <mergeCell ref="A26:B26"/>
    <mergeCell ref="G26:H26"/>
    <mergeCell ref="A27:B27"/>
    <mergeCell ref="G27:H27"/>
    <mergeCell ref="A28:B28"/>
    <mergeCell ref="G28:H28"/>
    <mergeCell ref="A23:B23"/>
    <mergeCell ref="G23:H23"/>
    <mergeCell ref="A24:B24"/>
    <mergeCell ref="G24:H24"/>
    <mergeCell ref="A25:B25"/>
    <mergeCell ref="G25:H25"/>
    <mergeCell ref="A20:B20"/>
    <mergeCell ref="G20:H20"/>
    <mergeCell ref="A21:B21"/>
    <mergeCell ref="G21:H21"/>
    <mergeCell ref="A22:B22"/>
    <mergeCell ref="G22:H22"/>
    <mergeCell ref="A17:B17"/>
    <mergeCell ref="G17:H17"/>
    <mergeCell ref="A18:B18"/>
    <mergeCell ref="G18:H18"/>
    <mergeCell ref="A19:B19"/>
    <mergeCell ref="G19:H19"/>
    <mergeCell ref="A14:B14"/>
    <mergeCell ref="G14:H14"/>
    <mergeCell ref="A15:B15"/>
    <mergeCell ref="G15:H15"/>
    <mergeCell ref="A16:B16"/>
    <mergeCell ref="G16:H16"/>
    <mergeCell ref="A11:B11"/>
    <mergeCell ref="G11:H11"/>
    <mergeCell ref="A12:B12"/>
    <mergeCell ref="G12:H12"/>
    <mergeCell ref="A13:B13"/>
    <mergeCell ref="G13:H13"/>
    <mergeCell ref="A8:B8"/>
    <mergeCell ref="G8:H8"/>
    <mergeCell ref="A9:B9"/>
    <mergeCell ref="G9:H9"/>
    <mergeCell ref="A10:B10"/>
    <mergeCell ref="G10:H10"/>
    <mergeCell ref="B2:K2"/>
    <mergeCell ref="B4:M4"/>
    <mergeCell ref="A5:L5"/>
    <mergeCell ref="A6:L6"/>
    <mergeCell ref="A7:B7"/>
    <mergeCell ref="C7:I7"/>
  </mergeCells>
  <pageMargins left="0.13647058823529415" right="7.6862745098039226E-2" top="8.0000000000000016E-2" bottom="6.15686274509804E-2" header="0.50980392156862753" footer="0.50980392156862753"/>
  <pageSetup paperSize="9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showGridLines="0" workbookViewId="0"/>
  </sheetViews>
  <sheetFormatPr defaultRowHeight="12.75" x14ac:dyDescent="0.2"/>
  <cols>
    <col min="1" max="1" width="1" customWidth="1"/>
    <col min="2" max="2" width="28" customWidth="1"/>
    <col min="3" max="8" width="10" customWidth="1"/>
    <col min="9" max="9" width="8" customWidth="1"/>
    <col min="10" max="10" width="1" customWidth="1"/>
    <col min="11" max="11" width="10" customWidth="1"/>
    <col min="12" max="12" width="1" customWidth="1"/>
    <col min="13" max="13" width="8" customWidth="1"/>
    <col min="14" max="14" width="10" customWidth="1"/>
    <col min="15" max="15" width="17" customWidth="1"/>
    <col min="16" max="16" width="34" customWidth="1"/>
    <col min="257" max="257" width="1" customWidth="1"/>
    <col min="258" max="258" width="28" customWidth="1"/>
    <col min="259" max="264" width="10" customWidth="1"/>
    <col min="265" max="265" width="8" customWidth="1"/>
    <col min="266" max="266" width="1" customWidth="1"/>
    <col min="267" max="267" width="10" customWidth="1"/>
    <col min="268" max="268" width="1" customWidth="1"/>
    <col min="269" max="269" width="8" customWidth="1"/>
    <col min="270" max="270" width="10" customWidth="1"/>
    <col min="271" max="271" width="17" customWidth="1"/>
    <col min="272" max="272" width="34" customWidth="1"/>
    <col min="513" max="513" width="1" customWidth="1"/>
    <col min="514" max="514" width="28" customWidth="1"/>
    <col min="515" max="520" width="10" customWidth="1"/>
    <col min="521" max="521" width="8" customWidth="1"/>
    <col min="522" max="522" width="1" customWidth="1"/>
    <col min="523" max="523" width="10" customWidth="1"/>
    <col min="524" max="524" width="1" customWidth="1"/>
    <col min="525" max="525" width="8" customWidth="1"/>
    <col min="526" max="526" width="10" customWidth="1"/>
    <col min="527" max="527" width="17" customWidth="1"/>
    <col min="528" max="528" width="34" customWidth="1"/>
    <col min="769" max="769" width="1" customWidth="1"/>
    <col min="770" max="770" width="28" customWidth="1"/>
    <col min="771" max="776" width="10" customWidth="1"/>
    <col min="777" max="777" width="8" customWidth="1"/>
    <col min="778" max="778" width="1" customWidth="1"/>
    <col min="779" max="779" width="10" customWidth="1"/>
    <col min="780" max="780" width="1" customWidth="1"/>
    <col min="781" max="781" width="8" customWidth="1"/>
    <col min="782" max="782" width="10" customWidth="1"/>
    <col min="783" max="783" width="17" customWidth="1"/>
    <col min="784" max="784" width="34" customWidth="1"/>
    <col min="1025" max="1025" width="1" customWidth="1"/>
    <col min="1026" max="1026" width="28" customWidth="1"/>
    <col min="1027" max="1032" width="10" customWidth="1"/>
    <col min="1033" max="1033" width="8" customWidth="1"/>
    <col min="1034" max="1034" width="1" customWidth="1"/>
    <col min="1035" max="1035" width="10" customWidth="1"/>
    <col min="1036" max="1036" width="1" customWidth="1"/>
    <col min="1037" max="1037" width="8" customWidth="1"/>
    <col min="1038" max="1038" width="10" customWidth="1"/>
    <col min="1039" max="1039" width="17" customWidth="1"/>
    <col min="1040" max="1040" width="34" customWidth="1"/>
    <col min="1281" max="1281" width="1" customWidth="1"/>
    <col min="1282" max="1282" width="28" customWidth="1"/>
    <col min="1283" max="1288" width="10" customWidth="1"/>
    <col min="1289" max="1289" width="8" customWidth="1"/>
    <col min="1290" max="1290" width="1" customWidth="1"/>
    <col min="1291" max="1291" width="10" customWidth="1"/>
    <col min="1292" max="1292" width="1" customWidth="1"/>
    <col min="1293" max="1293" width="8" customWidth="1"/>
    <col min="1294" max="1294" width="10" customWidth="1"/>
    <col min="1295" max="1295" width="17" customWidth="1"/>
    <col min="1296" max="1296" width="34" customWidth="1"/>
    <col min="1537" max="1537" width="1" customWidth="1"/>
    <col min="1538" max="1538" width="28" customWidth="1"/>
    <col min="1539" max="1544" width="10" customWidth="1"/>
    <col min="1545" max="1545" width="8" customWidth="1"/>
    <col min="1546" max="1546" width="1" customWidth="1"/>
    <col min="1547" max="1547" width="10" customWidth="1"/>
    <col min="1548" max="1548" width="1" customWidth="1"/>
    <col min="1549" max="1549" width="8" customWidth="1"/>
    <col min="1550" max="1550" width="10" customWidth="1"/>
    <col min="1551" max="1551" width="17" customWidth="1"/>
    <col min="1552" max="1552" width="34" customWidth="1"/>
    <col min="1793" max="1793" width="1" customWidth="1"/>
    <col min="1794" max="1794" width="28" customWidth="1"/>
    <col min="1795" max="1800" width="10" customWidth="1"/>
    <col min="1801" max="1801" width="8" customWidth="1"/>
    <col min="1802" max="1802" width="1" customWidth="1"/>
    <col min="1803" max="1803" width="10" customWidth="1"/>
    <col min="1804" max="1804" width="1" customWidth="1"/>
    <col min="1805" max="1805" width="8" customWidth="1"/>
    <col min="1806" max="1806" width="10" customWidth="1"/>
    <col min="1807" max="1807" width="17" customWidth="1"/>
    <col min="1808" max="1808" width="34" customWidth="1"/>
    <col min="2049" max="2049" width="1" customWidth="1"/>
    <col min="2050" max="2050" width="28" customWidth="1"/>
    <col min="2051" max="2056" width="10" customWidth="1"/>
    <col min="2057" max="2057" width="8" customWidth="1"/>
    <col min="2058" max="2058" width="1" customWidth="1"/>
    <col min="2059" max="2059" width="10" customWidth="1"/>
    <col min="2060" max="2060" width="1" customWidth="1"/>
    <col min="2061" max="2061" width="8" customWidth="1"/>
    <col min="2062" max="2062" width="10" customWidth="1"/>
    <col min="2063" max="2063" width="17" customWidth="1"/>
    <col min="2064" max="2064" width="34" customWidth="1"/>
    <col min="2305" max="2305" width="1" customWidth="1"/>
    <col min="2306" max="2306" width="28" customWidth="1"/>
    <col min="2307" max="2312" width="10" customWidth="1"/>
    <col min="2313" max="2313" width="8" customWidth="1"/>
    <col min="2314" max="2314" width="1" customWidth="1"/>
    <col min="2315" max="2315" width="10" customWidth="1"/>
    <col min="2316" max="2316" width="1" customWidth="1"/>
    <col min="2317" max="2317" width="8" customWidth="1"/>
    <col min="2318" max="2318" width="10" customWidth="1"/>
    <col min="2319" max="2319" width="17" customWidth="1"/>
    <col min="2320" max="2320" width="34" customWidth="1"/>
    <col min="2561" max="2561" width="1" customWidth="1"/>
    <col min="2562" max="2562" width="28" customWidth="1"/>
    <col min="2563" max="2568" width="10" customWidth="1"/>
    <col min="2569" max="2569" width="8" customWidth="1"/>
    <col min="2570" max="2570" width="1" customWidth="1"/>
    <col min="2571" max="2571" width="10" customWidth="1"/>
    <col min="2572" max="2572" width="1" customWidth="1"/>
    <col min="2573" max="2573" width="8" customWidth="1"/>
    <col min="2574" max="2574" width="10" customWidth="1"/>
    <col min="2575" max="2575" width="17" customWidth="1"/>
    <col min="2576" max="2576" width="34" customWidth="1"/>
    <col min="2817" max="2817" width="1" customWidth="1"/>
    <col min="2818" max="2818" width="28" customWidth="1"/>
    <col min="2819" max="2824" width="10" customWidth="1"/>
    <col min="2825" max="2825" width="8" customWidth="1"/>
    <col min="2826" max="2826" width="1" customWidth="1"/>
    <col min="2827" max="2827" width="10" customWidth="1"/>
    <col min="2828" max="2828" width="1" customWidth="1"/>
    <col min="2829" max="2829" width="8" customWidth="1"/>
    <col min="2830" max="2830" width="10" customWidth="1"/>
    <col min="2831" max="2831" width="17" customWidth="1"/>
    <col min="2832" max="2832" width="34" customWidth="1"/>
    <col min="3073" max="3073" width="1" customWidth="1"/>
    <col min="3074" max="3074" width="28" customWidth="1"/>
    <col min="3075" max="3080" width="10" customWidth="1"/>
    <col min="3081" max="3081" width="8" customWidth="1"/>
    <col min="3082" max="3082" width="1" customWidth="1"/>
    <col min="3083" max="3083" width="10" customWidth="1"/>
    <col min="3084" max="3084" width="1" customWidth="1"/>
    <col min="3085" max="3085" width="8" customWidth="1"/>
    <col min="3086" max="3086" width="10" customWidth="1"/>
    <col min="3087" max="3087" width="17" customWidth="1"/>
    <col min="3088" max="3088" width="34" customWidth="1"/>
    <col min="3329" max="3329" width="1" customWidth="1"/>
    <col min="3330" max="3330" width="28" customWidth="1"/>
    <col min="3331" max="3336" width="10" customWidth="1"/>
    <col min="3337" max="3337" width="8" customWidth="1"/>
    <col min="3338" max="3338" width="1" customWidth="1"/>
    <col min="3339" max="3339" width="10" customWidth="1"/>
    <col min="3340" max="3340" width="1" customWidth="1"/>
    <col min="3341" max="3341" width="8" customWidth="1"/>
    <col min="3342" max="3342" width="10" customWidth="1"/>
    <col min="3343" max="3343" width="17" customWidth="1"/>
    <col min="3344" max="3344" width="34" customWidth="1"/>
    <col min="3585" max="3585" width="1" customWidth="1"/>
    <col min="3586" max="3586" width="28" customWidth="1"/>
    <col min="3587" max="3592" width="10" customWidth="1"/>
    <col min="3593" max="3593" width="8" customWidth="1"/>
    <col min="3594" max="3594" width="1" customWidth="1"/>
    <col min="3595" max="3595" width="10" customWidth="1"/>
    <col min="3596" max="3596" width="1" customWidth="1"/>
    <col min="3597" max="3597" width="8" customWidth="1"/>
    <col min="3598" max="3598" width="10" customWidth="1"/>
    <col min="3599" max="3599" width="17" customWidth="1"/>
    <col min="3600" max="3600" width="34" customWidth="1"/>
    <col min="3841" max="3841" width="1" customWidth="1"/>
    <col min="3842" max="3842" width="28" customWidth="1"/>
    <col min="3843" max="3848" width="10" customWidth="1"/>
    <col min="3849" max="3849" width="8" customWidth="1"/>
    <col min="3850" max="3850" width="1" customWidth="1"/>
    <col min="3851" max="3851" width="10" customWidth="1"/>
    <col min="3852" max="3852" width="1" customWidth="1"/>
    <col min="3853" max="3853" width="8" customWidth="1"/>
    <col min="3854" max="3854" width="10" customWidth="1"/>
    <col min="3855" max="3855" width="17" customWidth="1"/>
    <col min="3856" max="3856" width="34" customWidth="1"/>
    <col min="4097" max="4097" width="1" customWidth="1"/>
    <col min="4098" max="4098" width="28" customWidth="1"/>
    <col min="4099" max="4104" width="10" customWidth="1"/>
    <col min="4105" max="4105" width="8" customWidth="1"/>
    <col min="4106" max="4106" width="1" customWidth="1"/>
    <col min="4107" max="4107" width="10" customWidth="1"/>
    <col min="4108" max="4108" width="1" customWidth="1"/>
    <col min="4109" max="4109" width="8" customWidth="1"/>
    <col min="4110" max="4110" width="10" customWidth="1"/>
    <col min="4111" max="4111" width="17" customWidth="1"/>
    <col min="4112" max="4112" width="34" customWidth="1"/>
    <col min="4353" max="4353" width="1" customWidth="1"/>
    <col min="4354" max="4354" width="28" customWidth="1"/>
    <col min="4355" max="4360" width="10" customWidth="1"/>
    <col min="4361" max="4361" width="8" customWidth="1"/>
    <col min="4362" max="4362" width="1" customWidth="1"/>
    <col min="4363" max="4363" width="10" customWidth="1"/>
    <col min="4364" max="4364" width="1" customWidth="1"/>
    <col min="4365" max="4365" width="8" customWidth="1"/>
    <col min="4366" max="4366" width="10" customWidth="1"/>
    <col min="4367" max="4367" width="17" customWidth="1"/>
    <col min="4368" max="4368" width="34" customWidth="1"/>
    <col min="4609" max="4609" width="1" customWidth="1"/>
    <col min="4610" max="4610" width="28" customWidth="1"/>
    <col min="4611" max="4616" width="10" customWidth="1"/>
    <col min="4617" max="4617" width="8" customWidth="1"/>
    <col min="4618" max="4618" width="1" customWidth="1"/>
    <col min="4619" max="4619" width="10" customWidth="1"/>
    <col min="4620" max="4620" width="1" customWidth="1"/>
    <col min="4621" max="4621" width="8" customWidth="1"/>
    <col min="4622" max="4622" width="10" customWidth="1"/>
    <col min="4623" max="4623" width="17" customWidth="1"/>
    <col min="4624" max="4624" width="34" customWidth="1"/>
    <col min="4865" max="4865" width="1" customWidth="1"/>
    <col min="4866" max="4866" width="28" customWidth="1"/>
    <col min="4867" max="4872" width="10" customWidth="1"/>
    <col min="4873" max="4873" width="8" customWidth="1"/>
    <col min="4874" max="4874" width="1" customWidth="1"/>
    <col min="4875" max="4875" width="10" customWidth="1"/>
    <col min="4876" max="4876" width="1" customWidth="1"/>
    <col min="4877" max="4877" width="8" customWidth="1"/>
    <col min="4878" max="4878" width="10" customWidth="1"/>
    <col min="4879" max="4879" width="17" customWidth="1"/>
    <col min="4880" max="4880" width="34" customWidth="1"/>
    <col min="5121" max="5121" width="1" customWidth="1"/>
    <col min="5122" max="5122" width="28" customWidth="1"/>
    <col min="5123" max="5128" width="10" customWidth="1"/>
    <col min="5129" max="5129" width="8" customWidth="1"/>
    <col min="5130" max="5130" width="1" customWidth="1"/>
    <col min="5131" max="5131" width="10" customWidth="1"/>
    <col min="5132" max="5132" width="1" customWidth="1"/>
    <col min="5133" max="5133" width="8" customWidth="1"/>
    <col min="5134" max="5134" width="10" customWidth="1"/>
    <col min="5135" max="5135" width="17" customWidth="1"/>
    <col min="5136" max="5136" width="34" customWidth="1"/>
    <col min="5377" max="5377" width="1" customWidth="1"/>
    <col min="5378" max="5378" width="28" customWidth="1"/>
    <col min="5379" max="5384" width="10" customWidth="1"/>
    <col min="5385" max="5385" width="8" customWidth="1"/>
    <col min="5386" max="5386" width="1" customWidth="1"/>
    <col min="5387" max="5387" width="10" customWidth="1"/>
    <col min="5388" max="5388" width="1" customWidth="1"/>
    <col min="5389" max="5389" width="8" customWidth="1"/>
    <col min="5390" max="5390" width="10" customWidth="1"/>
    <col min="5391" max="5391" width="17" customWidth="1"/>
    <col min="5392" max="5392" width="34" customWidth="1"/>
    <col min="5633" max="5633" width="1" customWidth="1"/>
    <col min="5634" max="5634" width="28" customWidth="1"/>
    <col min="5635" max="5640" width="10" customWidth="1"/>
    <col min="5641" max="5641" width="8" customWidth="1"/>
    <col min="5642" max="5642" width="1" customWidth="1"/>
    <col min="5643" max="5643" width="10" customWidth="1"/>
    <col min="5644" max="5644" width="1" customWidth="1"/>
    <col min="5645" max="5645" width="8" customWidth="1"/>
    <col min="5646" max="5646" width="10" customWidth="1"/>
    <col min="5647" max="5647" width="17" customWidth="1"/>
    <col min="5648" max="5648" width="34" customWidth="1"/>
    <col min="5889" max="5889" width="1" customWidth="1"/>
    <col min="5890" max="5890" width="28" customWidth="1"/>
    <col min="5891" max="5896" width="10" customWidth="1"/>
    <col min="5897" max="5897" width="8" customWidth="1"/>
    <col min="5898" max="5898" width="1" customWidth="1"/>
    <col min="5899" max="5899" width="10" customWidth="1"/>
    <col min="5900" max="5900" width="1" customWidth="1"/>
    <col min="5901" max="5901" width="8" customWidth="1"/>
    <col min="5902" max="5902" width="10" customWidth="1"/>
    <col min="5903" max="5903" width="17" customWidth="1"/>
    <col min="5904" max="5904" width="34" customWidth="1"/>
    <col min="6145" max="6145" width="1" customWidth="1"/>
    <col min="6146" max="6146" width="28" customWidth="1"/>
    <col min="6147" max="6152" width="10" customWidth="1"/>
    <col min="6153" max="6153" width="8" customWidth="1"/>
    <col min="6154" max="6154" width="1" customWidth="1"/>
    <col min="6155" max="6155" width="10" customWidth="1"/>
    <col min="6156" max="6156" width="1" customWidth="1"/>
    <col min="6157" max="6157" width="8" customWidth="1"/>
    <col min="6158" max="6158" width="10" customWidth="1"/>
    <col min="6159" max="6159" width="17" customWidth="1"/>
    <col min="6160" max="6160" width="34" customWidth="1"/>
    <col min="6401" max="6401" width="1" customWidth="1"/>
    <col min="6402" max="6402" width="28" customWidth="1"/>
    <col min="6403" max="6408" width="10" customWidth="1"/>
    <col min="6409" max="6409" width="8" customWidth="1"/>
    <col min="6410" max="6410" width="1" customWidth="1"/>
    <col min="6411" max="6411" width="10" customWidth="1"/>
    <col min="6412" max="6412" width="1" customWidth="1"/>
    <col min="6413" max="6413" width="8" customWidth="1"/>
    <col min="6414" max="6414" width="10" customWidth="1"/>
    <col min="6415" max="6415" width="17" customWidth="1"/>
    <col min="6416" max="6416" width="34" customWidth="1"/>
    <col min="6657" max="6657" width="1" customWidth="1"/>
    <col min="6658" max="6658" width="28" customWidth="1"/>
    <col min="6659" max="6664" width="10" customWidth="1"/>
    <col min="6665" max="6665" width="8" customWidth="1"/>
    <col min="6666" max="6666" width="1" customWidth="1"/>
    <col min="6667" max="6667" width="10" customWidth="1"/>
    <col min="6668" max="6668" width="1" customWidth="1"/>
    <col min="6669" max="6669" width="8" customWidth="1"/>
    <col min="6670" max="6670" width="10" customWidth="1"/>
    <col min="6671" max="6671" width="17" customWidth="1"/>
    <col min="6672" max="6672" width="34" customWidth="1"/>
    <col min="6913" max="6913" width="1" customWidth="1"/>
    <col min="6914" max="6914" width="28" customWidth="1"/>
    <col min="6915" max="6920" width="10" customWidth="1"/>
    <col min="6921" max="6921" width="8" customWidth="1"/>
    <col min="6922" max="6922" width="1" customWidth="1"/>
    <col min="6923" max="6923" width="10" customWidth="1"/>
    <col min="6924" max="6924" width="1" customWidth="1"/>
    <col min="6925" max="6925" width="8" customWidth="1"/>
    <col min="6926" max="6926" width="10" customWidth="1"/>
    <col min="6927" max="6927" width="17" customWidth="1"/>
    <col min="6928" max="6928" width="34" customWidth="1"/>
    <col min="7169" max="7169" width="1" customWidth="1"/>
    <col min="7170" max="7170" width="28" customWidth="1"/>
    <col min="7171" max="7176" width="10" customWidth="1"/>
    <col min="7177" max="7177" width="8" customWidth="1"/>
    <col min="7178" max="7178" width="1" customWidth="1"/>
    <col min="7179" max="7179" width="10" customWidth="1"/>
    <col min="7180" max="7180" width="1" customWidth="1"/>
    <col min="7181" max="7181" width="8" customWidth="1"/>
    <col min="7182" max="7182" width="10" customWidth="1"/>
    <col min="7183" max="7183" width="17" customWidth="1"/>
    <col min="7184" max="7184" width="34" customWidth="1"/>
    <col min="7425" max="7425" width="1" customWidth="1"/>
    <col min="7426" max="7426" width="28" customWidth="1"/>
    <col min="7427" max="7432" width="10" customWidth="1"/>
    <col min="7433" max="7433" width="8" customWidth="1"/>
    <col min="7434" max="7434" width="1" customWidth="1"/>
    <col min="7435" max="7435" width="10" customWidth="1"/>
    <col min="7436" max="7436" width="1" customWidth="1"/>
    <col min="7437" max="7437" width="8" customWidth="1"/>
    <col min="7438" max="7438" width="10" customWidth="1"/>
    <col min="7439" max="7439" width="17" customWidth="1"/>
    <col min="7440" max="7440" width="34" customWidth="1"/>
    <col min="7681" max="7681" width="1" customWidth="1"/>
    <col min="7682" max="7682" width="28" customWidth="1"/>
    <col min="7683" max="7688" width="10" customWidth="1"/>
    <col min="7689" max="7689" width="8" customWidth="1"/>
    <col min="7690" max="7690" width="1" customWidth="1"/>
    <col min="7691" max="7691" width="10" customWidth="1"/>
    <col min="7692" max="7692" width="1" customWidth="1"/>
    <col min="7693" max="7693" width="8" customWidth="1"/>
    <col min="7694" max="7694" width="10" customWidth="1"/>
    <col min="7695" max="7695" width="17" customWidth="1"/>
    <col min="7696" max="7696" width="34" customWidth="1"/>
    <col min="7937" max="7937" width="1" customWidth="1"/>
    <col min="7938" max="7938" width="28" customWidth="1"/>
    <col min="7939" max="7944" width="10" customWidth="1"/>
    <col min="7945" max="7945" width="8" customWidth="1"/>
    <col min="7946" max="7946" width="1" customWidth="1"/>
    <col min="7947" max="7947" width="10" customWidth="1"/>
    <col min="7948" max="7948" width="1" customWidth="1"/>
    <col min="7949" max="7949" width="8" customWidth="1"/>
    <col min="7950" max="7950" width="10" customWidth="1"/>
    <col min="7951" max="7951" width="17" customWidth="1"/>
    <col min="7952" max="7952" width="34" customWidth="1"/>
    <col min="8193" max="8193" width="1" customWidth="1"/>
    <col min="8194" max="8194" width="28" customWidth="1"/>
    <col min="8195" max="8200" width="10" customWidth="1"/>
    <col min="8201" max="8201" width="8" customWidth="1"/>
    <col min="8202" max="8202" width="1" customWidth="1"/>
    <col min="8203" max="8203" width="10" customWidth="1"/>
    <col min="8204" max="8204" width="1" customWidth="1"/>
    <col min="8205" max="8205" width="8" customWidth="1"/>
    <col min="8206" max="8206" width="10" customWidth="1"/>
    <col min="8207" max="8207" width="17" customWidth="1"/>
    <col min="8208" max="8208" width="34" customWidth="1"/>
    <col min="8449" max="8449" width="1" customWidth="1"/>
    <col min="8450" max="8450" width="28" customWidth="1"/>
    <col min="8451" max="8456" width="10" customWidth="1"/>
    <col min="8457" max="8457" width="8" customWidth="1"/>
    <col min="8458" max="8458" width="1" customWidth="1"/>
    <col min="8459" max="8459" width="10" customWidth="1"/>
    <col min="8460" max="8460" width="1" customWidth="1"/>
    <col min="8461" max="8461" width="8" customWidth="1"/>
    <col min="8462" max="8462" width="10" customWidth="1"/>
    <col min="8463" max="8463" width="17" customWidth="1"/>
    <col min="8464" max="8464" width="34" customWidth="1"/>
    <col min="8705" max="8705" width="1" customWidth="1"/>
    <col min="8706" max="8706" width="28" customWidth="1"/>
    <col min="8707" max="8712" width="10" customWidth="1"/>
    <col min="8713" max="8713" width="8" customWidth="1"/>
    <col min="8714" max="8714" width="1" customWidth="1"/>
    <col min="8715" max="8715" width="10" customWidth="1"/>
    <col min="8716" max="8716" width="1" customWidth="1"/>
    <col min="8717" max="8717" width="8" customWidth="1"/>
    <col min="8718" max="8718" width="10" customWidth="1"/>
    <col min="8719" max="8719" width="17" customWidth="1"/>
    <col min="8720" max="8720" width="34" customWidth="1"/>
    <col min="8961" max="8961" width="1" customWidth="1"/>
    <col min="8962" max="8962" width="28" customWidth="1"/>
    <col min="8963" max="8968" width="10" customWidth="1"/>
    <col min="8969" max="8969" width="8" customWidth="1"/>
    <col min="8970" max="8970" width="1" customWidth="1"/>
    <col min="8971" max="8971" width="10" customWidth="1"/>
    <col min="8972" max="8972" width="1" customWidth="1"/>
    <col min="8973" max="8973" width="8" customWidth="1"/>
    <col min="8974" max="8974" width="10" customWidth="1"/>
    <col min="8975" max="8975" width="17" customWidth="1"/>
    <col min="8976" max="8976" width="34" customWidth="1"/>
    <col min="9217" max="9217" width="1" customWidth="1"/>
    <col min="9218" max="9218" width="28" customWidth="1"/>
    <col min="9219" max="9224" width="10" customWidth="1"/>
    <col min="9225" max="9225" width="8" customWidth="1"/>
    <col min="9226" max="9226" width="1" customWidth="1"/>
    <col min="9227" max="9227" width="10" customWidth="1"/>
    <col min="9228" max="9228" width="1" customWidth="1"/>
    <col min="9229" max="9229" width="8" customWidth="1"/>
    <col min="9230" max="9230" width="10" customWidth="1"/>
    <col min="9231" max="9231" width="17" customWidth="1"/>
    <col min="9232" max="9232" width="34" customWidth="1"/>
    <col min="9473" max="9473" width="1" customWidth="1"/>
    <col min="9474" max="9474" width="28" customWidth="1"/>
    <col min="9475" max="9480" width="10" customWidth="1"/>
    <col min="9481" max="9481" width="8" customWidth="1"/>
    <col min="9482" max="9482" width="1" customWidth="1"/>
    <col min="9483" max="9483" width="10" customWidth="1"/>
    <col min="9484" max="9484" width="1" customWidth="1"/>
    <col min="9485" max="9485" width="8" customWidth="1"/>
    <col min="9486" max="9486" width="10" customWidth="1"/>
    <col min="9487" max="9487" width="17" customWidth="1"/>
    <col min="9488" max="9488" width="34" customWidth="1"/>
    <col min="9729" max="9729" width="1" customWidth="1"/>
    <col min="9730" max="9730" width="28" customWidth="1"/>
    <col min="9731" max="9736" width="10" customWidth="1"/>
    <col min="9737" max="9737" width="8" customWidth="1"/>
    <col min="9738" max="9738" width="1" customWidth="1"/>
    <col min="9739" max="9739" width="10" customWidth="1"/>
    <col min="9740" max="9740" width="1" customWidth="1"/>
    <col min="9741" max="9741" width="8" customWidth="1"/>
    <col min="9742" max="9742" width="10" customWidth="1"/>
    <col min="9743" max="9743" width="17" customWidth="1"/>
    <col min="9744" max="9744" width="34" customWidth="1"/>
    <col min="9985" max="9985" width="1" customWidth="1"/>
    <col min="9986" max="9986" width="28" customWidth="1"/>
    <col min="9987" max="9992" width="10" customWidth="1"/>
    <col min="9993" max="9993" width="8" customWidth="1"/>
    <col min="9994" max="9994" width="1" customWidth="1"/>
    <col min="9995" max="9995" width="10" customWidth="1"/>
    <col min="9996" max="9996" width="1" customWidth="1"/>
    <col min="9997" max="9997" width="8" customWidth="1"/>
    <col min="9998" max="9998" width="10" customWidth="1"/>
    <col min="9999" max="9999" width="17" customWidth="1"/>
    <col min="10000" max="10000" width="34" customWidth="1"/>
    <col min="10241" max="10241" width="1" customWidth="1"/>
    <col min="10242" max="10242" width="28" customWidth="1"/>
    <col min="10243" max="10248" width="10" customWidth="1"/>
    <col min="10249" max="10249" width="8" customWidth="1"/>
    <col min="10250" max="10250" width="1" customWidth="1"/>
    <col min="10251" max="10251" width="10" customWidth="1"/>
    <col min="10252" max="10252" width="1" customWidth="1"/>
    <col min="10253" max="10253" width="8" customWidth="1"/>
    <col min="10254" max="10254" width="10" customWidth="1"/>
    <col min="10255" max="10255" width="17" customWidth="1"/>
    <col min="10256" max="10256" width="34" customWidth="1"/>
    <col min="10497" max="10497" width="1" customWidth="1"/>
    <col min="10498" max="10498" width="28" customWidth="1"/>
    <col min="10499" max="10504" width="10" customWidth="1"/>
    <col min="10505" max="10505" width="8" customWidth="1"/>
    <col min="10506" max="10506" width="1" customWidth="1"/>
    <col min="10507" max="10507" width="10" customWidth="1"/>
    <col min="10508" max="10508" width="1" customWidth="1"/>
    <col min="10509" max="10509" width="8" customWidth="1"/>
    <col min="10510" max="10510" width="10" customWidth="1"/>
    <col min="10511" max="10511" width="17" customWidth="1"/>
    <col min="10512" max="10512" width="34" customWidth="1"/>
    <col min="10753" max="10753" width="1" customWidth="1"/>
    <col min="10754" max="10754" width="28" customWidth="1"/>
    <col min="10755" max="10760" width="10" customWidth="1"/>
    <col min="10761" max="10761" width="8" customWidth="1"/>
    <col min="10762" max="10762" width="1" customWidth="1"/>
    <col min="10763" max="10763" width="10" customWidth="1"/>
    <col min="10764" max="10764" width="1" customWidth="1"/>
    <col min="10765" max="10765" width="8" customWidth="1"/>
    <col min="10766" max="10766" width="10" customWidth="1"/>
    <col min="10767" max="10767" width="17" customWidth="1"/>
    <col min="10768" max="10768" width="34" customWidth="1"/>
    <col min="11009" max="11009" width="1" customWidth="1"/>
    <col min="11010" max="11010" width="28" customWidth="1"/>
    <col min="11011" max="11016" width="10" customWidth="1"/>
    <col min="11017" max="11017" width="8" customWidth="1"/>
    <col min="11018" max="11018" width="1" customWidth="1"/>
    <col min="11019" max="11019" width="10" customWidth="1"/>
    <col min="11020" max="11020" width="1" customWidth="1"/>
    <col min="11021" max="11021" width="8" customWidth="1"/>
    <col min="11022" max="11022" width="10" customWidth="1"/>
    <col min="11023" max="11023" width="17" customWidth="1"/>
    <col min="11024" max="11024" width="34" customWidth="1"/>
    <col min="11265" max="11265" width="1" customWidth="1"/>
    <col min="11266" max="11266" width="28" customWidth="1"/>
    <col min="11267" max="11272" width="10" customWidth="1"/>
    <col min="11273" max="11273" width="8" customWidth="1"/>
    <col min="11274" max="11274" width="1" customWidth="1"/>
    <col min="11275" max="11275" width="10" customWidth="1"/>
    <col min="11276" max="11276" width="1" customWidth="1"/>
    <col min="11277" max="11277" width="8" customWidth="1"/>
    <col min="11278" max="11278" width="10" customWidth="1"/>
    <col min="11279" max="11279" width="17" customWidth="1"/>
    <col min="11280" max="11280" width="34" customWidth="1"/>
    <col min="11521" max="11521" width="1" customWidth="1"/>
    <col min="11522" max="11522" width="28" customWidth="1"/>
    <col min="11523" max="11528" width="10" customWidth="1"/>
    <col min="11529" max="11529" width="8" customWidth="1"/>
    <col min="11530" max="11530" width="1" customWidth="1"/>
    <col min="11531" max="11531" width="10" customWidth="1"/>
    <col min="11532" max="11532" width="1" customWidth="1"/>
    <col min="11533" max="11533" width="8" customWidth="1"/>
    <col min="11534" max="11534" width="10" customWidth="1"/>
    <col min="11535" max="11535" width="17" customWidth="1"/>
    <col min="11536" max="11536" width="34" customWidth="1"/>
    <col min="11777" max="11777" width="1" customWidth="1"/>
    <col min="11778" max="11778" width="28" customWidth="1"/>
    <col min="11779" max="11784" width="10" customWidth="1"/>
    <col min="11785" max="11785" width="8" customWidth="1"/>
    <col min="11786" max="11786" width="1" customWidth="1"/>
    <col min="11787" max="11787" width="10" customWidth="1"/>
    <col min="11788" max="11788" width="1" customWidth="1"/>
    <col min="11789" max="11789" width="8" customWidth="1"/>
    <col min="11790" max="11790" width="10" customWidth="1"/>
    <col min="11791" max="11791" width="17" customWidth="1"/>
    <col min="11792" max="11792" width="34" customWidth="1"/>
    <col min="12033" max="12033" width="1" customWidth="1"/>
    <col min="12034" max="12034" width="28" customWidth="1"/>
    <col min="12035" max="12040" width="10" customWidth="1"/>
    <col min="12041" max="12041" width="8" customWidth="1"/>
    <col min="12042" max="12042" width="1" customWidth="1"/>
    <col min="12043" max="12043" width="10" customWidth="1"/>
    <col min="12044" max="12044" width="1" customWidth="1"/>
    <col min="12045" max="12045" width="8" customWidth="1"/>
    <col min="12046" max="12046" width="10" customWidth="1"/>
    <col min="12047" max="12047" width="17" customWidth="1"/>
    <col min="12048" max="12048" width="34" customWidth="1"/>
    <col min="12289" max="12289" width="1" customWidth="1"/>
    <col min="12290" max="12290" width="28" customWidth="1"/>
    <col min="12291" max="12296" width="10" customWidth="1"/>
    <col min="12297" max="12297" width="8" customWidth="1"/>
    <col min="12298" max="12298" width="1" customWidth="1"/>
    <col min="12299" max="12299" width="10" customWidth="1"/>
    <col min="12300" max="12300" width="1" customWidth="1"/>
    <col min="12301" max="12301" width="8" customWidth="1"/>
    <col min="12302" max="12302" width="10" customWidth="1"/>
    <col min="12303" max="12303" width="17" customWidth="1"/>
    <col min="12304" max="12304" width="34" customWidth="1"/>
    <col min="12545" max="12545" width="1" customWidth="1"/>
    <col min="12546" max="12546" width="28" customWidth="1"/>
    <col min="12547" max="12552" width="10" customWidth="1"/>
    <col min="12553" max="12553" width="8" customWidth="1"/>
    <col min="12554" max="12554" width="1" customWidth="1"/>
    <col min="12555" max="12555" width="10" customWidth="1"/>
    <col min="12556" max="12556" width="1" customWidth="1"/>
    <col min="12557" max="12557" width="8" customWidth="1"/>
    <col min="12558" max="12558" width="10" customWidth="1"/>
    <col min="12559" max="12559" width="17" customWidth="1"/>
    <col min="12560" max="12560" width="34" customWidth="1"/>
    <col min="12801" max="12801" width="1" customWidth="1"/>
    <col min="12802" max="12802" width="28" customWidth="1"/>
    <col min="12803" max="12808" width="10" customWidth="1"/>
    <col min="12809" max="12809" width="8" customWidth="1"/>
    <col min="12810" max="12810" width="1" customWidth="1"/>
    <col min="12811" max="12811" width="10" customWidth="1"/>
    <col min="12812" max="12812" width="1" customWidth="1"/>
    <col min="12813" max="12813" width="8" customWidth="1"/>
    <col min="12814" max="12814" width="10" customWidth="1"/>
    <col min="12815" max="12815" width="17" customWidth="1"/>
    <col min="12816" max="12816" width="34" customWidth="1"/>
    <col min="13057" max="13057" width="1" customWidth="1"/>
    <col min="13058" max="13058" width="28" customWidth="1"/>
    <col min="13059" max="13064" width="10" customWidth="1"/>
    <col min="13065" max="13065" width="8" customWidth="1"/>
    <col min="13066" max="13066" width="1" customWidth="1"/>
    <col min="13067" max="13067" width="10" customWidth="1"/>
    <col min="13068" max="13068" width="1" customWidth="1"/>
    <col min="13069" max="13069" width="8" customWidth="1"/>
    <col min="13070" max="13070" width="10" customWidth="1"/>
    <col min="13071" max="13071" width="17" customWidth="1"/>
    <col min="13072" max="13072" width="34" customWidth="1"/>
    <col min="13313" max="13313" width="1" customWidth="1"/>
    <col min="13314" max="13314" width="28" customWidth="1"/>
    <col min="13315" max="13320" width="10" customWidth="1"/>
    <col min="13321" max="13321" width="8" customWidth="1"/>
    <col min="13322" max="13322" width="1" customWidth="1"/>
    <col min="13323" max="13323" width="10" customWidth="1"/>
    <col min="13324" max="13324" width="1" customWidth="1"/>
    <col min="13325" max="13325" width="8" customWidth="1"/>
    <col min="13326" max="13326" width="10" customWidth="1"/>
    <col min="13327" max="13327" width="17" customWidth="1"/>
    <col min="13328" max="13328" width="34" customWidth="1"/>
    <col min="13569" max="13569" width="1" customWidth="1"/>
    <col min="13570" max="13570" width="28" customWidth="1"/>
    <col min="13571" max="13576" width="10" customWidth="1"/>
    <col min="13577" max="13577" width="8" customWidth="1"/>
    <col min="13578" max="13578" width="1" customWidth="1"/>
    <col min="13579" max="13579" width="10" customWidth="1"/>
    <col min="13580" max="13580" width="1" customWidth="1"/>
    <col min="13581" max="13581" width="8" customWidth="1"/>
    <col min="13582" max="13582" width="10" customWidth="1"/>
    <col min="13583" max="13583" width="17" customWidth="1"/>
    <col min="13584" max="13584" width="34" customWidth="1"/>
    <col min="13825" max="13825" width="1" customWidth="1"/>
    <col min="13826" max="13826" width="28" customWidth="1"/>
    <col min="13827" max="13832" width="10" customWidth="1"/>
    <col min="13833" max="13833" width="8" customWidth="1"/>
    <col min="13834" max="13834" width="1" customWidth="1"/>
    <col min="13835" max="13835" width="10" customWidth="1"/>
    <col min="13836" max="13836" width="1" customWidth="1"/>
    <col min="13837" max="13837" width="8" customWidth="1"/>
    <col min="13838" max="13838" width="10" customWidth="1"/>
    <col min="13839" max="13839" width="17" customWidth="1"/>
    <col min="13840" max="13840" width="34" customWidth="1"/>
    <col min="14081" max="14081" width="1" customWidth="1"/>
    <col min="14082" max="14082" width="28" customWidth="1"/>
    <col min="14083" max="14088" width="10" customWidth="1"/>
    <col min="14089" max="14089" width="8" customWidth="1"/>
    <col min="14090" max="14090" width="1" customWidth="1"/>
    <col min="14091" max="14091" width="10" customWidth="1"/>
    <col min="14092" max="14092" width="1" customWidth="1"/>
    <col min="14093" max="14093" width="8" customWidth="1"/>
    <col min="14094" max="14094" width="10" customWidth="1"/>
    <col min="14095" max="14095" width="17" customWidth="1"/>
    <col min="14096" max="14096" width="34" customWidth="1"/>
    <col min="14337" max="14337" width="1" customWidth="1"/>
    <col min="14338" max="14338" width="28" customWidth="1"/>
    <col min="14339" max="14344" width="10" customWidth="1"/>
    <col min="14345" max="14345" width="8" customWidth="1"/>
    <col min="14346" max="14346" width="1" customWidth="1"/>
    <col min="14347" max="14347" width="10" customWidth="1"/>
    <col min="14348" max="14348" width="1" customWidth="1"/>
    <col min="14349" max="14349" width="8" customWidth="1"/>
    <col min="14350" max="14350" width="10" customWidth="1"/>
    <col min="14351" max="14351" width="17" customWidth="1"/>
    <col min="14352" max="14352" width="34" customWidth="1"/>
    <col min="14593" max="14593" width="1" customWidth="1"/>
    <col min="14594" max="14594" width="28" customWidth="1"/>
    <col min="14595" max="14600" width="10" customWidth="1"/>
    <col min="14601" max="14601" width="8" customWidth="1"/>
    <col min="14602" max="14602" width="1" customWidth="1"/>
    <col min="14603" max="14603" width="10" customWidth="1"/>
    <col min="14604" max="14604" width="1" customWidth="1"/>
    <col min="14605" max="14605" width="8" customWidth="1"/>
    <col min="14606" max="14606" width="10" customWidth="1"/>
    <col min="14607" max="14607" width="17" customWidth="1"/>
    <col min="14608" max="14608" width="34" customWidth="1"/>
    <col min="14849" max="14849" width="1" customWidth="1"/>
    <col min="14850" max="14850" width="28" customWidth="1"/>
    <col min="14851" max="14856" width="10" customWidth="1"/>
    <col min="14857" max="14857" width="8" customWidth="1"/>
    <col min="14858" max="14858" width="1" customWidth="1"/>
    <col min="14859" max="14859" width="10" customWidth="1"/>
    <col min="14860" max="14860" width="1" customWidth="1"/>
    <col min="14861" max="14861" width="8" customWidth="1"/>
    <col min="14862" max="14862" width="10" customWidth="1"/>
    <col min="14863" max="14863" width="17" customWidth="1"/>
    <col min="14864" max="14864" width="34" customWidth="1"/>
    <col min="15105" max="15105" width="1" customWidth="1"/>
    <col min="15106" max="15106" width="28" customWidth="1"/>
    <col min="15107" max="15112" width="10" customWidth="1"/>
    <col min="15113" max="15113" width="8" customWidth="1"/>
    <col min="15114" max="15114" width="1" customWidth="1"/>
    <col min="15115" max="15115" width="10" customWidth="1"/>
    <col min="15116" max="15116" width="1" customWidth="1"/>
    <col min="15117" max="15117" width="8" customWidth="1"/>
    <col min="15118" max="15118" width="10" customWidth="1"/>
    <col min="15119" max="15119" width="17" customWidth="1"/>
    <col min="15120" max="15120" width="34" customWidth="1"/>
    <col min="15361" max="15361" width="1" customWidth="1"/>
    <col min="15362" max="15362" width="28" customWidth="1"/>
    <col min="15363" max="15368" width="10" customWidth="1"/>
    <col min="15369" max="15369" width="8" customWidth="1"/>
    <col min="15370" max="15370" width="1" customWidth="1"/>
    <col min="15371" max="15371" width="10" customWidth="1"/>
    <col min="15372" max="15372" width="1" customWidth="1"/>
    <col min="15373" max="15373" width="8" customWidth="1"/>
    <col min="15374" max="15374" width="10" customWidth="1"/>
    <col min="15375" max="15375" width="17" customWidth="1"/>
    <col min="15376" max="15376" width="34" customWidth="1"/>
    <col min="15617" max="15617" width="1" customWidth="1"/>
    <col min="15618" max="15618" width="28" customWidth="1"/>
    <col min="15619" max="15624" width="10" customWidth="1"/>
    <col min="15625" max="15625" width="8" customWidth="1"/>
    <col min="15626" max="15626" width="1" customWidth="1"/>
    <col min="15627" max="15627" width="10" customWidth="1"/>
    <col min="15628" max="15628" width="1" customWidth="1"/>
    <col min="15629" max="15629" width="8" customWidth="1"/>
    <col min="15630" max="15630" width="10" customWidth="1"/>
    <col min="15631" max="15631" width="17" customWidth="1"/>
    <col min="15632" max="15632" width="34" customWidth="1"/>
    <col min="15873" max="15873" width="1" customWidth="1"/>
    <col min="15874" max="15874" width="28" customWidth="1"/>
    <col min="15875" max="15880" width="10" customWidth="1"/>
    <col min="15881" max="15881" width="8" customWidth="1"/>
    <col min="15882" max="15882" width="1" customWidth="1"/>
    <col min="15883" max="15883" width="10" customWidth="1"/>
    <col min="15884" max="15884" width="1" customWidth="1"/>
    <col min="15885" max="15885" width="8" customWidth="1"/>
    <col min="15886" max="15886" width="10" customWidth="1"/>
    <col min="15887" max="15887" width="17" customWidth="1"/>
    <col min="15888" max="15888" width="34" customWidth="1"/>
    <col min="16129" max="16129" width="1" customWidth="1"/>
    <col min="16130" max="16130" width="28" customWidth="1"/>
    <col min="16131" max="16136" width="10" customWidth="1"/>
    <col min="16137" max="16137" width="8" customWidth="1"/>
    <col min="16138" max="16138" width="1" customWidth="1"/>
    <col min="16139" max="16139" width="10" customWidth="1"/>
    <col min="16140" max="16140" width="1" customWidth="1"/>
    <col min="16141" max="16141" width="8" customWidth="1"/>
    <col min="16142" max="16142" width="10" customWidth="1"/>
    <col min="16143" max="16143" width="17" customWidth="1"/>
    <col min="16144" max="16144" width="34" customWidth="1"/>
  </cols>
  <sheetData>
    <row r="1" spans="1:16" ht="2.1" customHeight="1" x14ac:dyDescent="0.2"/>
    <row r="2" spans="1:16" ht="36" customHeight="1" x14ac:dyDescent="0.2">
      <c r="A2" s="1"/>
      <c r="B2" s="389" t="s">
        <v>0</v>
      </c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1"/>
    </row>
    <row r="3" spans="1:16" ht="6.9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8" customHeight="1" x14ac:dyDescent="0.2">
      <c r="A4" s="1"/>
      <c r="B4" s="390" t="s">
        <v>453</v>
      </c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</row>
    <row r="5" spans="1:16" ht="18" customHeight="1" x14ac:dyDescent="0.2">
      <c r="A5" s="1"/>
      <c r="B5" s="390" t="s">
        <v>463</v>
      </c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</row>
    <row r="6" spans="1:16" ht="18" customHeight="1" x14ac:dyDescent="0.2">
      <c r="A6" s="1"/>
      <c r="B6" s="400" t="s">
        <v>2</v>
      </c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401"/>
      <c r="O6" s="401"/>
      <c r="P6" s="401"/>
    </row>
    <row r="7" spans="1:16" ht="31.5" customHeight="1" x14ac:dyDescent="0.2">
      <c r="A7" s="434"/>
      <c r="B7" s="435"/>
      <c r="C7" s="436" t="s">
        <v>464</v>
      </c>
      <c r="D7" s="437"/>
      <c r="E7" s="437"/>
      <c r="F7" s="437"/>
      <c r="G7" s="437"/>
      <c r="H7" s="437"/>
      <c r="I7" s="437"/>
      <c r="J7" s="437"/>
      <c r="K7" s="437"/>
      <c r="L7" s="437"/>
      <c r="M7" s="437"/>
      <c r="N7" s="428"/>
      <c r="O7" s="1"/>
      <c r="P7" s="1"/>
    </row>
    <row r="8" spans="1:16" ht="22.5" customHeight="1" x14ac:dyDescent="0.2">
      <c r="A8" s="447"/>
      <c r="B8" s="448"/>
      <c r="C8" s="436" t="s">
        <v>465</v>
      </c>
      <c r="D8" s="437"/>
      <c r="E8" s="437"/>
      <c r="F8" s="437"/>
      <c r="G8" s="437"/>
      <c r="H8" s="437"/>
      <c r="I8" s="437"/>
      <c r="J8" s="437"/>
      <c r="K8" s="437"/>
      <c r="L8" s="437"/>
      <c r="M8" s="437"/>
      <c r="N8" s="428"/>
      <c r="O8" s="1"/>
      <c r="P8" s="1"/>
    </row>
    <row r="9" spans="1:16" ht="27" customHeight="1" x14ac:dyDescent="0.2">
      <c r="A9" s="447" t="s">
        <v>6</v>
      </c>
      <c r="B9" s="448"/>
      <c r="C9" s="436" t="s">
        <v>466</v>
      </c>
      <c r="D9" s="428"/>
      <c r="E9" s="436" t="s">
        <v>467</v>
      </c>
      <c r="F9" s="428"/>
      <c r="G9" s="436" t="s">
        <v>468</v>
      </c>
      <c r="H9" s="428"/>
      <c r="I9" s="436" t="s">
        <v>124</v>
      </c>
      <c r="J9" s="428"/>
      <c r="K9" s="118"/>
      <c r="L9" s="434"/>
      <c r="M9" s="435"/>
      <c r="N9" s="118"/>
      <c r="O9" s="1"/>
      <c r="P9" s="1"/>
    </row>
    <row r="10" spans="1:16" ht="40.5" customHeight="1" x14ac:dyDescent="0.2">
      <c r="A10" s="431"/>
      <c r="B10" s="432"/>
      <c r="C10" s="119" t="s">
        <v>469</v>
      </c>
      <c r="D10" s="119" t="s">
        <v>470</v>
      </c>
      <c r="E10" s="119" t="s">
        <v>469</v>
      </c>
      <c r="F10" s="119" t="s">
        <v>470</v>
      </c>
      <c r="G10" s="119" t="s">
        <v>469</v>
      </c>
      <c r="H10" s="119" t="s">
        <v>470</v>
      </c>
      <c r="I10" s="436" t="s">
        <v>470</v>
      </c>
      <c r="J10" s="428"/>
      <c r="K10" s="120" t="s">
        <v>471</v>
      </c>
      <c r="L10" s="431" t="s">
        <v>472</v>
      </c>
      <c r="M10" s="432"/>
      <c r="N10" s="120" t="s">
        <v>473</v>
      </c>
      <c r="O10" s="1"/>
      <c r="P10" s="1"/>
    </row>
    <row r="11" spans="1:16" ht="13.5" customHeight="1" x14ac:dyDescent="0.2">
      <c r="A11" s="449" t="s">
        <v>15</v>
      </c>
      <c r="B11" s="450"/>
      <c r="C11" s="170">
        <v>0.59805797464279964</v>
      </c>
      <c r="D11" s="170">
        <v>0.67355733981867272</v>
      </c>
      <c r="E11" s="170">
        <v>8.2865470932207934</v>
      </c>
      <c r="F11" s="170">
        <v>14.645464136907423</v>
      </c>
      <c r="G11" s="170">
        <v>1.6065163355447865</v>
      </c>
      <c r="H11" s="170">
        <v>1.5595393501546826</v>
      </c>
      <c r="I11" s="451">
        <v>4.3095617031168967</v>
      </c>
      <c r="J11" s="450"/>
      <c r="K11" s="170">
        <v>10.49112140340838</v>
      </c>
      <c r="L11" s="451">
        <v>9.5045845208899493</v>
      </c>
      <c r="M11" s="450"/>
      <c r="N11" s="170">
        <v>14.291128337639966</v>
      </c>
      <c r="O11" s="1"/>
      <c r="P11" s="1"/>
    </row>
    <row r="12" spans="1:16" ht="13.5" customHeight="1" x14ac:dyDescent="0.2">
      <c r="A12" s="449" t="s">
        <v>16</v>
      </c>
      <c r="B12" s="450"/>
      <c r="C12" s="170">
        <v>3.1063218390804597</v>
      </c>
      <c r="D12" s="170">
        <v>2.6522988505747125</v>
      </c>
      <c r="E12" s="170">
        <v>24.560344827586206</v>
      </c>
      <c r="F12" s="170">
        <v>21.028735632183906</v>
      </c>
      <c r="G12" s="170">
        <v>-1E-4</v>
      </c>
      <c r="H12" s="170">
        <v>-1E-4</v>
      </c>
      <c r="I12" s="451">
        <v>5.054597701149425</v>
      </c>
      <c r="J12" s="450"/>
      <c r="K12" s="170">
        <v>27.787356321839081</v>
      </c>
      <c r="L12" s="451">
        <v>25.787709497206706</v>
      </c>
      <c r="M12" s="450"/>
      <c r="N12" s="170">
        <v>26.129310344827587</v>
      </c>
      <c r="O12" s="1"/>
      <c r="P12" s="1"/>
    </row>
    <row r="13" spans="1:16" ht="13.5" customHeight="1" x14ac:dyDescent="0.2">
      <c r="A13" s="449" t="s">
        <v>17</v>
      </c>
      <c r="B13" s="450"/>
      <c r="C13" s="170">
        <v>2.2931446045857471</v>
      </c>
      <c r="D13" s="170">
        <v>3.0054321879717683</v>
      </c>
      <c r="E13" s="170">
        <v>9.6171726816428169</v>
      </c>
      <c r="F13" s="170">
        <v>17.023425504187042</v>
      </c>
      <c r="G13" s="170">
        <v>1.4872324228074476</v>
      </c>
      <c r="H13" s="170">
        <v>1.561908878595115</v>
      </c>
      <c r="I13" s="451">
        <v>0.90648507761190178</v>
      </c>
      <c r="J13" s="450"/>
      <c r="K13" s="170">
        <v>13.397549709036012</v>
      </c>
      <c r="L13" s="451">
        <v>11.51242463267576</v>
      </c>
      <c r="M13" s="450"/>
      <c r="N13" s="170">
        <v>27.261159968830011</v>
      </c>
      <c r="O13" s="1"/>
      <c r="P13" s="1"/>
    </row>
    <row r="14" spans="1:16" ht="13.5" customHeight="1" x14ac:dyDescent="0.2">
      <c r="A14" s="449" t="s">
        <v>18</v>
      </c>
      <c r="B14" s="450"/>
      <c r="C14" s="170">
        <v>0</v>
      </c>
      <c r="D14" s="170">
        <v>0</v>
      </c>
      <c r="E14" s="170">
        <v>30.498635122838945</v>
      </c>
      <c r="F14" s="170">
        <v>50.264786169244765</v>
      </c>
      <c r="G14" s="170">
        <v>0</v>
      </c>
      <c r="H14" s="170">
        <v>0</v>
      </c>
      <c r="I14" s="451">
        <v>8.9699727024567792</v>
      </c>
      <c r="J14" s="450"/>
      <c r="K14" s="170">
        <v>30.498635122838945</v>
      </c>
      <c r="L14" s="451">
        <v>0</v>
      </c>
      <c r="M14" s="450"/>
      <c r="N14" s="170">
        <v>0</v>
      </c>
      <c r="O14" s="1"/>
      <c r="P14" s="1"/>
    </row>
    <row r="15" spans="1:16" ht="13.5" customHeight="1" x14ac:dyDescent="0.2">
      <c r="A15" s="449" t="s">
        <v>19</v>
      </c>
      <c r="B15" s="450"/>
      <c r="C15" s="170">
        <v>0</v>
      </c>
      <c r="D15" s="170">
        <v>0</v>
      </c>
      <c r="E15" s="170">
        <v>11.926972909305064</v>
      </c>
      <c r="F15" s="170">
        <v>19.010095911155982</v>
      </c>
      <c r="G15" s="170">
        <v>12.6856806326771</v>
      </c>
      <c r="H15" s="170">
        <v>7.1206461383139832</v>
      </c>
      <c r="I15" s="451">
        <v>6.3860003365303717</v>
      </c>
      <c r="J15" s="450"/>
      <c r="K15" s="170">
        <v>24.612653541982162</v>
      </c>
      <c r="L15" s="451">
        <v>18.680078029748842</v>
      </c>
      <c r="M15" s="450"/>
      <c r="N15" s="170">
        <v>42.243085880640464</v>
      </c>
      <c r="O15" s="1"/>
      <c r="P15" s="1"/>
    </row>
    <row r="16" spans="1:16" ht="13.5" customHeight="1" x14ac:dyDescent="0.2">
      <c r="A16" s="449" t="s">
        <v>20</v>
      </c>
      <c r="B16" s="450"/>
      <c r="C16" s="170">
        <v>-1E-4</v>
      </c>
      <c r="D16" s="170">
        <v>-1E-4</v>
      </c>
      <c r="E16" s="170">
        <v>4.8544920067233859</v>
      </c>
      <c r="F16" s="170">
        <v>8.7065923243811589</v>
      </c>
      <c r="G16" s="170">
        <v>1.1124908367949886</v>
      </c>
      <c r="H16" s="170">
        <v>1.6591435827946479</v>
      </c>
      <c r="I16" s="451">
        <v>4.8502047374695483</v>
      </c>
      <c r="J16" s="450"/>
      <c r="K16" s="170">
        <v>6.3109714108003647</v>
      </c>
      <c r="L16" s="451">
        <v>5.3229002685433837</v>
      </c>
      <c r="M16" s="450"/>
      <c r="N16" s="170">
        <v>8.9296789292766761</v>
      </c>
      <c r="O16" s="1"/>
      <c r="P16" s="1"/>
    </row>
    <row r="17" spans="1:16" ht="13.5" customHeight="1" x14ac:dyDescent="0.2">
      <c r="A17" s="449" t="s">
        <v>21</v>
      </c>
      <c r="B17" s="450"/>
      <c r="C17" s="170">
        <v>1.5247356157017387</v>
      </c>
      <c r="D17" s="170">
        <v>1.6160602258469259</v>
      </c>
      <c r="E17" s="170">
        <v>12.892722710163111</v>
      </c>
      <c r="F17" s="170">
        <v>18.872199318874351</v>
      </c>
      <c r="G17" s="170">
        <v>-1E-4</v>
      </c>
      <c r="H17" s="170">
        <v>-1E-4</v>
      </c>
      <c r="I17" s="451">
        <v>0.98409213120630934</v>
      </c>
      <c r="J17" s="450"/>
      <c r="K17" s="170">
        <v>14.538134074206846</v>
      </c>
      <c r="L17" s="451">
        <v>14.05701518251319</v>
      </c>
      <c r="M17" s="450"/>
      <c r="N17" s="170">
        <v>14.480796586059745</v>
      </c>
      <c r="O17" s="1"/>
      <c r="P17" s="1"/>
    </row>
    <row r="18" spans="1:16" ht="13.5" customHeight="1" x14ac:dyDescent="0.2">
      <c r="A18" s="449" t="s">
        <v>22</v>
      </c>
      <c r="B18" s="450"/>
      <c r="C18" s="170">
        <v>4.8233804700936362</v>
      </c>
      <c r="D18" s="170">
        <v>4.8974297725969809</v>
      </c>
      <c r="E18" s="170">
        <v>14.201318555321995</v>
      </c>
      <c r="F18" s="170">
        <v>18.074431492451748</v>
      </c>
      <c r="G18" s="170">
        <v>3.3117236766673037</v>
      </c>
      <c r="H18" s="170">
        <v>2.8112937129753486</v>
      </c>
      <c r="I18" s="451">
        <v>3.4303936556468564</v>
      </c>
      <c r="J18" s="450"/>
      <c r="K18" s="170">
        <v>22.336422702082935</v>
      </c>
      <c r="L18" s="451">
        <v>23.635225748770676</v>
      </c>
      <c r="M18" s="450"/>
      <c r="N18" s="170">
        <v>16.742530527409716</v>
      </c>
      <c r="O18" s="1"/>
      <c r="P18" s="1"/>
    </row>
    <row r="19" spans="1:16" ht="13.5" customHeight="1" x14ac:dyDescent="0.2">
      <c r="A19" s="449" t="s">
        <v>23</v>
      </c>
      <c r="B19" s="450"/>
      <c r="C19" s="170">
        <v>-1E-4</v>
      </c>
      <c r="D19" s="170">
        <v>-1E-4</v>
      </c>
      <c r="E19" s="170">
        <v>9.7220897641914874</v>
      </c>
      <c r="F19" s="170">
        <v>9.7220897641914874</v>
      </c>
      <c r="G19" s="170">
        <v>6.0267349303038227</v>
      </c>
      <c r="H19" s="170">
        <v>6.0267349303038227</v>
      </c>
      <c r="I19" s="451">
        <v>5.491744833513958</v>
      </c>
      <c r="J19" s="450"/>
      <c r="K19" s="170">
        <v>15.873358496206883</v>
      </c>
      <c r="L19" s="451">
        <v>15.231930638875509</v>
      </c>
      <c r="M19" s="450"/>
      <c r="N19" s="170">
        <v>18.664656722733525</v>
      </c>
      <c r="O19" s="1"/>
      <c r="P19" s="1"/>
    </row>
    <row r="20" spans="1:16" ht="13.5" customHeight="1" x14ac:dyDescent="0.2">
      <c r="A20" s="449" t="s">
        <v>24</v>
      </c>
      <c r="B20" s="450"/>
      <c r="C20" s="170">
        <v>-1E-4</v>
      </c>
      <c r="D20" s="170">
        <v>-1E-4</v>
      </c>
      <c r="E20" s="170">
        <v>5.0111710193765795</v>
      </c>
      <c r="F20" s="170">
        <v>10.159654591406909</v>
      </c>
      <c r="G20" s="170">
        <v>1.9182392586352148</v>
      </c>
      <c r="H20" s="170">
        <v>2.9197893850042123</v>
      </c>
      <c r="I20" s="451">
        <v>4.2070766638584667</v>
      </c>
      <c r="J20" s="450"/>
      <c r="K20" s="170">
        <v>7.0619460825610787</v>
      </c>
      <c r="L20" s="451">
        <v>7.1505699204406366</v>
      </c>
      <c r="M20" s="450"/>
      <c r="N20" s="170">
        <v>8.8107750472589785</v>
      </c>
      <c r="O20" s="1"/>
      <c r="P20" s="1"/>
    </row>
    <row r="21" spans="1:16" ht="13.5" customHeight="1" x14ac:dyDescent="0.2">
      <c r="A21" s="449" t="s">
        <v>25</v>
      </c>
      <c r="B21" s="450"/>
      <c r="C21" s="170">
        <v>-1E-4</v>
      </c>
      <c r="D21" s="170">
        <v>-1E-4</v>
      </c>
      <c r="E21" s="170">
        <v>15.055555555555555</v>
      </c>
      <c r="F21" s="170">
        <v>28.228284635261378</v>
      </c>
      <c r="G21" s="170">
        <v>9.0494931425163987</v>
      </c>
      <c r="H21" s="170">
        <v>12.286523553965415</v>
      </c>
      <c r="I21" s="451">
        <v>5.216557344464321</v>
      </c>
      <c r="J21" s="450"/>
      <c r="K21" s="170">
        <v>24.371794871794872</v>
      </c>
      <c r="L21" s="451">
        <v>22.918624783576551</v>
      </c>
      <c r="M21" s="450"/>
      <c r="N21" s="170">
        <v>18.755730189914864</v>
      </c>
      <c r="O21" s="1"/>
      <c r="P21" s="1"/>
    </row>
    <row r="22" spans="1:16" ht="13.5" customHeight="1" x14ac:dyDescent="0.2">
      <c r="A22" s="449" t="s">
        <v>26</v>
      </c>
      <c r="B22" s="450"/>
      <c r="C22" s="170">
        <v>3.7684855823809884</v>
      </c>
      <c r="D22" s="170">
        <v>3.7684855823809884</v>
      </c>
      <c r="E22" s="170">
        <v>21.460152879739649</v>
      </c>
      <c r="F22" s="170">
        <v>26.826004692348445</v>
      </c>
      <c r="G22" s="170">
        <v>2.2980398092787406</v>
      </c>
      <c r="H22" s="170">
        <v>3.2774540225535458</v>
      </c>
      <c r="I22" s="451">
        <v>7.5569514871717249</v>
      </c>
      <c r="J22" s="450"/>
      <c r="K22" s="170">
        <v>27.52667827139938</v>
      </c>
      <c r="L22" s="451">
        <v>27.676608077786089</v>
      </c>
      <c r="M22" s="450"/>
      <c r="N22" s="170">
        <v>25.047116165718929</v>
      </c>
      <c r="O22" s="1"/>
      <c r="P22" s="1"/>
    </row>
    <row r="23" spans="1:16" ht="13.5" customHeight="1" x14ac:dyDescent="0.2">
      <c r="A23" s="449" t="s">
        <v>27</v>
      </c>
      <c r="B23" s="450"/>
      <c r="C23" s="170">
        <v>5.6261109254928163</v>
      </c>
      <c r="D23" s="170">
        <v>5.4223354493818912</v>
      </c>
      <c r="E23" s="170">
        <v>18.944136318075511</v>
      </c>
      <c r="F23" s="170">
        <v>19.043067156698964</v>
      </c>
      <c r="G23" s="170">
        <v>1.2282325425993985</v>
      </c>
      <c r="H23" s="170">
        <v>0.99336785833611763</v>
      </c>
      <c r="I23" s="451">
        <v>2.7869528900768459</v>
      </c>
      <c r="J23" s="450"/>
      <c r="K23" s="170">
        <v>25.798479786167725</v>
      </c>
      <c r="L23" s="451">
        <v>21.467291879296731</v>
      </c>
      <c r="M23" s="450"/>
      <c r="N23" s="170">
        <v>26.500100623867983</v>
      </c>
      <c r="O23" s="1"/>
      <c r="P23" s="1"/>
    </row>
    <row r="24" spans="1:16" ht="13.5" customHeight="1" x14ac:dyDescent="0.2">
      <c r="A24" s="449" t="s">
        <v>28</v>
      </c>
      <c r="B24" s="450"/>
      <c r="C24" s="170">
        <v>11.26450276243094</v>
      </c>
      <c r="D24" s="170">
        <v>13.404604051565377</v>
      </c>
      <c r="E24" s="170">
        <v>15.895902394106814</v>
      </c>
      <c r="F24" s="170">
        <v>21.259714548802947</v>
      </c>
      <c r="G24" s="170">
        <v>-1E-4</v>
      </c>
      <c r="H24" s="170">
        <v>-1E-4</v>
      </c>
      <c r="I24" s="451">
        <v>3.1259208103130756</v>
      </c>
      <c r="J24" s="450"/>
      <c r="K24" s="170">
        <v>27.345948434622468</v>
      </c>
      <c r="L24" s="451">
        <v>26.251864078775114</v>
      </c>
      <c r="M24" s="450"/>
      <c r="N24" s="170">
        <v>17.566028225806452</v>
      </c>
      <c r="O24" s="1"/>
      <c r="P24" s="1"/>
    </row>
    <row r="25" spans="1:16" ht="13.5" customHeight="1" x14ac:dyDescent="0.2">
      <c r="A25" s="449" t="s">
        <v>29</v>
      </c>
      <c r="B25" s="450"/>
      <c r="C25" s="170">
        <v>6.2363346189652882</v>
      </c>
      <c r="D25" s="170">
        <v>8.3150684931506849</v>
      </c>
      <c r="E25" s="170">
        <v>11.535443543024339</v>
      </c>
      <c r="F25" s="170">
        <v>17.890809948131402</v>
      </c>
      <c r="G25" s="170">
        <v>-1E-4</v>
      </c>
      <c r="H25" s="170">
        <v>-1E-4</v>
      </c>
      <c r="I25" s="451">
        <v>2.2080063838276365</v>
      </c>
      <c r="J25" s="450"/>
      <c r="K25" s="170">
        <v>18.064769251230217</v>
      </c>
      <c r="L25" s="451">
        <v>19.415872039372502</v>
      </c>
      <c r="M25" s="450"/>
      <c r="N25" s="170">
        <v>0.50810185185185186</v>
      </c>
      <c r="O25" s="1"/>
      <c r="P25" s="1"/>
    </row>
    <row r="26" spans="1:16" ht="13.5" customHeight="1" x14ac:dyDescent="0.2">
      <c r="A26" s="449" t="s">
        <v>30</v>
      </c>
      <c r="B26" s="450"/>
      <c r="C26" s="170">
        <v>6.5070172877609327</v>
      </c>
      <c r="D26" s="170">
        <v>10.815423435447208</v>
      </c>
      <c r="E26" s="170">
        <v>20.468437845390277</v>
      </c>
      <c r="F26" s="170">
        <v>35.235668258503118</v>
      </c>
      <c r="G26" s="170">
        <v>6.3513023168519176</v>
      </c>
      <c r="H26" s="170">
        <v>6.5329176485308533</v>
      </c>
      <c r="I26" s="451">
        <v>6.7244802202156277</v>
      </c>
      <c r="J26" s="450"/>
      <c r="K26" s="170">
        <v>33.326757450003129</v>
      </c>
      <c r="L26" s="451">
        <v>27.09648951730863</v>
      </c>
      <c r="M26" s="450"/>
      <c r="N26" s="170">
        <v>31.455969133000455</v>
      </c>
      <c r="O26" s="1"/>
      <c r="P26" s="1"/>
    </row>
    <row r="27" spans="1:16" ht="13.5" customHeight="1" x14ac:dyDescent="0.2">
      <c r="A27" s="449" t="s">
        <v>31</v>
      </c>
      <c r="B27" s="450"/>
      <c r="C27" s="170">
        <v>3.0641099438768169</v>
      </c>
      <c r="D27" s="170">
        <v>3.0946898834364656</v>
      </c>
      <c r="E27" s="170">
        <v>17.930901328728353</v>
      </c>
      <c r="F27" s="170">
        <v>15.865927951263972</v>
      </c>
      <c r="G27" s="170">
        <v>11.729529428694777</v>
      </c>
      <c r="H27" s="170">
        <v>6.5468172878591639</v>
      </c>
      <c r="I27" s="451">
        <v>6.8948529764474502</v>
      </c>
      <c r="J27" s="450"/>
      <c r="K27" s="170">
        <v>32.724540701299951</v>
      </c>
      <c r="L27" s="451">
        <v>28.889557775536105</v>
      </c>
      <c r="M27" s="450"/>
      <c r="N27" s="170">
        <v>12.994480855467403</v>
      </c>
      <c r="O27" s="1"/>
      <c r="P27" s="1"/>
    </row>
    <row r="28" spans="1:16" ht="13.5" customHeight="1" x14ac:dyDescent="0.2">
      <c r="A28" s="449" t="s">
        <v>32</v>
      </c>
      <c r="B28" s="450"/>
      <c r="C28" s="170">
        <v>11.046888320545609</v>
      </c>
      <c r="D28" s="170">
        <v>11.546177891446433</v>
      </c>
      <c r="E28" s="170">
        <v>27.712844558113101</v>
      </c>
      <c r="F28" s="170">
        <v>53.09718670076726</v>
      </c>
      <c r="G28" s="170">
        <v>3.0107985223074736</v>
      </c>
      <c r="H28" s="170">
        <v>3.6433645922136972</v>
      </c>
      <c r="I28" s="451">
        <v>4.6768968456947997</v>
      </c>
      <c r="J28" s="450"/>
      <c r="K28" s="170">
        <v>41.770531400966185</v>
      </c>
      <c r="L28" s="451">
        <v>38.183934601030742</v>
      </c>
      <c r="M28" s="450"/>
      <c r="N28" s="170">
        <v>47.334879406307977</v>
      </c>
      <c r="O28" s="1"/>
      <c r="P28" s="1"/>
    </row>
    <row r="29" spans="1:16" ht="13.5" customHeight="1" x14ac:dyDescent="0.2">
      <c r="A29" s="449" t="s">
        <v>33</v>
      </c>
      <c r="B29" s="450"/>
      <c r="C29" s="170">
        <v>3.0573932264940398</v>
      </c>
      <c r="D29" s="170">
        <v>3.7129549222388882</v>
      </c>
      <c r="E29" s="170">
        <v>17.40041051551275</v>
      </c>
      <c r="F29" s="170">
        <v>17.229415015394331</v>
      </c>
      <c r="G29" s="170">
        <v>2.00418410041841</v>
      </c>
      <c r="H29" s="170">
        <v>1.4057787952948606</v>
      </c>
      <c r="I29" s="451">
        <v>2.8612141785742482</v>
      </c>
      <c r="J29" s="450"/>
      <c r="K29" s="170">
        <v>22.461987842425199</v>
      </c>
      <c r="L29" s="451">
        <v>20.7544</v>
      </c>
      <c r="M29" s="450"/>
      <c r="N29" s="170">
        <v>24.249593054801952</v>
      </c>
      <c r="O29" s="1"/>
      <c r="P29" s="1"/>
    </row>
    <row r="30" spans="1:16" ht="13.5" customHeight="1" x14ac:dyDescent="0.2">
      <c r="A30" s="449" t="s">
        <v>34</v>
      </c>
      <c r="B30" s="450"/>
      <c r="C30" s="170">
        <v>9.8504928175341018</v>
      </c>
      <c r="D30" s="170">
        <v>12.069932371283301</v>
      </c>
      <c r="E30" s="170">
        <v>16.97135240978724</v>
      </c>
      <c r="F30" s="170">
        <v>21.410807430931499</v>
      </c>
      <c r="G30" s="170">
        <v>3.7308508712750728</v>
      </c>
      <c r="H30" s="170">
        <v>3.6439866388034159</v>
      </c>
      <c r="I30" s="451">
        <v>3.6741316044954173</v>
      </c>
      <c r="J30" s="450"/>
      <c r="K30" s="170">
        <v>30.552696098596417</v>
      </c>
      <c r="L30" s="451">
        <v>27.72579402270124</v>
      </c>
      <c r="M30" s="450"/>
      <c r="N30" s="170">
        <v>33.293624772313294</v>
      </c>
      <c r="O30" s="1"/>
      <c r="P30" s="1"/>
    </row>
    <row r="31" spans="1:16" ht="13.5" customHeight="1" x14ac:dyDescent="0.2">
      <c r="A31" s="449" t="s">
        <v>35</v>
      </c>
      <c r="B31" s="450"/>
      <c r="C31" s="170">
        <v>9.6171905826647368</v>
      </c>
      <c r="D31" s="170">
        <v>10.797185321583585</v>
      </c>
      <c r="E31" s="170">
        <v>37.206168617650924</v>
      </c>
      <c r="F31" s="170">
        <v>42.222214915165068</v>
      </c>
      <c r="G31" s="170">
        <v>1.3670919373931343</v>
      </c>
      <c r="H31" s="170">
        <v>1.5760883861633566</v>
      </c>
      <c r="I31" s="451">
        <v>11.644022096540839</v>
      </c>
      <c r="J31" s="450"/>
      <c r="K31" s="170">
        <v>48.190451137708799</v>
      </c>
      <c r="L31" s="451">
        <v>47.592529998309956</v>
      </c>
      <c r="M31" s="450"/>
      <c r="N31" s="170">
        <v>28.011440677966103</v>
      </c>
      <c r="O31" s="1"/>
      <c r="P31" s="1"/>
    </row>
    <row r="32" spans="1:16" ht="27" customHeight="1" x14ac:dyDescent="0.2">
      <c r="A32" s="427" t="s">
        <v>36</v>
      </c>
      <c r="B32" s="428"/>
      <c r="C32" s="171">
        <v>2.7310205193850523</v>
      </c>
      <c r="D32" s="171">
        <v>3.3069986438701666</v>
      </c>
      <c r="E32" s="171">
        <v>11.560869528480838</v>
      </c>
      <c r="F32" s="171">
        <v>16.240030755841708</v>
      </c>
      <c r="G32" s="171">
        <v>3.1061963726695478</v>
      </c>
      <c r="H32" s="171">
        <v>3.0895351981174719</v>
      </c>
      <c r="I32" s="452">
        <v>4.1160357071942473</v>
      </c>
      <c r="J32" s="428"/>
      <c r="K32" s="171">
        <v>17.398086420535439</v>
      </c>
      <c r="L32" s="452">
        <v>15.686248685867444</v>
      </c>
      <c r="M32" s="428"/>
      <c r="N32" s="171">
        <v>18.488788735833317</v>
      </c>
      <c r="O32" s="1"/>
      <c r="P32" s="1"/>
    </row>
    <row r="33" spans="1:16" ht="4.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13.5" customHeight="1" x14ac:dyDescent="0.2">
      <c r="A34" s="381" t="s">
        <v>461</v>
      </c>
      <c r="B34" s="382"/>
      <c r="C34" s="382"/>
      <c r="D34" s="382"/>
      <c r="E34" s="382"/>
      <c r="F34" s="382"/>
      <c r="G34" s="382"/>
      <c r="H34" s="382"/>
      <c r="I34" s="382"/>
      <c r="J34" s="382"/>
      <c r="K34" s="382"/>
      <c r="L34" s="382"/>
      <c r="M34" s="1"/>
      <c r="N34" s="1"/>
      <c r="O34" s="1"/>
      <c r="P34" s="1"/>
    </row>
    <row r="35" spans="1:16" ht="13.5" customHeight="1" x14ac:dyDescent="0.2">
      <c r="A35" s="383" t="s">
        <v>462</v>
      </c>
      <c r="B35" s="384"/>
      <c r="C35" s="384"/>
      <c r="D35" s="384"/>
      <c r="E35" s="384"/>
      <c r="F35" s="384"/>
      <c r="G35" s="384"/>
      <c r="H35" s="384"/>
      <c r="I35" s="384"/>
      <c r="J35" s="384"/>
      <c r="K35" s="384"/>
      <c r="L35" s="384"/>
      <c r="M35" s="384"/>
      <c r="N35" s="384"/>
      <c r="O35" s="1"/>
      <c r="P35" s="1"/>
    </row>
    <row r="36" spans="1:16" ht="5.2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12" customHeight="1" x14ac:dyDescent="0.2">
      <c r="A37" s="381" t="s">
        <v>474</v>
      </c>
      <c r="B37" s="382"/>
      <c r="C37" s="382"/>
      <c r="D37" s="382"/>
      <c r="E37" s="382"/>
      <c r="F37" s="382"/>
      <c r="G37" s="382"/>
      <c r="H37" s="382"/>
      <c r="I37" s="382"/>
    </row>
  </sheetData>
  <mergeCells count="86">
    <mergeCell ref="A37:I37"/>
    <mergeCell ref="A30:B30"/>
    <mergeCell ref="I30:J30"/>
    <mergeCell ref="L30:M30"/>
    <mergeCell ref="A31:B31"/>
    <mergeCell ref="I31:J31"/>
    <mergeCell ref="L31:M31"/>
    <mergeCell ref="A32:B32"/>
    <mergeCell ref="I32:J32"/>
    <mergeCell ref="L32:M32"/>
    <mergeCell ref="A34:L34"/>
    <mergeCell ref="A35:N35"/>
    <mergeCell ref="A28:B28"/>
    <mergeCell ref="I28:J28"/>
    <mergeCell ref="L28:M28"/>
    <mergeCell ref="A29:B29"/>
    <mergeCell ref="I29:J29"/>
    <mergeCell ref="L29:M29"/>
    <mergeCell ref="A26:B26"/>
    <mergeCell ref="I26:J26"/>
    <mergeCell ref="L26:M26"/>
    <mergeCell ref="A27:B27"/>
    <mergeCell ref="I27:J27"/>
    <mergeCell ref="L27:M27"/>
    <mergeCell ref="A24:B24"/>
    <mergeCell ref="I24:J24"/>
    <mergeCell ref="L24:M24"/>
    <mergeCell ref="A25:B25"/>
    <mergeCell ref="I25:J25"/>
    <mergeCell ref="L25:M25"/>
    <mergeCell ref="A22:B22"/>
    <mergeCell ref="I22:J22"/>
    <mergeCell ref="L22:M22"/>
    <mergeCell ref="A23:B23"/>
    <mergeCell ref="I23:J23"/>
    <mergeCell ref="L23:M23"/>
    <mergeCell ref="A20:B20"/>
    <mergeCell ref="I20:J20"/>
    <mergeCell ref="L20:M20"/>
    <mergeCell ref="A21:B21"/>
    <mergeCell ref="I21:J21"/>
    <mergeCell ref="L21:M21"/>
    <mergeCell ref="A18:B18"/>
    <mergeCell ref="I18:J18"/>
    <mergeCell ref="L18:M18"/>
    <mergeCell ref="A19:B19"/>
    <mergeCell ref="I19:J19"/>
    <mergeCell ref="L19:M19"/>
    <mergeCell ref="A16:B16"/>
    <mergeCell ref="I16:J16"/>
    <mergeCell ref="L16:M16"/>
    <mergeCell ref="A17:B17"/>
    <mergeCell ref="I17:J17"/>
    <mergeCell ref="L17:M17"/>
    <mergeCell ref="A14:B14"/>
    <mergeCell ref="I14:J14"/>
    <mergeCell ref="L14:M14"/>
    <mergeCell ref="A15:B15"/>
    <mergeCell ref="I15:J15"/>
    <mergeCell ref="L15:M15"/>
    <mergeCell ref="A12:B12"/>
    <mergeCell ref="I12:J12"/>
    <mergeCell ref="L12:M12"/>
    <mergeCell ref="A13:B13"/>
    <mergeCell ref="I13:J13"/>
    <mergeCell ref="L13:M13"/>
    <mergeCell ref="A10:B10"/>
    <mergeCell ref="I10:J10"/>
    <mergeCell ref="L10:M10"/>
    <mergeCell ref="A11:B11"/>
    <mergeCell ref="I11:J11"/>
    <mergeCell ref="L11:M11"/>
    <mergeCell ref="A8:B8"/>
    <mergeCell ref="C8:N8"/>
    <mergeCell ref="A9:B9"/>
    <mergeCell ref="C9:D9"/>
    <mergeCell ref="E9:F9"/>
    <mergeCell ref="G9:H9"/>
    <mergeCell ref="I9:J9"/>
    <mergeCell ref="L9:M9"/>
    <mergeCell ref="B2:O2"/>
    <mergeCell ref="B4:P4"/>
    <mergeCell ref="B5:P5"/>
    <mergeCell ref="B6:P6"/>
    <mergeCell ref="A7:B7"/>
    <mergeCell ref="C7:N7"/>
  </mergeCells>
  <pageMargins left="4.3921568627450988E-2" right="5.5294117647058834E-2" top="4.2352941176470593E-2" bottom="3.2941176470588245E-2" header="0.50980392156862753" footer="0.50980392156862753"/>
  <pageSetup paperSize="9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6"/>
  <sheetViews>
    <sheetView showGridLines="0" topLeftCell="B1" workbookViewId="0">
      <selection activeCell="Z15" sqref="Z15"/>
    </sheetView>
  </sheetViews>
  <sheetFormatPr defaultRowHeight="12.75" x14ac:dyDescent="0.2"/>
  <cols>
    <col min="1" max="1" width="0" hidden="1" customWidth="1"/>
    <col min="2" max="2" width="1" customWidth="1"/>
    <col min="3" max="3" width="23" customWidth="1"/>
    <col min="4" max="8" width="10" customWidth="1"/>
    <col min="9" max="9" width="1" customWidth="1"/>
    <col min="10" max="10" width="8" customWidth="1"/>
    <col min="11" max="13" width="10" customWidth="1"/>
    <col min="14" max="14" width="4" customWidth="1"/>
    <col min="15" max="15" width="5" customWidth="1"/>
    <col min="16" max="17" width="10" customWidth="1"/>
    <col min="18" max="18" width="9" customWidth="1"/>
    <col min="19" max="19" width="10" customWidth="1"/>
    <col min="20" max="20" width="15" customWidth="1"/>
    <col min="21" max="21" width="1" customWidth="1"/>
    <col min="257" max="257" width="0" hidden="1" customWidth="1"/>
    <col min="258" max="258" width="1" customWidth="1"/>
    <col min="259" max="259" width="23" customWidth="1"/>
    <col min="260" max="264" width="10" customWidth="1"/>
    <col min="265" max="265" width="1" customWidth="1"/>
    <col min="266" max="266" width="8" customWidth="1"/>
    <col min="267" max="269" width="10" customWidth="1"/>
    <col min="270" max="270" width="4" customWidth="1"/>
    <col min="271" max="271" width="5" customWidth="1"/>
    <col min="272" max="273" width="10" customWidth="1"/>
    <col min="274" max="274" width="9" customWidth="1"/>
    <col min="275" max="275" width="10" customWidth="1"/>
    <col min="276" max="276" width="15" customWidth="1"/>
    <col min="277" max="277" width="1" customWidth="1"/>
    <col min="513" max="513" width="0" hidden="1" customWidth="1"/>
    <col min="514" max="514" width="1" customWidth="1"/>
    <col min="515" max="515" width="23" customWidth="1"/>
    <col min="516" max="520" width="10" customWidth="1"/>
    <col min="521" max="521" width="1" customWidth="1"/>
    <col min="522" max="522" width="8" customWidth="1"/>
    <col min="523" max="525" width="10" customWidth="1"/>
    <col min="526" max="526" width="4" customWidth="1"/>
    <col min="527" max="527" width="5" customWidth="1"/>
    <col min="528" max="529" width="10" customWidth="1"/>
    <col min="530" max="530" width="9" customWidth="1"/>
    <col min="531" max="531" width="10" customWidth="1"/>
    <col min="532" max="532" width="15" customWidth="1"/>
    <col min="533" max="533" width="1" customWidth="1"/>
    <col min="769" max="769" width="0" hidden="1" customWidth="1"/>
    <col min="770" max="770" width="1" customWidth="1"/>
    <col min="771" max="771" width="23" customWidth="1"/>
    <col min="772" max="776" width="10" customWidth="1"/>
    <col min="777" max="777" width="1" customWidth="1"/>
    <col min="778" max="778" width="8" customWidth="1"/>
    <col min="779" max="781" width="10" customWidth="1"/>
    <col min="782" max="782" width="4" customWidth="1"/>
    <col min="783" max="783" width="5" customWidth="1"/>
    <col min="784" max="785" width="10" customWidth="1"/>
    <col min="786" max="786" width="9" customWidth="1"/>
    <col min="787" max="787" width="10" customWidth="1"/>
    <col min="788" max="788" width="15" customWidth="1"/>
    <col min="789" max="789" width="1" customWidth="1"/>
    <col min="1025" max="1025" width="0" hidden="1" customWidth="1"/>
    <col min="1026" max="1026" width="1" customWidth="1"/>
    <col min="1027" max="1027" width="23" customWidth="1"/>
    <col min="1028" max="1032" width="10" customWidth="1"/>
    <col min="1033" max="1033" width="1" customWidth="1"/>
    <col min="1034" max="1034" width="8" customWidth="1"/>
    <col min="1035" max="1037" width="10" customWidth="1"/>
    <col min="1038" max="1038" width="4" customWidth="1"/>
    <col min="1039" max="1039" width="5" customWidth="1"/>
    <col min="1040" max="1041" width="10" customWidth="1"/>
    <col min="1042" max="1042" width="9" customWidth="1"/>
    <col min="1043" max="1043" width="10" customWidth="1"/>
    <col min="1044" max="1044" width="15" customWidth="1"/>
    <col min="1045" max="1045" width="1" customWidth="1"/>
    <col min="1281" max="1281" width="0" hidden="1" customWidth="1"/>
    <col min="1282" max="1282" width="1" customWidth="1"/>
    <col min="1283" max="1283" width="23" customWidth="1"/>
    <col min="1284" max="1288" width="10" customWidth="1"/>
    <col min="1289" max="1289" width="1" customWidth="1"/>
    <col min="1290" max="1290" width="8" customWidth="1"/>
    <col min="1291" max="1293" width="10" customWidth="1"/>
    <col min="1294" max="1294" width="4" customWidth="1"/>
    <col min="1295" max="1295" width="5" customWidth="1"/>
    <col min="1296" max="1297" width="10" customWidth="1"/>
    <col min="1298" max="1298" width="9" customWidth="1"/>
    <col min="1299" max="1299" width="10" customWidth="1"/>
    <col min="1300" max="1300" width="15" customWidth="1"/>
    <col min="1301" max="1301" width="1" customWidth="1"/>
    <col min="1537" max="1537" width="0" hidden="1" customWidth="1"/>
    <col min="1538" max="1538" width="1" customWidth="1"/>
    <col min="1539" max="1539" width="23" customWidth="1"/>
    <col min="1540" max="1544" width="10" customWidth="1"/>
    <col min="1545" max="1545" width="1" customWidth="1"/>
    <col min="1546" max="1546" width="8" customWidth="1"/>
    <col min="1547" max="1549" width="10" customWidth="1"/>
    <col min="1550" max="1550" width="4" customWidth="1"/>
    <col min="1551" max="1551" width="5" customWidth="1"/>
    <col min="1552" max="1553" width="10" customWidth="1"/>
    <col min="1554" max="1554" width="9" customWidth="1"/>
    <col min="1555" max="1555" width="10" customWidth="1"/>
    <col min="1556" max="1556" width="15" customWidth="1"/>
    <col min="1557" max="1557" width="1" customWidth="1"/>
    <col min="1793" max="1793" width="0" hidden="1" customWidth="1"/>
    <col min="1794" max="1794" width="1" customWidth="1"/>
    <col min="1795" max="1795" width="23" customWidth="1"/>
    <col min="1796" max="1800" width="10" customWidth="1"/>
    <col min="1801" max="1801" width="1" customWidth="1"/>
    <col min="1802" max="1802" width="8" customWidth="1"/>
    <col min="1803" max="1805" width="10" customWidth="1"/>
    <col min="1806" max="1806" width="4" customWidth="1"/>
    <col min="1807" max="1807" width="5" customWidth="1"/>
    <col min="1808" max="1809" width="10" customWidth="1"/>
    <col min="1810" max="1810" width="9" customWidth="1"/>
    <col min="1811" max="1811" width="10" customWidth="1"/>
    <col min="1812" max="1812" width="15" customWidth="1"/>
    <col min="1813" max="1813" width="1" customWidth="1"/>
    <col min="2049" max="2049" width="0" hidden="1" customWidth="1"/>
    <col min="2050" max="2050" width="1" customWidth="1"/>
    <col min="2051" max="2051" width="23" customWidth="1"/>
    <col min="2052" max="2056" width="10" customWidth="1"/>
    <col min="2057" max="2057" width="1" customWidth="1"/>
    <col min="2058" max="2058" width="8" customWidth="1"/>
    <col min="2059" max="2061" width="10" customWidth="1"/>
    <col min="2062" max="2062" width="4" customWidth="1"/>
    <col min="2063" max="2063" width="5" customWidth="1"/>
    <col min="2064" max="2065" width="10" customWidth="1"/>
    <col min="2066" max="2066" width="9" customWidth="1"/>
    <col min="2067" max="2067" width="10" customWidth="1"/>
    <col min="2068" max="2068" width="15" customWidth="1"/>
    <col min="2069" max="2069" width="1" customWidth="1"/>
    <col min="2305" max="2305" width="0" hidden="1" customWidth="1"/>
    <col min="2306" max="2306" width="1" customWidth="1"/>
    <col min="2307" max="2307" width="23" customWidth="1"/>
    <col min="2308" max="2312" width="10" customWidth="1"/>
    <col min="2313" max="2313" width="1" customWidth="1"/>
    <col min="2314" max="2314" width="8" customWidth="1"/>
    <col min="2315" max="2317" width="10" customWidth="1"/>
    <col min="2318" max="2318" width="4" customWidth="1"/>
    <col min="2319" max="2319" width="5" customWidth="1"/>
    <col min="2320" max="2321" width="10" customWidth="1"/>
    <col min="2322" max="2322" width="9" customWidth="1"/>
    <col min="2323" max="2323" width="10" customWidth="1"/>
    <col min="2324" max="2324" width="15" customWidth="1"/>
    <col min="2325" max="2325" width="1" customWidth="1"/>
    <col min="2561" max="2561" width="0" hidden="1" customWidth="1"/>
    <col min="2562" max="2562" width="1" customWidth="1"/>
    <col min="2563" max="2563" width="23" customWidth="1"/>
    <col min="2564" max="2568" width="10" customWidth="1"/>
    <col min="2569" max="2569" width="1" customWidth="1"/>
    <col min="2570" max="2570" width="8" customWidth="1"/>
    <col min="2571" max="2573" width="10" customWidth="1"/>
    <col min="2574" max="2574" width="4" customWidth="1"/>
    <col min="2575" max="2575" width="5" customWidth="1"/>
    <col min="2576" max="2577" width="10" customWidth="1"/>
    <col min="2578" max="2578" width="9" customWidth="1"/>
    <col min="2579" max="2579" width="10" customWidth="1"/>
    <col min="2580" max="2580" width="15" customWidth="1"/>
    <col min="2581" max="2581" width="1" customWidth="1"/>
    <col min="2817" max="2817" width="0" hidden="1" customWidth="1"/>
    <col min="2818" max="2818" width="1" customWidth="1"/>
    <col min="2819" max="2819" width="23" customWidth="1"/>
    <col min="2820" max="2824" width="10" customWidth="1"/>
    <col min="2825" max="2825" width="1" customWidth="1"/>
    <col min="2826" max="2826" width="8" customWidth="1"/>
    <col min="2827" max="2829" width="10" customWidth="1"/>
    <col min="2830" max="2830" width="4" customWidth="1"/>
    <col min="2831" max="2831" width="5" customWidth="1"/>
    <col min="2832" max="2833" width="10" customWidth="1"/>
    <col min="2834" max="2834" width="9" customWidth="1"/>
    <col min="2835" max="2835" width="10" customWidth="1"/>
    <col min="2836" max="2836" width="15" customWidth="1"/>
    <col min="2837" max="2837" width="1" customWidth="1"/>
    <col min="3073" max="3073" width="0" hidden="1" customWidth="1"/>
    <col min="3074" max="3074" width="1" customWidth="1"/>
    <col min="3075" max="3075" width="23" customWidth="1"/>
    <col min="3076" max="3080" width="10" customWidth="1"/>
    <col min="3081" max="3081" width="1" customWidth="1"/>
    <col min="3082" max="3082" width="8" customWidth="1"/>
    <col min="3083" max="3085" width="10" customWidth="1"/>
    <col min="3086" max="3086" width="4" customWidth="1"/>
    <col min="3087" max="3087" width="5" customWidth="1"/>
    <col min="3088" max="3089" width="10" customWidth="1"/>
    <col min="3090" max="3090" width="9" customWidth="1"/>
    <col min="3091" max="3091" width="10" customWidth="1"/>
    <col min="3092" max="3092" width="15" customWidth="1"/>
    <col min="3093" max="3093" width="1" customWidth="1"/>
    <col min="3329" max="3329" width="0" hidden="1" customWidth="1"/>
    <col min="3330" max="3330" width="1" customWidth="1"/>
    <col min="3331" max="3331" width="23" customWidth="1"/>
    <col min="3332" max="3336" width="10" customWidth="1"/>
    <col min="3337" max="3337" width="1" customWidth="1"/>
    <col min="3338" max="3338" width="8" customWidth="1"/>
    <col min="3339" max="3341" width="10" customWidth="1"/>
    <col min="3342" max="3342" width="4" customWidth="1"/>
    <col min="3343" max="3343" width="5" customWidth="1"/>
    <col min="3344" max="3345" width="10" customWidth="1"/>
    <col min="3346" max="3346" width="9" customWidth="1"/>
    <col min="3347" max="3347" width="10" customWidth="1"/>
    <col min="3348" max="3348" width="15" customWidth="1"/>
    <col min="3349" max="3349" width="1" customWidth="1"/>
    <col min="3585" max="3585" width="0" hidden="1" customWidth="1"/>
    <col min="3586" max="3586" width="1" customWidth="1"/>
    <col min="3587" max="3587" width="23" customWidth="1"/>
    <col min="3588" max="3592" width="10" customWidth="1"/>
    <col min="3593" max="3593" width="1" customWidth="1"/>
    <col min="3594" max="3594" width="8" customWidth="1"/>
    <col min="3595" max="3597" width="10" customWidth="1"/>
    <col min="3598" max="3598" width="4" customWidth="1"/>
    <col min="3599" max="3599" width="5" customWidth="1"/>
    <col min="3600" max="3601" width="10" customWidth="1"/>
    <col min="3602" max="3602" width="9" customWidth="1"/>
    <col min="3603" max="3603" width="10" customWidth="1"/>
    <col min="3604" max="3604" width="15" customWidth="1"/>
    <col min="3605" max="3605" width="1" customWidth="1"/>
    <col min="3841" max="3841" width="0" hidden="1" customWidth="1"/>
    <col min="3842" max="3842" width="1" customWidth="1"/>
    <col min="3843" max="3843" width="23" customWidth="1"/>
    <col min="3844" max="3848" width="10" customWidth="1"/>
    <col min="3849" max="3849" width="1" customWidth="1"/>
    <col min="3850" max="3850" width="8" customWidth="1"/>
    <col min="3851" max="3853" width="10" customWidth="1"/>
    <col min="3854" max="3854" width="4" customWidth="1"/>
    <col min="3855" max="3855" width="5" customWidth="1"/>
    <col min="3856" max="3857" width="10" customWidth="1"/>
    <col min="3858" max="3858" width="9" customWidth="1"/>
    <col min="3859" max="3859" width="10" customWidth="1"/>
    <col min="3860" max="3860" width="15" customWidth="1"/>
    <col min="3861" max="3861" width="1" customWidth="1"/>
    <col min="4097" max="4097" width="0" hidden="1" customWidth="1"/>
    <col min="4098" max="4098" width="1" customWidth="1"/>
    <col min="4099" max="4099" width="23" customWidth="1"/>
    <col min="4100" max="4104" width="10" customWidth="1"/>
    <col min="4105" max="4105" width="1" customWidth="1"/>
    <col min="4106" max="4106" width="8" customWidth="1"/>
    <col min="4107" max="4109" width="10" customWidth="1"/>
    <col min="4110" max="4110" width="4" customWidth="1"/>
    <col min="4111" max="4111" width="5" customWidth="1"/>
    <col min="4112" max="4113" width="10" customWidth="1"/>
    <col min="4114" max="4114" width="9" customWidth="1"/>
    <col min="4115" max="4115" width="10" customWidth="1"/>
    <col min="4116" max="4116" width="15" customWidth="1"/>
    <col min="4117" max="4117" width="1" customWidth="1"/>
    <col min="4353" max="4353" width="0" hidden="1" customWidth="1"/>
    <col min="4354" max="4354" width="1" customWidth="1"/>
    <col min="4355" max="4355" width="23" customWidth="1"/>
    <col min="4356" max="4360" width="10" customWidth="1"/>
    <col min="4361" max="4361" width="1" customWidth="1"/>
    <col min="4362" max="4362" width="8" customWidth="1"/>
    <col min="4363" max="4365" width="10" customWidth="1"/>
    <col min="4366" max="4366" width="4" customWidth="1"/>
    <col min="4367" max="4367" width="5" customWidth="1"/>
    <col min="4368" max="4369" width="10" customWidth="1"/>
    <col min="4370" max="4370" width="9" customWidth="1"/>
    <col min="4371" max="4371" width="10" customWidth="1"/>
    <col min="4372" max="4372" width="15" customWidth="1"/>
    <col min="4373" max="4373" width="1" customWidth="1"/>
    <col min="4609" max="4609" width="0" hidden="1" customWidth="1"/>
    <col min="4610" max="4610" width="1" customWidth="1"/>
    <col min="4611" max="4611" width="23" customWidth="1"/>
    <col min="4612" max="4616" width="10" customWidth="1"/>
    <col min="4617" max="4617" width="1" customWidth="1"/>
    <col min="4618" max="4618" width="8" customWidth="1"/>
    <col min="4619" max="4621" width="10" customWidth="1"/>
    <col min="4622" max="4622" width="4" customWidth="1"/>
    <col min="4623" max="4623" width="5" customWidth="1"/>
    <col min="4624" max="4625" width="10" customWidth="1"/>
    <col min="4626" max="4626" width="9" customWidth="1"/>
    <col min="4627" max="4627" width="10" customWidth="1"/>
    <col min="4628" max="4628" width="15" customWidth="1"/>
    <col min="4629" max="4629" width="1" customWidth="1"/>
    <col min="4865" max="4865" width="0" hidden="1" customWidth="1"/>
    <col min="4866" max="4866" width="1" customWidth="1"/>
    <col min="4867" max="4867" width="23" customWidth="1"/>
    <col min="4868" max="4872" width="10" customWidth="1"/>
    <col min="4873" max="4873" width="1" customWidth="1"/>
    <col min="4874" max="4874" width="8" customWidth="1"/>
    <col min="4875" max="4877" width="10" customWidth="1"/>
    <col min="4878" max="4878" width="4" customWidth="1"/>
    <col min="4879" max="4879" width="5" customWidth="1"/>
    <col min="4880" max="4881" width="10" customWidth="1"/>
    <col min="4882" max="4882" width="9" customWidth="1"/>
    <col min="4883" max="4883" width="10" customWidth="1"/>
    <col min="4884" max="4884" width="15" customWidth="1"/>
    <col min="4885" max="4885" width="1" customWidth="1"/>
    <col min="5121" max="5121" width="0" hidden="1" customWidth="1"/>
    <col min="5122" max="5122" width="1" customWidth="1"/>
    <col min="5123" max="5123" width="23" customWidth="1"/>
    <col min="5124" max="5128" width="10" customWidth="1"/>
    <col min="5129" max="5129" width="1" customWidth="1"/>
    <col min="5130" max="5130" width="8" customWidth="1"/>
    <col min="5131" max="5133" width="10" customWidth="1"/>
    <col min="5134" max="5134" width="4" customWidth="1"/>
    <col min="5135" max="5135" width="5" customWidth="1"/>
    <col min="5136" max="5137" width="10" customWidth="1"/>
    <col min="5138" max="5138" width="9" customWidth="1"/>
    <col min="5139" max="5139" width="10" customWidth="1"/>
    <col min="5140" max="5140" width="15" customWidth="1"/>
    <col min="5141" max="5141" width="1" customWidth="1"/>
    <col min="5377" max="5377" width="0" hidden="1" customWidth="1"/>
    <col min="5378" max="5378" width="1" customWidth="1"/>
    <col min="5379" max="5379" width="23" customWidth="1"/>
    <col min="5380" max="5384" width="10" customWidth="1"/>
    <col min="5385" max="5385" width="1" customWidth="1"/>
    <col min="5386" max="5386" width="8" customWidth="1"/>
    <col min="5387" max="5389" width="10" customWidth="1"/>
    <col min="5390" max="5390" width="4" customWidth="1"/>
    <col min="5391" max="5391" width="5" customWidth="1"/>
    <col min="5392" max="5393" width="10" customWidth="1"/>
    <col min="5394" max="5394" width="9" customWidth="1"/>
    <col min="5395" max="5395" width="10" customWidth="1"/>
    <col min="5396" max="5396" width="15" customWidth="1"/>
    <col min="5397" max="5397" width="1" customWidth="1"/>
    <col min="5633" max="5633" width="0" hidden="1" customWidth="1"/>
    <col min="5634" max="5634" width="1" customWidth="1"/>
    <col min="5635" max="5635" width="23" customWidth="1"/>
    <col min="5636" max="5640" width="10" customWidth="1"/>
    <col min="5641" max="5641" width="1" customWidth="1"/>
    <col min="5642" max="5642" width="8" customWidth="1"/>
    <col min="5643" max="5645" width="10" customWidth="1"/>
    <col min="5646" max="5646" width="4" customWidth="1"/>
    <col min="5647" max="5647" width="5" customWidth="1"/>
    <col min="5648" max="5649" width="10" customWidth="1"/>
    <col min="5650" max="5650" width="9" customWidth="1"/>
    <col min="5651" max="5651" width="10" customWidth="1"/>
    <col min="5652" max="5652" width="15" customWidth="1"/>
    <col min="5653" max="5653" width="1" customWidth="1"/>
    <col min="5889" max="5889" width="0" hidden="1" customWidth="1"/>
    <col min="5890" max="5890" width="1" customWidth="1"/>
    <col min="5891" max="5891" width="23" customWidth="1"/>
    <col min="5892" max="5896" width="10" customWidth="1"/>
    <col min="5897" max="5897" width="1" customWidth="1"/>
    <col min="5898" max="5898" width="8" customWidth="1"/>
    <col min="5899" max="5901" width="10" customWidth="1"/>
    <col min="5902" max="5902" width="4" customWidth="1"/>
    <col min="5903" max="5903" width="5" customWidth="1"/>
    <col min="5904" max="5905" width="10" customWidth="1"/>
    <col min="5906" max="5906" width="9" customWidth="1"/>
    <col min="5907" max="5907" width="10" customWidth="1"/>
    <col min="5908" max="5908" width="15" customWidth="1"/>
    <col min="5909" max="5909" width="1" customWidth="1"/>
    <col min="6145" max="6145" width="0" hidden="1" customWidth="1"/>
    <col min="6146" max="6146" width="1" customWidth="1"/>
    <col min="6147" max="6147" width="23" customWidth="1"/>
    <col min="6148" max="6152" width="10" customWidth="1"/>
    <col min="6153" max="6153" width="1" customWidth="1"/>
    <col min="6154" max="6154" width="8" customWidth="1"/>
    <col min="6155" max="6157" width="10" customWidth="1"/>
    <col min="6158" max="6158" width="4" customWidth="1"/>
    <col min="6159" max="6159" width="5" customWidth="1"/>
    <col min="6160" max="6161" width="10" customWidth="1"/>
    <col min="6162" max="6162" width="9" customWidth="1"/>
    <col min="6163" max="6163" width="10" customWidth="1"/>
    <col min="6164" max="6164" width="15" customWidth="1"/>
    <col min="6165" max="6165" width="1" customWidth="1"/>
    <col min="6401" max="6401" width="0" hidden="1" customWidth="1"/>
    <col min="6402" max="6402" width="1" customWidth="1"/>
    <col min="6403" max="6403" width="23" customWidth="1"/>
    <col min="6404" max="6408" width="10" customWidth="1"/>
    <col min="6409" max="6409" width="1" customWidth="1"/>
    <col min="6410" max="6410" width="8" customWidth="1"/>
    <col min="6411" max="6413" width="10" customWidth="1"/>
    <col min="6414" max="6414" width="4" customWidth="1"/>
    <col min="6415" max="6415" width="5" customWidth="1"/>
    <col min="6416" max="6417" width="10" customWidth="1"/>
    <col min="6418" max="6418" width="9" customWidth="1"/>
    <col min="6419" max="6419" width="10" customWidth="1"/>
    <col min="6420" max="6420" width="15" customWidth="1"/>
    <col min="6421" max="6421" width="1" customWidth="1"/>
    <col min="6657" max="6657" width="0" hidden="1" customWidth="1"/>
    <col min="6658" max="6658" width="1" customWidth="1"/>
    <col min="6659" max="6659" width="23" customWidth="1"/>
    <col min="6660" max="6664" width="10" customWidth="1"/>
    <col min="6665" max="6665" width="1" customWidth="1"/>
    <col min="6666" max="6666" width="8" customWidth="1"/>
    <col min="6667" max="6669" width="10" customWidth="1"/>
    <col min="6670" max="6670" width="4" customWidth="1"/>
    <col min="6671" max="6671" width="5" customWidth="1"/>
    <col min="6672" max="6673" width="10" customWidth="1"/>
    <col min="6674" max="6674" width="9" customWidth="1"/>
    <col min="6675" max="6675" width="10" customWidth="1"/>
    <col min="6676" max="6676" width="15" customWidth="1"/>
    <col min="6677" max="6677" width="1" customWidth="1"/>
    <col min="6913" max="6913" width="0" hidden="1" customWidth="1"/>
    <col min="6914" max="6914" width="1" customWidth="1"/>
    <col min="6915" max="6915" width="23" customWidth="1"/>
    <col min="6916" max="6920" width="10" customWidth="1"/>
    <col min="6921" max="6921" width="1" customWidth="1"/>
    <col min="6922" max="6922" width="8" customWidth="1"/>
    <col min="6923" max="6925" width="10" customWidth="1"/>
    <col min="6926" max="6926" width="4" customWidth="1"/>
    <col min="6927" max="6927" width="5" customWidth="1"/>
    <col min="6928" max="6929" width="10" customWidth="1"/>
    <col min="6930" max="6930" width="9" customWidth="1"/>
    <col min="6931" max="6931" width="10" customWidth="1"/>
    <col min="6932" max="6932" width="15" customWidth="1"/>
    <col min="6933" max="6933" width="1" customWidth="1"/>
    <col min="7169" max="7169" width="0" hidden="1" customWidth="1"/>
    <col min="7170" max="7170" width="1" customWidth="1"/>
    <col min="7171" max="7171" width="23" customWidth="1"/>
    <col min="7172" max="7176" width="10" customWidth="1"/>
    <col min="7177" max="7177" width="1" customWidth="1"/>
    <col min="7178" max="7178" width="8" customWidth="1"/>
    <col min="7179" max="7181" width="10" customWidth="1"/>
    <col min="7182" max="7182" width="4" customWidth="1"/>
    <col min="7183" max="7183" width="5" customWidth="1"/>
    <col min="7184" max="7185" width="10" customWidth="1"/>
    <col min="7186" max="7186" width="9" customWidth="1"/>
    <col min="7187" max="7187" width="10" customWidth="1"/>
    <col min="7188" max="7188" width="15" customWidth="1"/>
    <col min="7189" max="7189" width="1" customWidth="1"/>
    <col min="7425" max="7425" width="0" hidden="1" customWidth="1"/>
    <col min="7426" max="7426" width="1" customWidth="1"/>
    <col min="7427" max="7427" width="23" customWidth="1"/>
    <col min="7428" max="7432" width="10" customWidth="1"/>
    <col min="7433" max="7433" width="1" customWidth="1"/>
    <col min="7434" max="7434" width="8" customWidth="1"/>
    <col min="7435" max="7437" width="10" customWidth="1"/>
    <col min="7438" max="7438" width="4" customWidth="1"/>
    <col min="7439" max="7439" width="5" customWidth="1"/>
    <col min="7440" max="7441" width="10" customWidth="1"/>
    <col min="7442" max="7442" width="9" customWidth="1"/>
    <col min="7443" max="7443" width="10" customWidth="1"/>
    <col min="7444" max="7444" width="15" customWidth="1"/>
    <col min="7445" max="7445" width="1" customWidth="1"/>
    <col min="7681" max="7681" width="0" hidden="1" customWidth="1"/>
    <col min="7682" max="7682" width="1" customWidth="1"/>
    <col min="7683" max="7683" width="23" customWidth="1"/>
    <col min="7684" max="7688" width="10" customWidth="1"/>
    <col min="7689" max="7689" width="1" customWidth="1"/>
    <col min="7690" max="7690" width="8" customWidth="1"/>
    <col min="7691" max="7693" width="10" customWidth="1"/>
    <col min="7694" max="7694" width="4" customWidth="1"/>
    <col min="7695" max="7695" width="5" customWidth="1"/>
    <col min="7696" max="7697" width="10" customWidth="1"/>
    <col min="7698" max="7698" width="9" customWidth="1"/>
    <col min="7699" max="7699" width="10" customWidth="1"/>
    <col min="7700" max="7700" width="15" customWidth="1"/>
    <col min="7701" max="7701" width="1" customWidth="1"/>
    <col min="7937" max="7937" width="0" hidden="1" customWidth="1"/>
    <col min="7938" max="7938" width="1" customWidth="1"/>
    <col min="7939" max="7939" width="23" customWidth="1"/>
    <col min="7940" max="7944" width="10" customWidth="1"/>
    <col min="7945" max="7945" width="1" customWidth="1"/>
    <col min="7946" max="7946" width="8" customWidth="1"/>
    <col min="7947" max="7949" width="10" customWidth="1"/>
    <col min="7950" max="7950" width="4" customWidth="1"/>
    <col min="7951" max="7951" width="5" customWidth="1"/>
    <col min="7952" max="7953" width="10" customWidth="1"/>
    <col min="7954" max="7954" width="9" customWidth="1"/>
    <col min="7955" max="7955" width="10" customWidth="1"/>
    <col min="7956" max="7956" width="15" customWidth="1"/>
    <col min="7957" max="7957" width="1" customWidth="1"/>
    <col min="8193" max="8193" width="0" hidden="1" customWidth="1"/>
    <col min="8194" max="8194" width="1" customWidth="1"/>
    <col min="8195" max="8195" width="23" customWidth="1"/>
    <col min="8196" max="8200" width="10" customWidth="1"/>
    <col min="8201" max="8201" width="1" customWidth="1"/>
    <col min="8202" max="8202" width="8" customWidth="1"/>
    <col min="8203" max="8205" width="10" customWidth="1"/>
    <col min="8206" max="8206" width="4" customWidth="1"/>
    <col min="8207" max="8207" width="5" customWidth="1"/>
    <col min="8208" max="8209" width="10" customWidth="1"/>
    <col min="8210" max="8210" width="9" customWidth="1"/>
    <col min="8211" max="8211" width="10" customWidth="1"/>
    <col min="8212" max="8212" width="15" customWidth="1"/>
    <col min="8213" max="8213" width="1" customWidth="1"/>
    <col min="8449" max="8449" width="0" hidden="1" customWidth="1"/>
    <col min="8450" max="8450" width="1" customWidth="1"/>
    <col min="8451" max="8451" width="23" customWidth="1"/>
    <col min="8452" max="8456" width="10" customWidth="1"/>
    <col min="8457" max="8457" width="1" customWidth="1"/>
    <col min="8458" max="8458" width="8" customWidth="1"/>
    <col min="8459" max="8461" width="10" customWidth="1"/>
    <col min="8462" max="8462" width="4" customWidth="1"/>
    <col min="8463" max="8463" width="5" customWidth="1"/>
    <col min="8464" max="8465" width="10" customWidth="1"/>
    <col min="8466" max="8466" width="9" customWidth="1"/>
    <col min="8467" max="8467" width="10" customWidth="1"/>
    <col min="8468" max="8468" width="15" customWidth="1"/>
    <col min="8469" max="8469" width="1" customWidth="1"/>
    <col min="8705" max="8705" width="0" hidden="1" customWidth="1"/>
    <col min="8706" max="8706" width="1" customWidth="1"/>
    <col min="8707" max="8707" width="23" customWidth="1"/>
    <col min="8708" max="8712" width="10" customWidth="1"/>
    <col min="8713" max="8713" width="1" customWidth="1"/>
    <col min="8714" max="8714" width="8" customWidth="1"/>
    <col min="8715" max="8717" width="10" customWidth="1"/>
    <col min="8718" max="8718" width="4" customWidth="1"/>
    <col min="8719" max="8719" width="5" customWidth="1"/>
    <col min="8720" max="8721" width="10" customWidth="1"/>
    <col min="8722" max="8722" width="9" customWidth="1"/>
    <col min="8723" max="8723" width="10" customWidth="1"/>
    <col min="8724" max="8724" width="15" customWidth="1"/>
    <col min="8725" max="8725" width="1" customWidth="1"/>
    <col min="8961" max="8961" width="0" hidden="1" customWidth="1"/>
    <col min="8962" max="8962" width="1" customWidth="1"/>
    <col min="8963" max="8963" width="23" customWidth="1"/>
    <col min="8964" max="8968" width="10" customWidth="1"/>
    <col min="8969" max="8969" width="1" customWidth="1"/>
    <col min="8970" max="8970" width="8" customWidth="1"/>
    <col min="8971" max="8973" width="10" customWidth="1"/>
    <col min="8974" max="8974" width="4" customWidth="1"/>
    <col min="8975" max="8975" width="5" customWidth="1"/>
    <col min="8976" max="8977" width="10" customWidth="1"/>
    <col min="8978" max="8978" width="9" customWidth="1"/>
    <col min="8979" max="8979" width="10" customWidth="1"/>
    <col min="8980" max="8980" width="15" customWidth="1"/>
    <col min="8981" max="8981" width="1" customWidth="1"/>
    <col min="9217" max="9217" width="0" hidden="1" customWidth="1"/>
    <col min="9218" max="9218" width="1" customWidth="1"/>
    <col min="9219" max="9219" width="23" customWidth="1"/>
    <col min="9220" max="9224" width="10" customWidth="1"/>
    <col min="9225" max="9225" width="1" customWidth="1"/>
    <col min="9226" max="9226" width="8" customWidth="1"/>
    <col min="9227" max="9229" width="10" customWidth="1"/>
    <col min="9230" max="9230" width="4" customWidth="1"/>
    <col min="9231" max="9231" width="5" customWidth="1"/>
    <col min="9232" max="9233" width="10" customWidth="1"/>
    <col min="9234" max="9234" width="9" customWidth="1"/>
    <col min="9235" max="9235" width="10" customWidth="1"/>
    <col min="9236" max="9236" width="15" customWidth="1"/>
    <col min="9237" max="9237" width="1" customWidth="1"/>
    <col min="9473" max="9473" width="0" hidden="1" customWidth="1"/>
    <col min="9474" max="9474" width="1" customWidth="1"/>
    <col min="9475" max="9475" width="23" customWidth="1"/>
    <col min="9476" max="9480" width="10" customWidth="1"/>
    <col min="9481" max="9481" width="1" customWidth="1"/>
    <col min="9482" max="9482" width="8" customWidth="1"/>
    <col min="9483" max="9485" width="10" customWidth="1"/>
    <col min="9486" max="9486" width="4" customWidth="1"/>
    <col min="9487" max="9487" width="5" customWidth="1"/>
    <col min="9488" max="9489" width="10" customWidth="1"/>
    <col min="9490" max="9490" width="9" customWidth="1"/>
    <col min="9491" max="9491" width="10" customWidth="1"/>
    <col min="9492" max="9492" width="15" customWidth="1"/>
    <col min="9493" max="9493" width="1" customWidth="1"/>
    <col min="9729" max="9729" width="0" hidden="1" customWidth="1"/>
    <col min="9730" max="9730" width="1" customWidth="1"/>
    <col min="9731" max="9731" width="23" customWidth="1"/>
    <col min="9732" max="9736" width="10" customWidth="1"/>
    <col min="9737" max="9737" width="1" customWidth="1"/>
    <col min="9738" max="9738" width="8" customWidth="1"/>
    <col min="9739" max="9741" width="10" customWidth="1"/>
    <col min="9742" max="9742" width="4" customWidth="1"/>
    <col min="9743" max="9743" width="5" customWidth="1"/>
    <col min="9744" max="9745" width="10" customWidth="1"/>
    <col min="9746" max="9746" width="9" customWidth="1"/>
    <col min="9747" max="9747" width="10" customWidth="1"/>
    <col min="9748" max="9748" width="15" customWidth="1"/>
    <col min="9749" max="9749" width="1" customWidth="1"/>
    <col min="9985" max="9985" width="0" hidden="1" customWidth="1"/>
    <col min="9986" max="9986" width="1" customWidth="1"/>
    <col min="9987" max="9987" width="23" customWidth="1"/>
    <col min="9988" max="9992" width="10" customWidth="1"/>
    <col min="9993" max="9993" width="1" customWidth="1"/>
    <col min="9994" max="9994" width="8" customWidth="1"/>
    <col min="9995" max="9997" width="10" customWidth="1"/>
    <col min="9998" max="9998" width="4" customWidth="1"/>
    <col min="9999" max="9999" width="5" customWidth="1"/>
    <col min="10000" max="10001" width="10" customWidth="1"/>
    <col min="10002" max="10002" width="9" customWidth="1"/>
    <col min="10003" max="10003" width="10" customWidth="1"/>
    <col min="10004" max="10004" width="15" customWidth="1"/>
    <col min="10005" max="10005" width="1" customWidth="1"/>
    <col min="10241" max="10241" width="0" hidden="1" customWidth="1"/>
    <col min="10242" max="10242" width="1" customWidth="1"/>
    <col min="10243" max="10243" width="23" customWidth="1"/>
    <col min="10244" max="10248" width="10" customWidth="1"/>
    <col min="10249" max="10249" width="1" customWidth="1"/>
    <col min="10250" max="10250" width="8" customWidth="1"/>
    <col min="10251" max="10253" width="10" customWidth="1"/>
    <col min="10254" max="10254" width="4" customWidth="1"/>
    <col min="10255" max="10255" width="5" customWidth="1"/>
    <col min="10256" max="10257" width="10" customWidth="1"/>
    <col min="10258" max="10258" width="9" customWidth="1"/>
    <col min="10259" max="10259" width="10" customWidth="1"/>
    <col min="10260" max="10260" width="15" customWidth="1"/>
    <col min="10261" max="10261" width="1" customWidth="1"/>
    <col min="10497" max="10497" width="0" hidden="1" customWidth="1"/>
    <col min="10498" max="10498" width="1" customWidth="1"/>
    <col min="10499" max="10499" width="23" customWidth="1"/>
    <col min="10500" max="10504" width="10" customWidth="1"/>
    <col min="10505" max="10505" width="1" customWidth="1"/>
    <col min="10506" max="10506" width="8" customWidth="1"/>
    <col min="10507" max="10509" width="10" customWidth="1"/>
    <col min="10510" max="10510" width="4" customWidth="1"/>
    <col min="10511" max="10511" width="5" customWidth="1"/>
    <col min="10512" max="10513" width="10" customWidth="1"/>
    <col min="10514" max="10514" width="9" customWidth="1"/>
    <col min="10515" max="10515" width="10" customWidth="1"/>
    <col min="10516" max="10516" width="15" customWidth="1"/>
    <col min="10517" max="10517" width="1" customWidth="1"/>
    <col min="10753" max="10753" width="0" hidden="1" customWidth="1"/>
    <col min="10754" max="10754" width="1" customWidth="1"/>
    <col min="10755" max="10755" width="23" customWidth="1"/>
    <col min="10756" max="10760" width="10" customWidth="1"/>
    <col min="10761" max="10761" width="1" customWidth="1"/>
    <col min="10762" max="10762" width="8" customWidth="1"/>
    <col min="10763" max="10765" width="10" customWidth="1"/>
    <col min="10766" max="10766" width="4" customWidth="1"/>
    <col min="10767" max="10767" width="5" customWidth="1"/>
    <col min="10768" max="10769" width="10" customWidth="1"/>
    <col min="10770" max="10770" width="9" customWidth="1"/>
    <col min="10771" max="10771" width="10" customWidth="1"/>
    <col min="10772" max="10772" width="15" customWidth="1"/>
    <col min="10773" max="10773" width="1" customWidth="1"/>
    <col min="11009" max="11009" width="0" hidden="1" customWidth="1"/>
    <col min="11010" max="11010" width="1" customWidth="1"/>
    <col min="11011" max="11011" width="23" customWidth="1"/>
    <col min="11012" max="11016" width="10" customWidth="1"/>
    <col min="11017" max="11017" width="1" customWidth="1"/>
    <col min="11018" max="11018" width="8" customWidth="1"/>
    <col min="11019" max="11021" width="10" customWidth="1"/>
    <col min="11022" max="11022" width="4" customWidth="1"/>
    <col min="11023" max="11023" width="5" customWidth="1"/>
    <col min="11024" max="11025" width="10" customWidth="1"/>
    <col min="11026" max="11026" width="9" customWidth="1"/>
    <col min="11027" max="11027" width="10" customWidth="1"/>
    <col min="11028" max="11028" width="15" customWidth="1"/>
    <col min="11029" max="11029" width="1" customWidth="1"/>
    <col min="11265" max="11265" width="0" hidden="1" customWidth="1"/>
    <col min="11266" max="11266" width="1" customWidth="1"/>
    <col min="11267" max="11267" width="23" customWidth="1"/>
    <col min="11268" max="11272" width="10" customWidth="1"/>
    <col min="11273" max="11273" width="1" customWidth="1"/>
    <col min="11274" max="11274" width="8" customWidth="1"/>
    <col min="11275" max="11277" width="10" customWidth="1"/>
    <col min="11278" max="11278" width="4" customWidth="1"/>
    <col min="11279" max="11279" width="5" customWidth="1"/>
    <col min="11280" max="11281" width="10" customWidth="1"/>
    <col min="11282" max="11282" width="9" customWidth="1"/>
    <col min="11283" max="11283" width="10" customWidth="1"/>
    <col min="11284" max="11284" width="15" customWidth="1"/>
    <col min="11285" max="11285" width="1" customWidth="1"/>
    <col min="11521" max="11521" width="0" hidden="1" customWidth="1"/>
    <col min="11522" max="11522" width="1" customWidth="1"/>
    <col min="11523" max="11523" width="23" customWidth="1"/>
    <col min="11524" max="11528" width="10" customWidth="1"/>
    <col min="11529" max="11529" width="1" customWidth="1"/>
    <col min="11530" max="11530" width="8" customWidth="1"/>
    <col min="11531" max="11533" width="10" customWidth="1"/>
    <col min="11534" max="11534" width="4" customWidth="1"/>
    <col min="11535" max="11535" width="5" customWidth="1"/>
    <col min="11536" max="11537" width="10" customWidth="1"/>
    <col min="11538" max="11538" width="9" customWidth="1"/>
    <col min="11539" max="11539" width="10" customWidth="1"/>
    <col min="11540" max="11540" width="15" customWidth="1"/>
    <col min="11541" max="11541" width="1" customWidth="1"/>
    <col min="11777" max="11777" width="0" hidden="1" customWidth="1"/>
    <col min="11778" max="11778" width="1" customWidth="1"/>
    <col min="11779" max="11779" width="23" customWidth="1"/>
    <col min="11780" max="11784" width="10" customWidth="1"/>
    <col min="11785" max="11785" width="1" customWidth="1"/>
    <col min="11786" max="11786" width="8" customWidth="1"/>
    <col min="11787" max="11789" width="10" customWidth="1"/>
    <col min="11790" max="11790" width="4" customWidth="1"/>
    <col min="11791" max="11791" width="5" customWidth="1"/>
    <col min="11792" max="11793" width="10" customWidth="1"/>
    <col min="11794" max="11794" width="9" customWidth="1"/>
    <col min="11795" max="11795" width="10" customWidth="1"/>
    <col min="11796" max="11796" width="15" customWidth="1"/>
    <col min="11797" max="11797" width="1" customWidth="1"/>
    <col min="12033" max="12033" width="0" hidden="1" customWidth="1"/>
    <col min="12034" max="12034" width="1" customWidth="1"/>
    <col min="12035" max="12035" width="23" customWidth="1"/>
    <col min="12036" max="12040" width="10" customWidth="1"/>
    <col min="12041" max="12041" width="1" customWidth="1"/>
    <col min="12042" max="12042" width="8" customWidth="1"/>
    <col min="12043" max="12045" width="10" customWidth="1"/>
    <col min="12046" max="12046" width="4" customWidth="1"/>
    <col min="12047" max="12047" width="5" customWidth="1"/>
    <col min="12048" max="12049" width="10" customWidth="1"/>
    <col min="12050" max="12050" width="9" customWidth="1"/>
    <col min="12051" max="12051" width="10" customWidth="1"/>
    <col min="12052" max="12052" width="15" customWidth="1"/>
    <col min="12053" max="12053" width="1" customWidth="1"/>
    <col min="12289" max="12289" width="0" hidden="1" customWidth="1"/>
    <col min="12290" max="12290" width="1" customWidth="1"/>
    <col min="12291" max="12291" width="23" customWidth="1"/>
    <col min="12292" max="12296" width="10" customWidth="1"/>
    <col min="12297" max="12297" width="1" customWidth="1"/>
    <col min="12298" max="12298" width="8" customWidth="1"/>
    <col min="12299" max="12301" width="10" customWidth="1"/>
    <col min="12302" max="12302" width="4" customWidth="1"/>
    <col min="12303" max="12303" width="5" customWidth="1"/>
    <col min="12304" max="12305" width="10" customWidth="1"/>
    <col min="12306" max="12306" width="9" customWidth="1"/>
    <col min="12307" max="12307" width="10" customWidth="1"/>
    <col min="12308" max="12308" width="15" customWidth="1"/>
    <col min="12309" max="12309" width="1" customWidth="1"/>
    <col min="12545" max="12545" width="0" hidden="1" customWidth="1"/>
    <col min="12546" max="12546" width="1" customWidth="1"/>
    <col min="12547" max="12547" width="23" customWidth="1"/>
    <col min="12548" max="12552" width="10" customWidth="1"/>
    <col min="12553" max="12553" width="1" customWidth="1"/>
    <col min="12554" max="12554" width="8" customWidth="1"/>
    <col min="12555" max="12557" width="10" customWidth="1"/>
    <col min="12558" max="12558" width="4" customWidth="1"/>
    <col min="12559" max="12559" width="5" customWidth="1"/>
    <col min="12560" max="12561" width="10" customWidth="1"/>
    <col min="12562" max="12562" width="9" customWidth="1"/>
    <col min="12563" max="12563" width="10" customWidth="1"/>
    <col min="12564" max="12564" width="15" customWidth="1"/>
    <col min="12565" max="12565" width="1" customWidth="1"/>
    <col min="12801" max="12801" width="0" hidden="1" customWidth="1"/>
    <col min="12802" max="12802" width="1" customWidth="1"/>
    <col min="12803" max="12803" width="23" customWidth="1"/>
    <col min="12804" max="12808" width="10" customWidth="1"/>
    <col min="12809" max="12809" width="1" customWidth="1"/>
    <col min="12810" max="12810" width="8" customWidth="1"/>
    <col min="12811" max="12813" width="10" customWidth="1"/>
    <col min="12814" max="12814" width="4" customWidth="1"/>
    <col min="12815" max="12815" width="5" customWidth="1"/>
    <col min="12816" max="12817" width="10" customWidth="1"/>
    <col min="12818" max="12818" width="9" customWidth="1"/>
    <col min="12819" max="12819" width="10" customWidth="1"/>
    <col min="12820" max="12820" width="15" customWidth="1"/>
    <col min="12821" max="12821" width="1" customWidth="1"/>
    <col min="13057" max="13057" width="0" hidden="1" customWidth="1"/>
    <col min="13058" max="13058" width="1" customWidth="1"/>
    <col min="13059" max="13059" width="23" customWidth="1"/>
    <col min="13060" max="13064" width="10" customWidth="1"/>
    <col min="13065" max="13065" width="1" customWidth="1"/>
    <col min="13066" max="13066" width="8" customWidth="1"/>
    <col min="13067" max="13069" width="10" customWidth="1"/>
    <col min="13070" max="13070" width="4" customWidth="1"/>
    <col min="13071" max="13071" width="5" customWidth="1"/>
    <col min="13072" max="13073" width="10" customWidth="1"/>
    <col min="13074" max="13074" width="9" customWidth="1"/>
    <col min="13075" max="13075" width="10" customWidth="1"/>
    <col min="13076" max="13076" width="15" customWidth="1"/>
    <col min="13077" max="13077" width="1" customWidth="1"/>
    <col min="13313" max="13313" width="0" hidden="1" customWidth="1"/>
    <col min="13314" max="13314" width="1" customWidth="1"/>
    <col min="13315" max="13315" width="23" customWidth="1"/>
    <col min="13316" max="13320" width="10" customWidth="1"/>
    <col min="13321" max="13321" width="1" customWidth="1"/>
    <col min="13322" max="13322" width="8" customWidth="1"/>
    <col min="13323" max="13325" width="10" customWidth="1"/>
    <col min="13326" max="13326" width="4" customWidth="1"/>
    <col min="13327" max="13327" width="5" customWidth="1"/>
    <col min="13328" max="13329" width="10" customWidth="1"/>
    <col min="13330" max="13330" width="9" customWidth="1"/>
    <col min="13331" max="13331" width="10" customWidth="1"/>
    <col min="13332" max="13332" width="15" customWidth="1"/>
    <col min="13333" max="13333" width="1" customWidth="1"/>
    <col min="13569" max="13569" width="0" hidden="1" customWidth="1"/>
    <col min="13570" max="13570" width="1" customWidth="1"/>
    <col min="13571" max="13571" width="23" customWidth="1"/>
    <col min="13572" max="13576" width="10" customWidth="1"/>
    <col min="13577" max="13577" width="1" customWidth="1"/>
    <col min="13578" max="13578" width="8" customWidth="1"/>
    <col min="13579" max="13581" width="10" customWidth="1"/>
    <col min="13582" max="13582" width="4" customWidth="1"/>
    <col min="13583" max="13583" width="5" customWidth="1"/>
    <col min="13584" max="13585" width="10" customWidth="1"/>
    <col min="13586" max="13586" width="9" customWidth="1"/>
    <col min="13587" max="13587" width="10" customWidth="1"/>
    <col min="13588" max="13588" width="15" customWidth="1"/>
    <col min="13589" max="13589" width="1" customWidth="1"/>
    <col min="13825" max="13825" width="0" hidden="1" customWidth="1"/>
    <col min="13826" max="13826" width="1" customWidth="1"/>
    <col min="13827" max="13827" width="23" customWidth="1"/>
    <col min="13828" max="13832" width="10" customWidth="1"/>
    <col min="13833" max="13833" width="1" customWidth="1"/>
    <col min="13834" max="13834" width="8" customWidth="1"/>
    <col min="13835" max="13837" width="10" customWidth="1"/>
    <col min="13838" max="13838" width="4" customWidth="1"/>
    <col min="13839" max="13839" width="5" customWidth="1"/>
    <col min="13840" max="13841" width="10" customWidth="1"/>
    <col min="13842" max="13842" width="9" customWidth="1"/>
    <col min="13843" max="13843" width="10" customWidth="1"/>
    <col min="13844" max="13844" width="15" customWidth="1"/>
    <col min="13845" max="13845" width="1" customWidth="1"/>
    <col min="14081" max="14081" width="0" hidden="1" customWidth="1"/>
    <col min="14082" max="14082" width="1" customWidth="1"/>
    <col min="14083" max="14083" width="23" customWidth="1"/>
    <col min="14084" max="14088" width="10" customWidth="1"/>
    <col min="14089" max="14089" width="1" customWidth="1"/>
    <col min="14090" max="14090" width="8" customWidth="1"/>
    <col min="14091" max="14093" width="10" customWidth="1"/>
    <col min="14094" max="14094" width="4" customWidth="1"/>
    <col min="14095" max="14095" width="5" customWidth="1"/>
    <col min="14096" max="14097" width="10" customWidth="1"/>
    <col min="14098" max="14098" width="9" customWidth="1"/>
    <col min="14099" max="14099" width="10" customWidth="1"/>
    <col min="14100" max="14100" width="15" customWidth="1"/>
    <col min="14101" max="14101" width="1" customWidth="1"/>
    <col min="14337" max="14337" width="0" hidden="1" customWidth="1"/>
    <col min="14338" max="14338" width="1" customWidth="1"/>
    <col min="14339" max="14339" width="23" customWidth="1"/>
    <col min="14340" max="14344" width="10" customWidth="1"/>
    <col min="14345" max="14345" width="1" customWidth="1"/>
    <col min="14346" max="14346" width="8" customWidth="1"/>
    <col min="14347" max="14349" width="10" customWidth="1"/>
    <col min="14350" max="14350" width="4" customWidth="1"/>
    <col min="14351" max="14351" width="5" customWidth="1"/>
    <col min="14352" max="14353" width="10" customWidth="1"/>
    <col min="14354" max="14354" width="9" customWidth="1"/>
    <col min="14355" max="14355" width="10" customWidth="1"/>
    <col min="14356" max="14356" width="15" customWidth="1"/>
    <col min="14357" max="14357" width="1" customWidth="1"/>
    <col min="14593" max="14593" width="0" hidden="1" customWidth="1"/>
    <col min="14594" max="14594" width="1" customWidth="1"/>
    <col min="14595" max="14595" width="23" customWidth="1"/>
    <col min="14596" max="14600" width="10" customWidth="1"/>
    <col min="14601" max="14601" width="1" customWidth="1"/>
    <col min="14602" max="14602" width="8" customWidth="1"/>
    <col min="14603" max="14605" width="10" customWidth="1"/>
    <col min="14606" max="14606" width="4" customWidth="1"/>
    <col min="14607" max="14607" width="5" customWidth="1"/>
    <col min="14608" max="14609" width="10" customWidth="1"/>
    <col min="14610" max="14610" width="9" customWidth="1"/>
    <col min="14611" max="14611" width="10" customWidth="1"/>
    <col min="14612" max="14612" width="15" customWidth="1"/>
    <col min="14613" max="14613" width="1" customWidth="1"/>
    <col min="14849" max="14849" width="0" hidden="1" customWidth="1"/>
    <col min="14850" max="14850" width="1" customWidth="1"/>
    <col min="14851" max="14851" width="23" customWidth="1"/>
    <col min="14852" max="14856" width="10" customWidth="1"/>
    <col min="14857" max="14857" width="1" customWidth="1"/>
    <col min="14858" max="14858" width="8" customWidth="1"/>
    <col min="14859" max="14861" width="10" customWidth="1"/>
    <col min="14862" max="14862" width="4" customWidth="1"/>
    <col min="14863" max="14863" width="5" customWidth="1"/>
    <col min="14864" max="14865" width="10" customWidth="1"/>
    <col min="14866" max="14866" width="9" customWidth="1"/>
    <col min="14867" max="14867" width="10" customWidth="1"/>
    <col min="14868" max="14868" width="15" customWidth="1"/>
    <col min="14869" max="14869" width="1" customWidth="1"/>
    <col min="15105" max="15105" width="0" hidden="1" customWidth="1"/>
    <col min="15106" max="15106" width="1" customWidth="1"/>
    <col min="15107" max="15107" width="23" customWidth="1"/>
    <col min="15108" max="15112" width="10" customWidth="1"/>
    <col min="15113" max="15113" width="1" customWidth="1"/>
    <col min="15114" max="15114" width="8" customWidth="1"/>
    <col min="15115" max="15117" width="10" customWidth="1"/>
    <col min="15118" max="15118" width="4" customWidth="1"/>
    <col min="15119" max="15119" width="5" customWidth="1"/>
    <col min="15120" max="15121" width="10" customWidth="1"/>
    <col min="15122" max="15122" width="9" customWidth="1"/>
    <col min="15123" max="15123" width="10" customWidth="1"/>
    <col min="15124" max="15124" width="15" customWidth="1"/>
    <col min="15125" max="15125" width="1" customWidth="1"/>
    <col min="15361" max="15361" width="0" hidden="1" customWidth="1"/>
    <col min="15362" max="15362" width="1" customWidth="1"/>
    <col min="15363" max="15363" width="23" customWidth="1"/>
    <col min="15364" max="15368" width="10" customWidth="1"/>
    <col min="15369" max="15369" width="1" customWidth="1"/>
    <col min="15370" max="15370" width="8" customWidth="1"/>
    <col min="15371" max="15373" width="10" customWidth="1"/>
    <col min="15374" max="15374" width="4" customWidth="1"/>
    <col min="15375" max="15375" width="5" customWidth="1"/>
    <col min="15376" max="15377" width="10" customWidth="1"/>
    <col min="15378" max="15378" width="9" customWidth="1"/>
    <col min="15379" max="15379" width="10" customWidth="1"/>
    <col min="15380" max="15380" width="15" customWidth="1"/>
    <col min="15381" max="15381" width="1" customWidth="1"/>
    <col min="15617" max="15617" width="0" hidden="1" customWidth="1"/>
    <col min="15618" max="15618" width="1" customWidth="1"/>
    <col min="15619" max="15619" width="23" customWidth="1"/>
    <col min="15620" max="15624" width="10" customWidth="1"/>
    <col min="15625" max="15625" width="1" customWidth="1"/>
    <col min="15626" max="15626" width="8" customWidth="1"/>
    <col min="15627" max="15629" width="10" customWidth="1"/>
    <col min="15630" max="15630" width="4" customWidth="1"/>
    <col min="15631" max="15631" width="5" customWidth="1"/>
    <col min="15632" max="15633" width="10" customWidth="1"/>
    <col min="15634" max="15634" width="9" customWidth="1"/>
    <col min="15635" max="15635" width="10" customWidth="1"/>
    <col min="15636" max="15636" width="15" customWidth="1"/>
    <col min="15637" max="15637" width="1" customWidth="1"/>
    <col min="15873" max="15873" width="0" hidden="1" customWidth="1"/>
    <col min="15874" max="15874" width="1" customWidth="1"/>
    <col min="15875" max="15875" width="23" customWidth="1"/>
    <col min="15876" max="15880" width="10" customWidth="1"/>
    <col min="15881" max="15881" width="1" customWidth="1"/>
    <col min="15882" max="15882" width="8" customWidth="1"/>
    <col min="15883" max="15885" width="10" customWidth="1"/>
    <col min="15886" max="15886" width="4" customWidth="1"/>
    <col min="15887" max="15887" width="5" customWidth="1"/>
    <col min="15888" max="15889" width="10" customWidth="1"/>
    <col min="15890" max="15890" width="9" customWidth="1"/>
    <col min="15891" max="15891" width="10" customWidth="1"/>
    <col min="15892" max="15892" width="15" customWidth="1"/>
    <col min="15893" max="15893" width="1" customWidth="1"/>
    <col min="16129" max="16129" width="0" hidden="1" customWidth="1"/>
    <col min="16130" max="16130" width="1" customWidth="1"/>
    <col min="16131" max="16131" width="23" customWidth="1"/>
    <col min="16132" max="16136" width="10" customWidth="1"/>
    <col min="16137" max="16137" width="1" customWidth="1"/>
    <col min="16138" max="16138" width="8" customWidth="1"/>
    <col min="16139" max="16141" width="10" customWidth="1"/>
    <col min="16142" max="16142" width="4" customWidth="1"/>
    <col min="16143" max="16143" width="5" customWidth="1"/>
    <col min="16144" max="16145" width="10" customWidth="1"/>
    <col min="16146" max="16146" width="9" customWidth="1"/>
    <col min="16147" max="16147" width="10" customWidth="1"/>
    <col min="16148" max="16148" width="15" customWidth="1"/>
    <col min="16149" max="16149" width="1" customWidth="1"/>
  </cols>
  <sheetData>
    <row r="1" spans="2:21" ht="2.1" customHeight="1" x14ac:dyDescent="0.2"/>
    <row r="2" spans="2:21" ht="36" customHeight="1" x14ac:dyDescent="0.2">
      <c r="B2" s="1"/>
      <c r="C2" s="389" t="s">
        <v>0</v>
      </c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382"/>
      <c r="S2" s="1"/>
      <c r="T2" s="1"/>
      <c r="U2" s="1"/>
    </row>
    <row r="3" spans="2:21" ht="6.95" customHeight="1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2:21" ht="18" customHeight="1" x14ac:dyDescent="0.2">
      <c r="B4" s="1"/>
      <c r="C4" s="390" t="s">
        <v>453</v>
      </c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  <c r="U4" s="391"/>
    </row>
    <row r="5" spans="2:21" ht="18.75" customHeight="1" x14ac:dyDescent="0.2">
      <c r="B5" s="390" t="s">
        <v>463</v>
      </c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391"/>
      <c r="S5" s="391"/>
      <c r="T5" s="391"/>
      <c r="U5" s="1"/>
    </row>
    <row r="6" spans="2:21" ht="18" customHeight="1" x14ac:dyDescent="0.2">
      <c r="B6" s="1"/>
      <c r="C6" s="400" t="s">
        <v>2</v>
      </c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401"/>
      <c r="O6" s="401"/>
      <c r="P6" s="401"/>
      <c r="Q6" s="401"/>
      <c r="R6" s="401"/>
      <c r="S6" s="401"/>
      <c r="T6" s="401"/>
      <c r="U6" s="401"/>
    </row>
    <row r="7" spans="2:21" ht="30.75" customHeight="1" x14ac:dyDescent="0.2">
      <c r="B7" s="434"/>
      <c r="C7" s="435"/>
      <c r="D7" s="436" t="s">
        <v>464</v>
      </c>
      <c r="E7" s="437"/>
      <c r="F7" s="437"/>
      <c r="G7" s="437"/>
      <c r="H7" s="437"/>
      <c r="I7" s="437"/>
      <c r="J7" s="437"/>
      <c r="K7" s="437"/>
      <c r="L7" s="437"/>
      <c r="M7" s="437"/>
      <c r="N7" s="437"/>
      <c r="O7" s="437"/>
      <c r="P7" s="437"/>
      <c r="Q7" s="437"/>
      <c r="R7" s="437"/>
      <c r="S7" s="428"/>
      <c r="T7" s="1"/>
      <c r="U7" s="1"/>
    </row>
    <row r="8" spans="2:21" ht="21" customHeight="1" x14ac:dyDescent="0.2">
      <c r="B8" s="447"/>
      <c r="C8" s="448"/>
      <c r="D8" s="436" t="s">
        <v>475</v>
      </c>
      <c r="E8" s="437"/>
      <c r="F8" s="437"/>
      <c r="G8" s="437"/>
      <c r="H8" s="437"/>
      <c r="I8" s="437"/>
      <c r="J8" s="437"/>
      <c r="K8" s="428"/>
      <c r="L8" s="436" t="s">
        <v>476</v>
      </c>
      <c r="M8" s="437"/>
      <c r="N8" s="437"/>
      <c r="O8" s="437"/>
      <c r="P8" s="437"/>
      <c r="Q8" s="437"/>
      <c r="R8" s="437"/>
      <c r="S8" s="428"/>
      <c r="T8" s="1"/>
      <c r="U8" s="1"/>
    </row>
    <row r="9" spans="2:21" ht="27" customHeight="1" x14ac:dyDescent="0.2">
      <c r="B9" s="447" t="s">
        <v>6</v>
      </c>
      <c r="C9" s="448"/>
      <c r="D9" s="436" t="s">
        <v>466</v>
      </c>
      <c r="E9" s="428"/>
      <c r="F9" s="436" t="s">
        <v>467</v>
      </c>
      <c r="G9" s="428"/>
      <c r="H9" s="436" t="s">
        <v>468</v>
      </c>
      <c r="I9" s="437"/>
      <c r="J9" s="428"/>
      <c r="K9" s="119" t="s">
        <v>124</v>
      </c>
      <c r="L9" s="436" t="s">
        <v>466</v>
      </c>
      <c r="M9" s="428"/>
      <c r="N9" s="436" t="s">
        <v>467</v>
      </c>
      <c r="O9" s="437"/>
      <c r="P9" s="428"/>
      <c r="Q9" s="436" t="s">
        <v>468</v>
      </c>
      <c r="R9" s="428"/>
      <c r="S9" s="119" t="s">
        <v>124</v>
      </c>
      <c r="T9" s="1"/>
      <c r="U9" s="1"/>
    </row>
    <row r="10" spans="2:21" ht="40.5" customHeight="1" x14ac:dyDescent="0.2">
      <c r="B10" s="431"/>
      <c r="C10" s="432"/>
      <c r="D10" s="119" t="s">
        <v>469</v>
      </c>
      <c r="E10" s="119" t="s">
        <v>470</v>
      </c>
      <c r="F10" s="119" t="s">
        <v>469</v>
      </c>
      <c r="G10" s="119" t="s">
        <v>470</v>
      </c>
      <c r="H10" s="119" t="s">
        <v>469</v>
      </c>
      <c r="I10" s="436" t="s">
        <v>470</v>
      </c>
      <c r="J10" s="428"/>
      <c r="K10" s="119" t="s">
        <v>470</v>
      </c>
      <c r="L10" s="119" t="s">
        <v>469</v>
      </c>
      <c r="M10" s="119" t="s">
        <v>470</v>
      </c>
      <c r="N10" s="436" t="s">
        <v>469</v>
      </c>
      <c r="O10" s="428"/>
      <c r="P10" s="119" t="s">
        <v>470</v>
      </c>
      <c r="Q10" s="119" t="s">
        <v>469</v>
      </c>
      <c r="R10" s="119" t="s">
        <v>470</v>
      </c>
      <c r="S10" s="119" t="s">
        <v>470</v>
      </c>
      <c r="T10" s="1"/>
      <c r="U10" s="1"/>
    </row>
    <row r="11" spans="2:21" ht="13.5" customHeight="1" x14ac:dyDescent="0.2">
      <c r="B11" s="449" t="s">
        <v>15</v>
      </c>
      <c r="C11" s="450"/>
      <c r="D11" s="170">
        <v>0.50529153134044758</v>
      </c>
      <c r="E11" s="170">
        <v>0.57548441262897421</v>
      </c>
      <c r="F11" s="170">
        <v>7.5925189456706654</v>
      </c>
      <c r="G11" s="170">
        <v>14.100925741808622</v>
      </c>
      <c r="H11" s="170">
        <v>1.4067740438788361</v>
      </c>
      <c r="I11" s="451">
        <v>1.4098009323700316</v>
      </c>
      <c r="J11" s="450"/>
      <c r="K11" s="170">
        <v>3.7234042553191489</v>
      </c>
      <c r="L11" s="170">
        <v>-1E-4</v>
      </c>
      <c r="M11" s="170">
        <v>-1E-4</v>
      </c>
      <c r="N11" s="451">
        <v>12.196382428940568</v>
      </c>
      <c r="O11" s="450"/>
      <c r="P11" s="170">
        <v>16.673729543496986</v>
      </c>
      <c r="Q11" s="170">
        <v>1.7641688199827734</v>
      </c>
      <c r="R11" s="170">
        <v>1.8690783807062876</v>
      </c>
      <c r="S11" s="170">
        <v>8.6523686477174842</v>
      </c>
      <c r="T11" s="1"/>
      <c r="U11" s="1"/>
    </row>
    <row r="12" spans="2:21" ht="13.5" customHeight="1" x14ac:dyDescent="0.2">
      <c r="B12" s="449" t="s">
        <v>16</v>
      </c>
      <c r="C12" s="450"/>
      <c r="D12" s="170">
        <v>1.6368715083798884</v>
      </c>
      <c r="E12" s="170">
        <v>1.6424581005586592</v>
      </c>
      <c r="F12" s="170">
        <v>24.083798882681563</v>
      </c>
      <c r="G12" s="170">
        <v>22.094972067039105</v>
      </c>
      <c r="H12" s="170">
        <v>-1E-4</v>
      </c>
      <c r="I12" s="451">
        <v>-1E-4</v>
      </c>
      <c r="J12" s="450"/>
      <c r="K12" s="170">
        <v>3.7430167597765363</v>
      </c>
      <c r="L12" s="170">
        <v>0.65517241379310343</v>
      </c>
      <c r="M12" s="170">
        <v>0.50862068965517238</v>
      </c>
      <c r="N12" s="451">
        <v>25.456896551724139</v>
      </c>
      <c r="O12" s="450"/>
      <c r="P12" s="170">
        <v>18.741379310344829</v>
      </c>
      <c r="Q12" s="170">
        <v>-1E-4</v>
      </c>
      <c r="R12" s="170">
        <v>-1E-4</v>
      </c>
      <c r="S12" s="170">
        <v>5.9913793103448274</v>
      </c>
      <c r="T12" s="1"/>
      <c r="U12" s="1"/>
    </row>
    <row r="13" spans="2:21" ht="13.5" customHeight="1" x14ac:dyDescent="0.2">
      <c r="B13" s="449" t="s">
        <v>17</v>
      </c>
      <c r="C13" s="450"/>
      <c r="D13" s="170">
        <v>1.7670637475853188</v>
      </c>
      <c r="E13" s="170">
        <v>2.3074913656851841</v>
      </c>
      <c r="F13" s="170">
        <v>8.6787961716326176</v>
      </c>
      <c r="G13" s="170">
        <v>15.993816952525902</v>
      </c>
      <c r="H13" s="170">
        <v>1.0665647134578236</v>
      </c>
      <c r="I13" s="451">
        <v>1.1059240180296201</v>
      </c>
      <c r="J13" s="450"/>
      <c r="K13" s="170">
        <v>0.82838201721009186</v>
      </c>
      <c r="L13" s="170">
        <v>0.59790715796504512</v>
      </c>
      <c r="M13" s="170">
        <v>0.76266280752532567</v>
      </c>
      <c r="N13" s="451">
        <v>20.253478793276187</v>
      </c>
      <c r="O13" s="450"/>
      <c r="P13" s="170">
        <v>21.536791717688967</v>
      </c>
      <c r="Q13" s="170">
        <v>6.409774017588779</v>
      </c>
      <c r="R13" s="170">
        <v>7.0745853278414783</v>
      </c>
      <c r="S13" s="170">
        <v>1.7611043081375932</v>
      </c>
      <c r="T13" s="1"/>
      <c r="U13" s="1"/>
    </row>
    <row r="14" spans="2:21" ht="13.5" customHeight="1" x14ac:dyDescent="0.2">
      <c r="B14" s="449" t="s">
        <v>18</v>
      </c>
      <c r="C14" s="450"/>
      <c r="D14" s="170">
        <v>0</v>
      </c>
      <c r="E14" s="170">
        <v>0</v>
      </c>
      <c r="F14" s="170">
        <v>0</v>
      </c>
      <c r="G14" s="170">
        <v>0</v>
      </c>
      <c r="H14" s="170">
        <v>0</v>
      </c>
      <c r="I14" s="451">
        <v>0</v>
      </c>
      <c r="J14" s="450"/>
      <c r="K14" s="170">
        <v>10.066455696202532</v>
      </c>
      <c r="L14" s="170">
        <v>0</v>
      </c>
      <c r="M14" s="170">
        <v>0</v>
      </c>
      <c r="N14" s="451">
        <v>0</v>
      </c>
      <c r="O14" s="450"/>
      <c r="P14" s="170">
        <v>0</v>
      </c>
      <c r="Q14" s="170">
        <v>0</v>
      </c>
      <c r="R14" s="170">
        <v>0</v>
      </c>
      <c r="S14" s="170">
        <v>6.9442970822281165</v>
      </c>
      <c r="T14" s="1"/>
      <c r="U14" s="1"/>
    </row>
    <row r="15" spans="2:21" ht="13.5" customHeight="1" x14ac:dyDescent="0.2">
      <c r="B15" s="449" t="s">
        <v>19</v>
      </c>
      <c r="C15" s="450"/>
      <c r="D15" s="170">
        <v>0</v>
      </c>
      <c r="E15" s="170">
        <v>0</v>
      </c>
      <c r="F15" s="170">
        <v>9.2145818093148009</v>
      </c>
      <c r="G15" s="170">
        <v>16.914898805169472</v>
      </c>
      <c r="H15" s="170">
        <v>9.4654962204340407</v>
      </c>
      <c r="I15" s="451">
        <v>5.3330894903682031</v>
      </c>
      <c r="J15" s="450"/>
      <c r="K15" s="170">
        <v>3.9356254572055596</v>
      </c>
      <c r="L15" s="170">
        <v>0</v>
      </c>
      <c r="M15" s="170">
        <v>0</v>
      </c>
      <c r="N15" s="451">
        <v>19.508005822416301</v>
      </c>
      <c r="O15" s="450"/>
      <c r="P15" s="170">
        <v>24.827510917030569</v>
      </c>
      <c r="Q15" s="170">
        <v>22.735080058224163</v>
      </c>
      <c r="R15" s="170">
        <v>12.433770014556041</v>
      </c>
      <c r="S15" s="170">
        <v>13.983988355167394</v>
      </c>
      <c r="T15" s="1"/>
      <c r="U15" s="1"/>
    </row>
    <row r="16" spans="2:21" ht="13.5" customHeight="1" x14ac:dyDescent="0.2">
      <c r="B16" s="449" t="s">
        <v>20</v>
      </c>
      <c r="C16" s="450"/>
      <c r="D16" s="170">
        <v>-1E-4</v>
      </c>
      <c r="E16" s="170">
        <v>-1E-4</v>
      </c>
      <c r="F16" s="170">
        <v>4.0247862456400281</v>
      </c>
      <c r="G16" s="170">
        <v>8.0494387340391604</v>
      </c>
      <c r="H16" s="170">
        <v>1.0164418516117748</v>
      </c>
      <c r="I16" s="451">
        <v>1.6940560339949173</v>
      </c>
      <c r="J16" s="450"/>
      <c r="K16" s="170">
        <v>4.9182331697379391</v>
      </c>
      <c r="L16" s="170">
        <v>-1E-4</v>
      </c>
      <c r="M16" s="170">
        <v>-1E-4</v>
      </c>
      <c r="N16" s="451">
        <v>7.2537848314195861</v>
      </c>
      <c r="O16" s="450"/>
      <c r="P16" s="170">
        <v>10.362539311050977</v>
      </c>
      <c r="Q16" s="170">
        <v>1.4578366123016164</v>
      </c>
      <c r="R16" s="170">
        <v>1.3251663863087837</v>
      </c>
      <c r="S16" s="170">
        <v>4.5080450522928395</v>
      </c>
      <c r="T16" s="1"/>
      <c r="U16" s="1"/>
    </row>
    <row r="17" spans="2:21" ht="13.5" customHeight="1" x14ac:dyDescent="0.2">
      <c r="B17" s="449" t="s">
        <v>21</v>
      </c>
      <c r="C17" s="450"/>
      <c r="D17" s="170">
        <v>1.3290082911596857</v>
      </c>
      <c r="E17" s="170">
        <v>1.429525142672553</v>
      </c>
      <c r="F17" s="170">
        <v>12.633466135458168</v>
      </c>
      <c r="G17" s="170">
        <v>18.831915580919564</v>
      </c>
      <c r="H17" s="170">
        <v>-1E-4</v>
      </c>
      <c r="I17" s="451">
        <v>-1E-4</v>
      </c>
      <c r="J17" s="450"/>
      <c r="K17" s="170">
        <v>0.98341768062883606</v>
      </c>
      <c r="L17" s="170">
        <v>-1E-4</v>
      </c>
      <c r="M17" s="170">
        <v>0.55547652916073964</v>
      </c>
      <c r="N17" s="451">
        <v>13.426031294452347</v>
      </c>
      <c r="O17" s="450"/>
      <c r="P17" s="170">
        <v>16.932432432432432</v>
      </c>
      <c r="Q17" s="170">
        <v>0.57254623044096731</v>
      </c>
      <c r="R17" s="170">
        <v>2.1123755334281649</v>
      </c>
      <c r="S17" s="170">
        <v>1.030583214793741</v>
      </c>
      <c r="T17" s="1"/>
      <c r="U17" s="1"/>
    </row>
    <row r="18" spans="2:21" ht="13.5" customHeight="1" x14ac:dyDescent="0.2">
      <c r="B18" s="449" t="s">
        <v>22</v>
      </c>
      <c r="C18" s="450"/>
      <c r="D18" s="170">
        <v>5.329906124273581</v>
      </c>
      <c r="E18" s="170">
        <v>5.2361581199310301</v>
      </c>
      <c r="F18" s="170">
        <v>14.938501820039594</v>
      </c>
      <c r="G18" s="170">
        <v>19.238137812120826</v>
      </c>
      <c r="H18" s="170">
        <v>3.3668178044575003</v>
      </c>
      <c r="I18" s="451">
        <v>2.6997892585733445</v>
      </c>
      <c r="J18" s="450"/>
      <c r="K18" s="170">
        <v>2.1463056389296891</v>
      </c>
      <c r="L18" s="170">
        <v>2.6819953234606393</v>
      </c>
      <c r="M18" s="170">
        <v>3.5185762535723564</v>
      </c>
      <c r="N18" s="451">
        <v>10.945180566380879</v>
      </c>
      <c r="O18" s="450"/>
      <c r="P18" s="170">
        <v>13.13354117952715</v>
      </c>
      <c r="Q18" s="170">
        <v>3.1153546375681995</v>
      </c>
      <c r="R18" s="170">
        <v>3.2429202390231229</v>
      </c>
      <c r="S18" s="170">
        <v>9.0659911665367634</v>
      </c>
      <c r="T18" s="1"/>
      <c r="U18" s="1"/>
    </row>
    <row r="19" spans="2:21" ht="13.5" customHeight="1" x14ac:dyDescent="0.2">
      <c r="B19" s="449" t="s">
        <v>23</v>
      </c>
      <c r="C19" s="450"/>
      <c r="D19" s="170">
        <v>-1E-4</v>
      </c>
      <c r="E19" s="170">
        <v>-1E-4</v>
      </c>
      <c r="F19" s="170">
        <v>9.1743574024609185</v>
      </c>
      <c r="G19" s="170">
        <v>9.1743574024609185</v>
      </c>
      <c r="H19" s="170">
        <v>5.9716775408328591</v>
      </c>
      <c r="I19" s="451">
        <v>5.9716775408328591</v>
      </c>
      <c r="J19" s="450"/>
      <c r="K19" s="170">
        <v>4.9013355519551602</v>
      </c>
      <c r="L19" s="170">
        <v>-1E-4</v>
      </c>
      <c r="M19" s="170">
        <v>-1E-4</v>
      </c>
      <c r="N19" s="451">
        <v>15.068020734158468</v>
      </c>
      <c r="O19" s="450"/>
      <c r="P19" s="170">
        <v>15.068020734158468</v>
      </c>
      <c r="Q19" s="170">
        <v>3.2073415846821116</v>
      </c>
      <c r="R19" s="170">
        <v>3.2073415846821116</v>
      </c>
      <c r="S19" s="170">
        <v>12.730984872527239</v>
      </c>
      <c r="T19" s="1"/>
      <c r="U19" s="1"/>
    </row>
    <row r="20" spans="2:21" ht="13.5" customHeight="1" x14ac:dyDescent="0.2">
      <c r="B20" s="449" t="s">
        <v>24</v>
      </c>
      <c r="C20" s="450"/>
      <c r="D20" s="170">
        <v>-1E-4</v>
      </c>
      <c r="E20" s="170">
        <v>-1E-4</v>
      </c>
      <c r="F20" s="170">
        <v>4.9742866432068542</v>
      </c>
      <c r="G20" s="170">
        <v>9.9726705936352502</v>
      </c>
      <c r="H20" s="170">
        <v>2.0440827723378212</v>
      </c>
      <c r="I20" s="451">
        <v>3.0061868880048959</v>
      </c>
      <c r="J20" s="450"/>
      <c r="K20" s="170">
        <v>4.2187882496940023</v>
      </c>
      <c r="L20" s="170">
        <v>-1E-4</v>
      </c>
      <c r="M20" s="170">
        <v>-1E-4</v>
      </c>
      <c r="N20" s="451">
        <v>7.6837429111531188</v>
      </c>
      <c r="O20" s="450"/>
      <c r="P20" s="170">
        <v>13.755009451795841</v>
      </c>
      <c r="Q20" s="170">
        <v>0.92930056710775044</v>
      </c>
      <c r="R20" s="170">
        <v>1.7328922495274102</v>
      </c>
      <c r="S20" s="170">
        <v>5.8807183364839322</v>
      </c>
      <c r="T20" s="1"/>
      <c r="U20" s="1"/>
    </row>
    <row r="21" spans="2:21" ht="13.5" customHeight="1" x14ac:dyDescent="0.2">
      <c r="B21" s="449" t="s">
        <v>25</v>
      </c>
      <c r="C21" s="450"/>
      <c r="D21" s="170">
        <v>-1E-4</v>
      </c>
      <c r="E21" s="170">
        <v>-1E-4</v>
      </c>
      <c r="F21" s="170">
        <v>14.564803363838733</v>
      </c>
      <c r="G21" s="170">
        <v>27.362478357655206</v>
      </c>
      <c r="H21" s="170">
        <v>8.1080880534256732</v>
      </c>
      <c r="I21" s="451">
        <v>10.977986643581499</v>
      </c>
      <c r="J21" s="450"/>
      <c r="K21" s="170">
        <v>4.5082859262923574</v>
      </c>
      <c r="L21" s="170">
        <v>-1E-4</v>
      </c>
      <c r="M21" s="170">
        <v>-1E-4</v>
      </c>
      <c r="N21" s="451">
        <v>15.307793058284217</v>
      </c>
      <c r="O21" s="450"/>
      <c r="P21" s="170">
        <v>28.54354944335298</v>
      </c>
      <c r="Q21" s="170">
        <v>3.1414538310412574</v>
      </c>
      <c r="R21" s="170">
        <v>4.3903077930582839</v>
      </c>
      <c r="S21" s="170">
        <v>9.086444007858546</v>
      </c>
      <c r="T21" s="1"/>
      <c r="U21" s="1"/>
    </row>
    <row r="22" spans="2:21" ht="13.5" customHeight="1" x14ac:dyDescent="0.2">
      <c r="B22" s="449" t="s">
        <v>26</v>
      </c>
      <c r="C22" s="450"/>
      <c r="D22" s="170">
        <v>3.8288145100972324</v>
      </c>
      <c r="E22" s="170">
        <v>3.8199326851159312</v>
      </c>
      <c r="F22" s="170">
        <v>21.597513089005236</v>
      </c>
      <c r="G22" s="170">
        <v>27.251682872101721</v>
      </c>
      <c r="H22" s="170">
        <v>2.2502804786836199</v>
      </c>
      <c r="I22" s="451">
        <v>3.0513275991024682</v>
      </c>
      <c r="J22" s="450"/>
      <c r="K22" s="170">
        <v>5.9887808526551982</v>
      </c>
      <c r="L22" s="170">
        <v>0.55645816409423232</v>
      </c>
      <c r="M22" s="170">
        <v>0.55645816409423232</v>
      </c>
      <c r="N22" s="451">
        <v>21.066612510154346</v>
      </c>
      <c r="O22" s="450"/>
      <c r="P22" s="170">
        <v>21.614134849715679</v>
      </c>
      <c r="Q22" s="170">
        <v>3.4240454914703493</v>
      </c>
      <c r="R22" s="170">
        <v>4.354183590576767</v>
      </c>
      <c r="S22" s="170">
        <v>22.428107229894394</v>
      </c>
      <c r="T22" s="1"/>
      <c r="U22" s="1"/>
    </row>
    <row r="23" spans="2:21" ht="13.5" customHeight="1" x14ac:dyDescent="0.2">
      <c r="B23" s="449" t="s">
        <v>27</v>
      </c>
      <c r="C23" s="450"/>
      <c r="D23" s="170">
        <v>5.2003889926630595</v>
      </c>
      <c r="E23" s="170">
        <v>5.0971326233896281</v>
      </c>
      <c r="F23" s="170">
        <v>15.187563789019624</v>
      </c>
      <c r="G23" s="170">
        <v>16.72036819503553</v>
      </c>
      <c r="H23" s="170">
        <v>1.07933909761405</v>
      </c>
      <c r="I23" s="451">
        <v>0.88020181401529007</v>
      </c>
      <c r="J23" s="450"/>
      <c r="K23" s="170">
        <v>2.689980550366847</v>
      </c>
      <c r="L23" s="170">
        <v>5.2298249144697122</v>
      </c>
      <c r="M23" s="170">
        <v>4.5657073857919102</v>
      </c>
      <c r="N23" s="451">
        <v>20.264842020527269</v>
      </c>
      <c r="O23" s="450"/>
      <c r="P23" s="170">
        <v>23.51962165425639</v>
      </c>
      <c r="Q23" s="170">
        <v>1.0054336888710003</v>
      </c>
      <c r="R23" s="170">
        <v>0.84242302274099412</v>
      </c>
      <c r="S23" s="170">
        <v>4.1221573757295227</v>
      </c>
      <c r="T23" s="1"/>
      <c r="U23" s="1"/>
    </row>
    <row r="24" spans="2:21" ht="13.5" customHeight="1" x14ac:dyDescent="0.2">
      <c r="B24" s="449" t="s">
        <v>28</v>
      </c>
      <c r="C24" s="450"/>
      <c r="D24" s="170">
        <v>10.586601400193523</v>
      </c>
      <c r="E24" s="170">
        <v>12.719278274233025</v>
      </c>
      <c r="F24" s="170">
        <v>15.540042119642552</v>
      </c>
      <c r="G24" s="170">
        <v>20.928681199840629</v>
      </c>
      <c r="H24" s="170">
        <v>-1E-4</v>
      </c>
      <c r="I24" s="451">
        <v>-1E-4</v>
      </c>
      <c r="J24" s="450"/>
      <c r="K24" s="170">
        <v>3.1602253970060903</v>
      </c>
      <c r="L24" s="170">
        <v>3.5171370967741935</v>
      </c>
      <c r="M24" s="170">
        <v>3.6496975806451615</v>
      </c>
      <c r="N24" s="451">
        <v>13.541834677419354</v>
      </c>
      <c r="O24" s="450"/>
      <c r="P24" s="170">
        <v>17.382560483870968</v>
      </c>
      <c r="Q24" s="170">
        <v>0.50705645161290325</v>
      </c>
      <c r="R24" s="170">
        <v>0.515625</v>
      </c>
      <c r="S24" s="170">
        <v>2.298891129032258</v>
      </c>
      <c r="T24" s="1"/>
      <c r="U24" s="1"/>
    </row>
    <row r="25" spans="2:21" ht="13.5" customHeight="1" x14ac:dyDescent="0.2">
      <c r="B25" s="449" t="s">
        <v>29</v>
      </c>
      <c r="C25" s="450"/>
      <c r="D25" s="170">
        <v>5.7931405721316516</v>
      </c>
      <c r="E25" s="170">
        <v>7.7242386957859122</v>
      </c>
      <c r="F25" s="170">
        <v>13.285758228237466</v>
      </c>
      <c r="G25" s="170">
        <v>17.714395570593663</v>
      </c>
      <c r="H25" s="170">
        <v>-1E-4</v>
      </c>
      <c r="I25" s="451">
        <v>-1E-4</v>
      </c>
      <c r="J25" s="450"/>
      <c r="K25" s="170">
        <v>2.273146724084897</v>
      </c>
      <c r="L25" s="170">
        <v>-1E-4</v>
      </c>
      <c r="M25" s="170">
        <v>-1E-4</v>
      </c>
      <c r="N25" s="451">
        <v>-1E-4</v>
      </c>
      <c r="O25" s="450"/>
      <c r="P25" s="170">
        <v>0.65972222222222221</v>
      </c>
      <c r="Q25" s="170">
        <v>-1E-4</v>
      </c>
      <c r="R25" s="170">
        <v>-1E-4</v>
      </c>
      <c r="S25" s="170">
        <v>-1E-4</v>
      </c>
      <c r="T25" s="1"/>
      <c r="U25" s="1"/>
    </row>
    <row r="26" spans="2:21" ht="13.5" customHeight="1" x14ac:dyDescent="0.2">
      <c r="B26" s="449" t="s">
        <v>30</v>
      </c>
      <c r="C26" s="450"/>
      <c r="D26" s="170">
        <v>5.9383715260848371</v>
      </c>
      <c r="E26" s="170">
        <v>10.072013651877134</v>
      </c>
      <c r="F26" s="170">
        <v>16.405923939541687</v>
      </c>
      <c r="G26" s="170">
        <v>31.489687957094102</v>
      </c>
      <c r="H26" s="170">
        <v>4.752194051682106</v>
      </c>
      <c r="I26" s="451">
        <v>4.8330570453437351</v>
      </c>
      <c r="J26" s="450"/>
      <c r="K26" s="170">
        <v>6.2956850316918578</v>
      </c>
      <c r="L26" s="170">
        <v>3.2290059010440308</v>
      </c>
      <c r="M26" s="170">
        <v>5.0226963231956425</v>
      </c>
      <c r="N26" s="451">
        <v>24.841579664094418</v>
      </c>
      <c r="O26" s="450"/>
      <c r="P26" s="170">
        <v>33.154561960962326</v>
      </c>
      <c r="Q26" s="170">
        <v>3.3853835678620063</v>
      </c>
      <c r="R26" s="170">
        <v>2.5973672265093053</v>
      </c>
      <c r="S26" s="170">
        <v>8.4493871992737173</v>
      </c>
      <c r="T26" s="1"/>
      <c r="U26" s="1"/>
    </row>
    <row r="27" spans="2:21" ht="13.5" customHeight="1" x14ac:dyDescent="0.2">
      <c r="B27" s="449" t="s">
        <v>31</v>
      </c>
      <c r="C27" s="450"/>
      <c r="D27" s="170">
        <v>2.6133545930819042</v>
      </c>
      <c r="E27" s="170">
        <v>2.7487553284956561</v>
      </c>
      <c r="F27" s="170">
        <v>18.455208096059355</v>
      </c>
      <c r="G27" s="170">
        <v>16.008688295206795</v>
      </c>
      <c r="H27" s="170">
        <v>7.8209950863948459</v>
      </c>
      <c r="I27" s="451">
        <v>6.2312973870033517</v>
      </c>
      <c r="J27" s="450"/>
      <c r="K27" s="170">
        <v>6.1858058637857534</v>
      </c>
      <c r="L27" s="170">
        <v>1.6522938944463608</v>
      </c>
      <c r="M27" s="170">
        <v>-1E-4</v>
      </c>
      <c r="N27" s="451">
        <v>9.7787167988961716</v>
      </c>
      <c r="O27" s="450"/>
      <c r="P27" s="170">
        <v>11.158157985512245</v>
      </c>
      <c r="Q27" s="170">
        <v>1.5634701621248706</v>
      </c>
      <c r="R27" s="170">
        <v>1.0036219385995171</v>
      </c>
      <c r="S27" s="170">
        <v>11.261296998965161</v>
      </c>
      <c r="T27" s="1"/>
      <c r="U27" s="1"/>
    </row>
    <row r="28" spans="2:21" ht="13.5" customHeight="1" x14ac:dyDescent="0.2">
      <c r="B28" s="449" t="s">
        <v>32</v>
      </c>
      <c r="C28" s="450"/>
      <c r="D28" s="170">
        <v>10.101652745690421</v>
      </c>
      <c r="E28" s="170">
        <v>11.350097743024703</v>
      </c>
      <c r="F28" s="170">
        <v>25.655233694686334</v>
      </c>
      <c r="G28" s="170">
        <v>51.950062200106629</v>
      </c>
      <c r="H28" s="170">
        <v>2.4270481606539898</v>
      </c>
      <c r="I28" s="451">
        <v>2.9884485516260884</v>
      </c>
      <c r="J28" s="450"/>
      <c r="K28" s="170">
        <v>4.4810733961258222</v>
      </c>
      <c r="L28" s="170">
        <v>10.414656771799629</v>
      </c>
      <c r="M28" s="170">
        <v>6.0408163265306118</v>
      </c>
      <c r="N28" s="451">
        <v>30.897959183673468</v>
      </c>
      <c r="O28" s="450"/>
      <c r="P28" s="170">
        <v>55.362708719851575</v>
      </c>
      <c r="Q28" s="170">
        <v>6.0222634508348794</v>
      </c>
      <c r="R28" s="170">
        <v>6.179035250463822</v>
      </c>
      <c r="S28" s="170">
        <v>5.26252319109462</v>
      </c>
      <c r="T28" s="1"/>
      <c r="U28" s="1"/>
    </row>
    <row r="29" spans="2:21" ht="13.5" customHeight="1" x14ac:dyDescent="0.2">
      <c r="B29" s="449" t="s">
        <v>33</v>
      </c>
      <c r="C29" s="450"/>
      <c r="D29" s="170">
        <v>2.8872</v>
      </c>
      <c r="E29" s="170">
        <v>3.7711999999999999</v>
      </c>
      <c r="F29" s="170">
        <v>16.390999999999998</v>
      </c>
      <c r="G29" s="170">
        <v>17.387699999999999</v>
      </c>
      <c r="H29" s="170">
        <v>1.4762</v>
      </c>
      <c r="I29" s="451">
        <v>1.0893999999999999</v>
      </c>
      <c r="J29" s="450"/>
      <c r="K29" s="170">
        <v>1.5882000000000001</v>
      </c>
      <c r="L29" s="170">
        <v>1.433532284319045</v>
      </c>
      <c r="M29" s="170">
        <v>1.0200759631036354</v>
      </c>
      <c r="N29" s="451">
        <v>18.507867607162236</v>
      </c>
      <c r="O29" s="450"/>
      <c r="P29" s="170">
        <v>13.454693434617472</v>
      </c>
      <c r="Q29" s="170">
        <v>4.3081931633206727</v>
      </c>
      <c r="R29" s="170">
        <v>2.9636462289744983</v>
      </c>
      <c r="S29" s="170">
        <v>2.8974498100922408</v>
      </c>
      <c r="T29" s="1"/>
      <c r="U29" s="1"/>
    </row>
    <row r="30" spans="2:21" ht="13.5" customHeight="1" x14ac:dyDescent="0.2">
      <c r="B30" s="449" t="s">
        <v>34</v>
      </c>
      <c r="C30" s="450"/>
      <c r="D30" s="170">
        <v>10.421764032073311</v>
      </c>
      <c r="E30" s="170">
        <v>12.625054670415496</v>
      </c>
      <c r="F30" s="170">
        <v>15.259502238883682</v>
      </c>
      <c r="G30" s="170">
        <v>20.284681870248882</v>
      </c>
      <c r="H30" s="170">
        <v>2.0445277517442464</v>
      </c>
      <c r="I30" s="451">
        <v>1.8683328126627097</v>
      </c>
      <c r="J30" s="450"/>
      <c r="K30" s="170">
        <v>2.6827033218785794</v>
      </c>
      <c r="L30" s="170">
        <v>5.1306618093503342</v>
      </c>
      <c r="M30" s="170">
        <v>7.1191256830601093</v>
      </c>
      <c r="N30" s="451">
        <v>17.079417122040073</v>
      </c>
      <c r="O30" s="450"/>
      <c r="P30" s="170">
        <v>22.9605343047966</v>
      </c>
      <c r="Q30" s="170">
        <v>11.08354584092289</v>
      </c>
      <c r="R30" s="170">
        <v>13.367820279295689</v>
      </c>
      <c r="S30" s="170">
        <v>9.362720097146326</v>
      </c>
      <c r="T30" s="1"/>
      <c r="U30" s="1"/>
    </row>
    <row r="31" spans="2:21" ht="13.5" customHeight="1" x14ac:dyDescent="0.2">
      <c r="B31" s="449" t="s">
        <v>35</v>
      </c>
      <c r="C31" s="450"/>
      <c r="D31" s="170">
        <v>9.6864965354064552</v>
      </c>
      <c r="E31" s="170">
        <v>10.883893865134359</v>
      </c>
      <c r="F31" s="170">
        <v>37.201622443805981</v>
      </c>
      <c r="G31" s="170">
        <v>41.402822376204156</v>
      </c>
      <c r="H31" s="170">
        <v>0.70441101909751558</v>
      </c>
      <c r="I31" s="451">
        <v>0.7595065066756802</v>
      </c>
      <c r="J31" s="450"/>
      <c r="K31" s="170">
        <v>5.9717762379584247</v>
      </c>
      <c r="L31" s="170">
        <v>2.9970338983050846</v>
      </c>
      <c r="M31" s="170">
        <v>3.9894067796610169</v>
      </c>
      <c r="N31" s="451">
        <v>22.371186440677967</v>
      </c>
      <c r="O31" s="450"/>
      <c r="P31" s="170">
        <v>29.204237288135594</v>
      </c>
      <c r="Q31" s="170">
        <v>2.6432203389830509</v>
      </c>
      <c r="R31" s="170">
        <v>3.6033898305084744</v>
      </c>
      <c r="S31" s="170">
        <v>11.194915254237289</v>
      </c>
      <c r="T31" s="1"/>
      <c r="U31" s="1"/>
    </row>
    <row r="32" spans="2:21" ht="27" customHeight="1" x14ac:dyDescent="0.2">
      <c r="B32" s="427" t="s">
        <v>36</v>
      </c>
      <c r="C32" s="428"/>
      <c r="D32" s="171">
        <v>2.5481835767767906</v>
      </c>
      <c r="E32" s="171">
        <v>3.1070637753824943</v>
      </c>
      <c r="F32" s="171">
        <v>10.548382541901413</v>
      </c>
      <c r="G32" s="171">
        <v>15.402276674484071</v>
      </c>
      <c r="H32" s="171">
        <v>2.5896825671892389</v>
      </c>
      <c r="I32" s="452">
        <v>2.738888439612801</v>
      </c>
      <c r="J32" s="428"/>
      <c r="K32" s="171">
        <v>3.6392069121767938</v>
      </c>
      <c r="L32" s="171">
        <v>1.5285775327079985</v>
      </c>
      <c r="M32" s="171">
        <v>1.6851486357254766</v>
      </c>
      <c r="N32" s="452">
        <v>13.522493743260016</v>
      </c>
      <c r="O32" s="428"/>
      <c r="P32" s="171">
        <v>17.039188556778644</v>
      </c>
      <c r="Q32" s="171">
        <v>3.437717459865302</v>
      </c>
      <c r="R32" s="171">
        <v>3.5396768877042342</v>
      </c>
      <c r="S32" s="171">
        <v>6.9518587095855295</v>
      </c>
      <c r="T32" s="1"/>
      <c r="U32" s="1"/>
    </row>
    <row r="33" spans="2:21" ht="4.5" customHeight="1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2:21" ht="13.5" customHeight="1" x14ac:dyDescent="0.2">
      <c r="B34" s="381" t="s">
        <v>461</v>
      </c>
      <c r="C34" s="382"/>
      <c r="D34" s="382"/>
      <c r="E34" s="382"/>
      <c r="F34" s="382"/>
      <c r="G34" s="382"/>
      <c r="H34" s="382"/>
      <c r="I34" s="382"/>
      <c r="J34" s="382"/>
      <c r="K34" s="382"/>
      <c r="L34" s="382"/>
      <c r="M34" s="382"/>
      <c r="N34" s="382"/>
      <c r="O34" s="1"/>
      <c r="P34" s="1"/>
      <c r="Q34" s="1"/>
      <c r="R34" s="1"/>
      <c r="S34" s="1"/>
      <c r="T34" s="1"/>
      <c r="U34" s="1"/>
    </row>
    <row r="35" spans="2:21" ht="15.75" customHeight="1" x14ac:dyDescent="0.2">
      <c r="B35" s="383" t="s">
        <v>462</v>
      </c>
      <c r="C35" s="384"/>
      <c r="D35" s="384"/>
      <c r="E35" s="384"/>
      <c r="F35" s="384"/>
      <c r="G35" s="384"/>
      <c r="H35" s="384"/>
      <c r="I35" s="384"/>
      <c r="J35" s="384"/>
      <c r="K35" s="384"/>
      <c r="L35" s="384"/>
      <c r="M35" s="384"/>
      <c r="N35" s="384"/>
      <c r="O35" s="384"/>
      <c r="P35" s="384"/>
      <c r="Q35" s="384"/>
      <c r="R35" s="384"/>
      <c r="S35" s="384"/>
      <c r="T35" s="1"/>
      <c r="U35" s="1"/>
    </row>
    <row r="36" spans="2:21" ht="17.25" customHeight="1" x14ac:dyDescent="0.2">
      <c r="B36" s="381" t="s">
        <v>474</v>
      </c>
      <c r="C36" s="382"/>
      <c r="D36" s="382"/>
      <c r="E36" s="382"/>
      <c r="F36" s="382"/>
      <c r="G36" s="382"/>
      <c r="H36" s="382"/>
      <c r="I36" s="382"/>
    </row>
  </sheetData>
  <mergeCells count="88">
    <mergeCell ref="B36:I36"/>
    <mergeCell ref="B30:C30"/>
    <mergeCell ref="I30:J30"/>
    <mergeCell ref="N30:O30"/>
    <mergeCell ref="B31:C31"/>
    <mergeCell ref="I31:J31"/>
    <mergeCell ref="N31:O31"/>
    <mergeCell ref="B32:C32"/>
    <mergeCell ref="I32:J32"/>
    <mergeCell ref="N32:O32"/>
    <mergeCell ref="B34:N34"/>
    <mergeCell ref="B35:S35"/>
    <mergeCell ref="B28:C28"/>
    <mergeCell ref="I28:J28"/>
    <mergeCell ref="N28:O28"/>
    <mergeCell ref="B29:C29"/>
    <mergeCell ref="I29:J29"/>
    <mergeCell ref="N29:O29"/>
    <mergeCell ref="B26:C26"/>
    <mergeCell ref="I26:J26"/>
    <mergeCell ref="N26:O26"/>
    <mergeCell ref="B27:C27"/>
    <mergeCell ref="I27:J27"/>
    <mergeCell ref="N27:O27"/>
    <mergeCell ref="B24:C24"/>
    <mergeCell ref="I24:J24"/>
    <mergeCell ref="N24:O24"/>
    <mergeCell ref="B25:C25"/>
    <mergeCell ref="I25:J25"/>
    <mergeCell ref="N25:O25"/>
    <mergeCell ref="B22:C22"/>
    <mergeCell ref="I22:J22"/>
    <mergeCell ref="N22:O22"/>
    <mergeCell ref="B23:C23"/>
    <mergeCell ref="I23:J23"/>
    <mergeCell ref="N23:O23"/>
    <mergeCell ref="B20:C20"/>
    <mergeCell ref="I20:J20"/>
    <mergeCell ref="N20:O20"/>
    <mergeCell ref="B21:C21"/>
    <mergeCell ref="I21:J21"/>
    <mergeCell ref="N21:O21"/>
    <mergeCell ref="B18:C18"/>
    <mergeCell ref="I18:J18"/>
    <mergeCell ref="N18:O18"/>
    <mergeCell ref="B19:C19"/>
    <mergeCell ref="I19:J19"/>
    <mergeCell ref="N19:O19"/>
    <mergeCell ref="B16:C16"/>
    <mergeCell ref="I16:J16"/>
    <mergeCell ref="N16:O16"/>
    <mergeCell ref="B17:C17"/>
    <mergeCell ref="I17:J17"/>
    <mergeCell ref="N17:O17"/>
    <mergeCell ref="B14:C14"/>
    <mergeCell ref="I14:J14"/>
    <mergeCell ref="N14:O14"/>
    <mergeCell ref="B15:C15"/>
    <mergeCell ref="I15:J15"/>
    <mergeCell ref="N15:O15"/>
    <mergeCell ref="B12:C12"/>
    <mergeCell ref="I12:J12"/>
    <mergeCell ref="N12:O12"/>
    <mergeCell ref="B13:C13"/>
    <mergeCell ref="I13:J13"/>
    <mergeCell ref="N13:O13"/>
    <mergeCell ref="B10:C10"/>
    <mergeCell ref="I10:J10"/>
    <mergeCell ref="N10:O10"/>
    <mergeCell ref="B11:C11"/>
    <mergeCell ref="I11:J11"/>
    <mergeCell ref="N11:O11"/>
    <mergeCell ref="B8:C8"/>
    <mergeCell ref="D8:K8"/>
    <mergeCell ref="L8:S8"/>
    <mergeCell ref="B9:C9"/>
    <mergeCell ref="D9:E9"/>
    <mergeCell ref="F9:G9"/>
    <mergeCell ref="H9:J9"/>
    <mergeCell ref="L9:M9"/>
    <mergeCell ref="N9:P9"/>
    <mergeCell ref="Q9:R9"/>
    <mergeCell ref="C2:R2"/>
    <mergeCell ref="C4:U4"/>
    <mergeCell ref="B5:T5"/>
    <mergeCell ref="C6:U6"/>
    <mergeCell ref="B7:C7"/>
    <mergeCell ref="D7:S7"/>
  </mergeCells>
  <pageMargins left="4.9411764705882356E-2" right="5.5294117647058834E-2" top="4.2352941176470593E-2" bottom="3.2941176470588245E-2" header="0.50980392156862753" footer="0.50980392156862753"/>
  <pageSetup paperSize="9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2"/>
  <sheetViews>
    <sheetView showGridLines="0" topLeftCell="A4" workbookViewId="0">
      <selection activeCell="Q18" sqref="Q18"/>
    </sheetView>
  </sheetViews>
  <sheetFormatPr defaultRowHeight="12.75" x14ac:dyDescent="0.2"/>
  <cols>
    <col min="1" max="1" width="1" customWidth="1"/>
    <col min="2" max="2" width="29" customWidth="1"/>
    <col min="3" max="8" width="18" customWidth="1"/>
    <col min="9" max="9" width="15" customWidth="1"/>
    <col min="10" max="10" width="1" customWidth="1"/>
    <col min="11" max="11" width="18" customWidth="1"/>
  </cols>
  <sheetData>
    <row r="1" spans="2:11" ht="36" customHeight="1" x14ac:dyDescent="0.2">
      <c r="B1" s="405" t="s">
        <v>0</v>
      </c>
      <c r="C1" s="382"/>
      <c r="D1" s="382"/>
      <c r="E1" s="382"/>
      <c r="F1" s="382"/>
      <c r="G1" s="382"/>
      <c r="H1" s="382"/>
      <c r="I1" s="382"/>
      <c r="J1" s="382"/>
      <c r="K1" s="1"/>
    </row>
    <row r="2" spans="2:11" ht="18" customHeight="1" x14ac:dyDescent="0.2">
      <c r="B2" s="453" t="s">
        <v>141</v>
      </c>
      <c r="C2" s="454"/>
      <c r="D2" s="454"/>
      <c r="E2" s="454"/>
      <c r="F2" s="454"/>
      <c r="G2" s="454"/>
      <c r="H2" s="454"/>
      <c r="I2" s="454"/>
      <c r="J2" s="454"/>
      <c r="K2" s="454"/>
    </row>
    <row r="3" spans="2:11" ht="18.75" customHeight="1" x14ac:dyDescent="0.2">
      <c r="B3" s="400" t="s">
        <v>2</v>
      </c>
      <c r="C3" s="401"/>
      <c r="D3" s="401"/>
      <c r="E3" s="401"/>
      <c r="F3" s="401"/>
      <c r="G3" s="401"/>
      <c r="H3" s="401"/>
      <c r="I3" s="401"/>
      <c r="J3" s="401"/>
      <c r="K3" s="401"/>
    </row>
    <row r="4" spans="2:11" ht="17.25" customHeight="1" x14ac:dyDescent="0.2">
      <c r="B4" s="1"/>
      <c r="C4" s="1"/>
      <c r="D4" s="1"/>
      <c r="E4" s="1"/>
      <c r="F4" s="1"/>
      <c r="G4" s="1"/>
      <c r="H4" s="1"/>
      <c r="I4" s="1"/>
      <c r="J4" s="1"/>
      <c r="K4" s="1"/>
    </row>
    <row r="5" spans="2:11" ht="18" customHeight="1" x14ac:dyDescent="0.2">
      <c r="B5" s="50"/>
      <c r="C5" s="399" t="s">
        <v>142</v>
      </c>
      <c r="D5" s="404"/>
      <c r="E5" s="404"/>
      <c r="F5" s="388"/>
      <c r="G5" s="399" t="s">
        <v>143</v>
      </c>
      <c r="H5" s="404"/>
      <c r="I5" s="404"/>
      <c r="J5" s="404"/>
      <c r="K5" s="388"/>
    </row>
    <row r="6" spans="2:11" ht="40.5" customHeight="1" x14ac:dyDescent="0.2">
      <c r="B6" s="7" t="s">
        <v>6</v>
      </c>
      <c r="C6" s="2" t="s">
        <v>144</v>
      </c>
      <c r="D6" s="2" t="s">
        <v>145</v>
      </c>
      <c r="E6" s="2" t="s">
        <v>146</v>
      </c>
      <c r="F6" s="2" t="s">
        <v>147</v>
      </c>
      <c r="G6" s="2" t="s">
        <v>144</v>
      </c>
      <c r="H6" s="2" t="s">
        <v>145</v>
      </c>
      <c r="I6" s="399" t="s">
        <v>146</v>
      </c>
      <c r="J6" s="388"/>
      <c r="K6" s="2" t="s">
        <v>147</v>
      </c>
    </row>
    <row r="7" spans="2:11" ht="15" customHeight="1" x14ac:dyDescent="0.2">
      <c r="B7" s="9" t="s">
        <v>15</v>
      </c>
      <c r="C7" s="11">
        <v>313</v>
      </c>
      <c r="D7" s="11">
        <v>358</v>
      </c>
      <c r="E7" s="11">
        <v>53</v>
      </c>
      <c r="F7" s="11">
        <v>162</v>
      </c>
      <c r="G7" s="11">
        <v>88</v>
      </c>
      <c r="H7" s="11">
        <v>14</v>
      </c>
      <c r="I7" s="413">
        <v>177</v>
      </c>
      <c r="J7" s="396"/>
      <c r="K7" s="11">
        <v>1061</v>
      </c>
    </row>
    <row r="8" spans="2:11" ht="15" customHeight="1" x14ac:dyDescent="0.2">
      <c r="B8" s="9" t="s">
        <v>16</v>
      </c>
      <c r="C8" s="11">
        <v>3</v>
      </c>
      <c r="D8" s="11">
        <v>22</v>
      </c>
      <c r="E8" s="11">
        <v>0</v>
      </c>
      <c r="F8" s="11">
        <v>2</v>
      </c>
      <c r="G8" s="11">
        <v>5</v>
      </c>
      <c r="H8" s="11">
        <v>1</v>
      </c>
      <c r="I8" s="413">
        <v>3</v>
      </c>
      <c r="J8" s="396"/>
      <c r="K8" s="11">
        <v>12</v>
      </c>
    </row>
    <row r="9" spans="2:11" ht="15" customHeight="1" x14ac:dyDescent="0.2">
      <c r="B9" s="9" t="s">
        <v>17</v>
      </c>
      <c r="C9" s="11">
        <v>263</v>
      </c>
      <c r="D9" s="11">
        <v>589</v>
      </c>
      <c r="E9" s="11">
        <v>133</v>
      </c>
      <c r="F9" s="11">
        <v>169</v>
      </c>
      <c r="G9" s="11">
        <v>413</v>
      </c>
      <c r="H9" s="11">
        <v>119</v>
      </c>
      <c r="I9" s="413">
        <v>586</v>
      </c>
      <c r="J9" s="396"/>
      <c r="K9" s="11">
        <v>1289</v>
      </c>
    </row>
    <row r="10" spans="2:11" ht="15" customHeight="1" x14ac:dyDescent="0.2">
      <c r="B10" s="9" t="s">
        <v>18</v>
      </c>
      <c r="C10" s="11">
        <v>33</v>
      </c>
      <c r="D10" s="11">
        <v>64</v>
      </c>
      <c r="E10" s="11">
        <v>7</v>
      </c>
      <c r="F10" s="11">
        <v>10</v>
      </c>
      <c r="G10" s="11">
        <v>23</v>
      </c>
      <c r="H10" s="11">
        <v>19</v>
      </c>
      <c r="I10" s="413">
        <v>3</v>
      </c>
      <c r="J10" s="396"/>
      <c r="K10" s="11">
        <v>85</v>
      </c>
    </row>
    <row r="11" spans="2:11" ht="15" customHeight="1" x14ac:dyDescent="0.2">
      <c r="B11" s="9" t="s">
        <v>19</v>
      </c>
      <c r="C11" s="11">
        <v>22</v>
      </c>
      <c r="D11" s="11">
        <v>33</v>
      </c>
      <c r="E11" s="11">
        <v>7</v>
      </c>
      <c r="F11" s="11">
        <v>18</v>
      </c>
      <c r="G11" s="11">
        <v>26</v>
      </c>
      <c r="H11" s="11">
        <v>7</v>
      </c>
      <c r="I11" s="413">
        <v>32</v>
      </c>
      <c r="J11" s="396"/>
      <c r="K11" s="11">
        <v>76</v>
      </c>
    </row>
    <row r="12" spans="2:11" ht="15" customHeight="1" x14ac:dyDescent="0.2">
      <c r="B12" s="9" t="s">
        <v>20</v>
      </c>
      <c r="C12" s="11">
        <v>218</v>
      </c>
      <c r="D12" s="11">
        <v>406</v>
      </c>
      <c r="E12" s="11">
        <v>147</v>
      </c>
      <c r="F12" s="11">
        <v>118</v>
      </c>
      <c r="G12" s="11">
        <v>231</v>
      </c>
      <c r="H12" s="11">
        <v>130</v>
      </c>
      <c r="I12" s="413">
        <v>360</v>
      </c>
      <c r="J12" s="396"/>
      <c r="K12" s="11">
        <v>742</v>
      </c>
    </row>
    <row r="13" spans="2:11" ht="15" customHeight="1" x14ac:dyDescent="0.2">
      <c r="B13" s="9" t="s">
        <v>21</v>
      </c>
      <c r="C13" s="11">
        <v>72</v>
      </c>
      <c r="D13" s="11">
        <v>93</v>
      </c>
      <c r="E13" s="11">
        <v>40</v>
      </c>
      <c r="F13" s="11">
        <v>76</v>
      </c>
      <c r="G13" s="11">
        <v>38</v>
      </c>
      <c r="H13" s="11">
        <v>6</v>
      </c>
      <c r="I13" s="413">
        <v>48</v>
      </c>
      <c r="J13" s="396"/>
      <c r="K13" s="11">
        <v>115</v>
      </c>
    </row>
    <row r="14" spans="2:11" ht="15" customHeight="1" x14ac:dyDescent="0.2">
      <c r="B14" s="9" t="s">
        <v>22</v>
      </c>
      <c r="C14" s="11">
        <v>270</v>
      </c>
      <c r="D14" s="11">
        <v>110</v>
      </c>
      <c r="E14" s="11">
        <v>21</v>
      </c>
      <c r="F14" s="11">
        <v>38</v>
      </c>
      <c r="G14" s="11">
        <v>65</v>
      </c>
      <c r="H14" s="11">
        <v>9</v>
      </c>
      <c r="I14" s="413">
        <v>45</v>
      </c>
      <c r="J14" s="396"/>
      <c r="K14" s="11">
        <v>262</v>
      </c>
    </row>
    <row r="15" spans="2:11" ht="15" customHeight="1" x14ac:dyDescent="0.2">
      <c r="B15" s="9" t="s">
        <v>23</v>
      </c>
      <c r="C15" s="11">
        <v>265</v>
      </c>
      <c r="D15" s="11">
        <v>576</v>
      </c>
      <c r="E15" s="11">
        <v>72</v>
      </c>
      <c r="F15" s="11">
        <v>131</v>
      </c>
      <c r="G15" s="11">
        <v>172</v>
      </c>
      <c r="H15" s="11">
        <v>32</v>
      </c>
      <c r="I15" s="413">
        <v>475</v>
      </c>
      <c r="J15" s="396"/>
      <c r="K15" s="11">
        <v>721</v>
      </c>
    </row>
    <row r="16" spans="2:11" ht="15" customHeight="1" x14ac:dyDescent="0.2">
      <c r="B16" s="9" t="s">
        <v>24</v>
      </c>
      <c r="C16" s="11">
        <v>466</v>
      </c>
      <c r="D16" s="11">
        <v>453</v>
      </c>
      <c r="E16" s="11">
        <v>141</v>
      </c>
      <c r="F16" s="11">
        <v>150</v>
      </c>
      <c r="G16" s="11">
        <v>187</v>
      </c>
      <c r="H16" s="11">
        <v>31</v>
      </c>
      <c r="I16" s="413">
        <v>109</v>
      </c>
      <c r="J16" s="396"/>
      <c r="K16" s="11">
        <v>341</v>
      </c>
    </row>
    <row r="17" spans="2:11" ht="15" customHeight="1" x14ac:dyDescent="0.2">
      <c r="B17" s="9" t="s">
        <v>25</v>
      </c>
      <c r="C17" s="11">
        <v>115</v>
      </c>
      <c r="D17" s="11">
        <v>133</v>
      </c>
      <c r="E17" s="11">
        <v>67</v>
      </c>
      <c r="F17" s="11">
        <v>60</v>
      </c>
      <c r="G17" s="11">
        <v>39</v>
      </c>
      <c r="H17" s="11">
        <v>5</v>
      </c>
      <c r="I17" s="413">
        <v>24</v>
      </c>
      <c r="J17" s="396"/>
      <c r="K17" s="11">
        <v>120</v>
      </c>
    </row>
    <row r="18" spans="2:11" ht="15" customHeight="1" x14ac:dyDescent="0.2">
      <c r="B18" s="9" t="s">
        <v>26</v>
      </c>
      <c r="C18" s="11">
        <v>69</v>
      </c>
      <c r="D18" s="11">
        <v>133</v>
      </c>
      <c r="E18" s="11">
        <v>31</v>
      </c>
      <c r="F18" s="11">
        <v>74</v>
      </c>
      <c r="G18" s="11">
        <v>110</v>
      </c>
      <c r="H18" s="11">
        <v>11</v>
      </c>
      <c r="I18" s="413">
        <v>35</v>
      </c>
      <c r="J18" s="396"/>
      <c r="K18" s="11">
        <v>159</v>
      </c>
    </row>
    <row r="19" spans="2:11" ht="15" customHeight="1" x14ac:dyDescent="0.2">
      <c r="B19" s="9" t="s">
        <v>27</v>
      </c>
      <c r="C19" s="11">
        <v>243</v>
      </c>
      <c r="D19" s="11">
        <v>406</v>
      </c>
      <c r="E19" s="11">
        <v>64</v>
      </c>
      <c r="F19" s="11">
        <v>69</v>
      </c>
      <c r="G19" s="11">
        <v>549</v>
      </c>
      <c r="H19" s="11">
        <v>32</v>
      </c>
      <c r="I19" s="413">
        <v>10</v>
      </c>
      <c r="J19" s="396"/>
      <c r="K19" s="11">
        <v>215</v>
      </c>
    </row>
    <row r="20" spans="2:11" ht="15" customHeight="1" x14ac:dyDescent="0.2">
      <c r="B20" s="9" t="s">
        <v>28</v>
      </c>
      <c r="C20" s="11">
        <v>65</v>
      </c>
      <c r="D20" s="11">
        <v>130</v>
      </c>
      <c r="E20" s="11">
        <v>14</v>
      </c>
      <c r="F20" s="11">
        <v>27</v>
      </c>
      <c r="G20" s="11">
        <v>88</v>
      </c>
      <c r="H20" s="11">
        <v>3</v>
      </c>
      <c r="I20" s="413">
        <v>1</v>
      </c>
      <c r="J20" s="396"/>
      <c r="K20" s="11">
        <v>61</v>
      </c>
    </row>
    <row r="21" spans="2:11" ht="15" customHeight="1" x14ac:dyDescent="0.2">
      <c r="B21" s="9" t="s">
        <v>29</v>
      </c>
      <c r="C21" s="11">
        <v>13</v>
      </c>
      <c r="D21" s="11">
        <v>17</v>
      </c>
      <c r="E21" s="11">
        <v>0</v>
      </c>
      <c r="F21" s="11">
        <v>2</v>
      </c>
      <c r="G21" s="11">
        <v>40</v>
      </c>
      <c r="H21" s="11">
        <v>1</v>
      </c>
      <c r="I21" s="413">
        <v>14</v>
      </c>
      <c r="J21" s="396"/>
      <c r="K21" s="11">
        <v>15</v>
      </c>
    </row>
    <row r="22" spans="2:11" ht="15" customHeight="1" x14ac:dyDescent="0.2">
      <c r="B22" s="9" t="s">
        <v>30</v>
      </c>
      <c r="C22" s="11">
        <v>253</v>
      </c>
      <c r="D22" s="11">
        <v>302</v>
      </c>
      <c r="E22" s="11">
        <v>72</v>
      </c>
      <c r="F22" s="11">
        <v>74</v>
      </c>
      <c r="G22" s="11">
        <v>1134</v>
      </c>
      <c r="H22" s="11">
        <v>173</v>
      </c>
      <c r="I22" s="413">
        <v>17</v>
      </c>
      <c r="J22" s="396"/>
      <c r="K22" s="11">
        <v>67</v>
      </c>
    </row>
    <row r="23" spans="2:11" ht="15" customHeight="1" x14ac:dyDescent="0.2">
      <c r="B23" s="9" t="s">
        <v>31</v>
      </c>
      <c r="C23" s="11">
        <v>259</v>
      </c>
      <c r="D23" s="11">
        <v>305</v>
      </c>
      <c r="E23" s="11">
        <v>19</v>
      </c>
      <c r="F23" s="11">
        <v>26</v>
      </c>
      <c r="G23" s="11">
        <v>419</v>
      </c>
      <c r="H23" s="11">
        <v>13</v>
      </c>
      <c r="I23" s="413">
        <v>126</v>
      </c>
      <c r="J23" s="396"/>
      <c r="K23" s="11">
        <v>354</v>
      </c>
    </row>
    <row r="24" spans="2:11" ht="15" customHeight="1" x14ac:dyDescent="0.2">
      <c r="B24" s="9" t="s">
        <v>32</v>
      </c>
      <c r="C24" s="11">
        <v>74</v>
      </c>
      <c r="D24" s="11">
        <v>47</v>
      </c>
      <c r="E24" s="11">
        <v>5</v>
      </c>
      <c r="F24" s="11">
        <v>12</v>
      </c>
      <c r="G24" s="11">
        <v>50</v>
      </c>
      <c r="H24" s="11">
        <v>7</v>
      </c>
      <c r="I24" s="413">
        <v>1</v>
      </c>
      <c r="J24" s="396"/>
      <c r="K24" s="11">
        <v>31</v>
      </c>
    </row>
    <row r="25" spans="2:11" ht="15" customHeight="1" x14ac:dyDescent="0.2">
      <c r="B25" s="9" t="s">
        <v>33</v>
      </c>
      <c r="C25" s="11">
        <v>171</v>
      </c>
      <c r="D25" s="11">
        <v>143</v>
      </c>
      <c r="E25" s="11">
        <v>13</v>
      </c>
      <c r="F25" s="11">
        <v>21</v>
      </c>
      <c r="G25" s="11">
        <v>225</v>
      </c>
      <c r="H25" s="11">
        <v>18</v>
      </c>
      <c r="I25" s="413">
        <v>9</v>
      </c>
      <c r="J25" s="396"/>
      <c r="K25" s="11">
        <v>108</v>
      </c>
    </row>
    <row r="26" spans="2:11" ht="15" customHeight="1" x14ac:dyDescent="0.2">
      <c r="B26" s="9" t="s">
        <v>34</v>
      </c>
      <c r="C26" s="11">
        <v>290</v>
      </c>
      <c r="D26" s="11">
        <v>447</v>
      </c>
      <c r="E26" s="11">
        <v>57</v>
      </c>
      <c r="F26" s="11">
        <v>72</v>
      </c>
      <c r="G26" s="11">
        <v>1196</v>
      </c>
      <c r="H26" s="11">
        <v>77</v>
      </c>
      <c r="I26" s="413">
        <v>6</v>
      </c>
      <c r="J26" s="396"/>
      <c r="K26" s="11">
        <v>95</v>
      </c>
    </row>
    <row r="27" spans="2:11" ht="15" customHeight="1" x14ac:dyDescent="0.2">
      <c r="B27" s="9" t="s">
        <v>35</v>
      </c>
      <c r="C27" s="11">
        <v>151</v>
      </c>
      <c r="D27" s="11">
        <v>165</v>
      </c>
      <c r="E27" s="11">
        <v>11</v>
      </c>
      <c r="F27" s="11">
        <v>15</v>
      </c>
      <c r="G27" s="11">
        <v>202</v>
      </c>
      <c r="H27" s="11">
        <v>9</v>
      </c>
      <c r="I27" s="413">
        <v>9</v>
      </c>
      <c r="J27" s="396"/>
      <c r="K27" s="11">
        <v>69</v>
      </c>
    </row>
    <row r="28" spans="2:11" ht="27" customHeight="1" x14ac:dyDescent="0.2">
      <c r="B28" s="12" t="s">
        <v>36</v>
      </c>
      <c r="C28" s="47">
        <v>3628</v>
      </c>
      <c r="D28" s="47">
        <v>4932</v>
      </c>
      <c r="E28" s="47">
        <v>974</v>
      </c>
      <c r="F28" s="47">
        <v>1326</v>
      </c>
      <c r="G28" s="47">
        <v>5300</v>
      </c>
      <c r="H28" s="47">
        <v>717</v>
      </c>
      <c r="I28" s="443">
        <v>2090</v>
      </c>
      <c r="J28" s="388"/>
      <c r="K28" s="47">
        <v>5998</v>
      </c>
    </row>
    <row r="29" spans="2:11" ht="9" customHeight="1" x14ac:dyDescent="0.2"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2:11" ht="12" customHeight="1" x14ac:dyDescent="0.2">
      <c r="B30" s="1"/>
      <c r="C30" s="1"/>
      <c r="D30" s="1"/>
      <c r="E30" s="1"/>
      <c r="F30" s="1"/>
      <c r="G30" s="1"/>
      <c r="H30" s="1"/>
      <c r="I30" s="1"/>
      <c r="J30" s="383" t="s">
        <v>148</v>
      </c>
      <c r="K30" s="384"/>
    </row>
    <row r="31" spans="2:11" ht="46.5" customHeight="1" x14ac:dyDescent="0.2">
      <c r="B31" s="389" t="s">
        <v>149</v>
      </c>
      <c r="C31" s="382"/>
      <c r="D31" s="382"/>
      <c r="E31" s="382"/>
      <c r="F31" s="382"/>
      <c r="G31" s="382"/>
      <c r="H31" s="382"/>
      <c r="I31" s="382"/>
      <c r="J31" s="382"/>
      <c r="K31" s="382"/>
    </row>
    <row r="32" spans="2:11" ht="7.5" customHeight="1" x14ac:dyDescent="0.2">
      <c r="B32" s="382"/>
      <c r="C32" s="382"/>
      <c r="D32" s="382"/>
      <c r="E32" s="382"/>
      <c r="F32" s="382"/>
      <c r="G32" s="382"/>
      <c r="H32" s="382"/>
      <c r="I32" s="382"/>
      <c r="J32" s="382"/>
      <c r="K32" s="382"/>
    </row>
  </sheetData>
  <mergeCells count="30">
    <mergeCell ref="I6:J6"/>
    <mergeCell ref="B1:J1"/>
    <mergeCell ref="B2:K2"/>
    <mergeCell ref="B3:K3"/>
    <mergeCell ref="C5:F5"/>
    <mergeCell ref="G5:K5"/>
    <mergeCell ref="I18:J18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B31:K32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J30:K30"/>
  </mergeCells>
  <pageMargins left="0.16941176470588237" right="0.16941176470588237" top="0.11294117647058827" bottom="0.13882352941176471" header="0.50980392156862753" footer="0.50980392156862753"/>
  <pageSetup scale="81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1"/>
  <sheetViews>
    <sheetView showGridLines="0" workbookViewId="0">
      <selection activeCell="O16" sqref="O16"/>
    </sheetView>
  </sheetViews>
  <sheetFormatPr defaultRowHeight="12.75" x14ac:dyDescent="0.2"/>
  <cols>
    <col min="1" max="1" width="1" customWidth="1"/>
    <col min="2" max="2" width="29" customWidth="1"/>
    <col min="3" max="6" width="18" customWidth="1"/>
    <col min="7" max="7" width="16" customWidth="1"/>
    <col min="8" max="8" width="1" customWidth="1"/>
    <col min="9" max="9" width="18" customWidth="1"/>
  </cols>
  <sheetData>
    <row r="1" spans="2:9" ht="2.1" customHeight="1" x14ac:dyDescent="0.2"/>
    <row r="2" spans="2:9" ht="36" customHeight="1" x14ac:dyDescent="0.2">
      <c r="B2" s="389" t="s">
        <v>0</v>
      </c>
      <c r="C2" s="382"/>
      <c r="D2" s="382"/>
      <c r="E2" s="382"/>
      <c r="F2" s="382"/>
      <c r="G2" s="382"/>
      <c r="H2" s="382"/>
      <c r="I2" s="382"/>
    </row>
    <row r="3" spans="2:9" ht="16.5" customHeight="1" x14ac:dyDescent="0.2">
      <c r="B3" s="390" t="s">
        <v>150</v>
      </c>
      <c r="C3" s="391"/>
      <c r="D3" s="391"/>
      <c r="E3" s="391"/>
      <c r="F3" s="391"/>
      <c r="G3" s="391"/>
      <c r="H3" s="391"/>
      <c r="I3" s="391"/>
    </row>
    <row r="4" spans="2:9" ht="18" customHeight="1" x14ac:dyDescent="0.2">
      <c r="B4" s="400" t="s">
        <v>2</v>
      </c>
      <c r="C4" s="401"/>
      <c r="D4" s="401"/>
      <c r="E4" s="401"/>
      <c r="F4" s="401"/>
      <c r="G4" s="401"/>
      <c r="H4" s="401"/>
      <c r="I4" s="401"/>
    </row>
    <row r="5" spans="2:9" ht="15.2" customHeight="1" x14ac:dyDescent="0.2">
      <c r="B5" s="1"/>
      <c r="C5" s="1"/>
      <c r="D5" s="1"/>
      <c r="E5" s="1"/>
      <c r="F5" s="1"/>
      <c r="G5" s="1"/>
      <c r="H5" s="1"/>
      <c r="I5" s="1"/>
    </row>
    <row r="6" spans="2:9" ht="18" customHeight="1" x14ac:dyDescent="0.2">
      <c r="B6" s="5"/>
      <c r="C6" s="399" t="s">
        <v>151</v>
      </c>
      <c r="D6" s="388"/>
      <c r="E6" s="59" t="s">
        <v>152</v>
      </c>
      <c r="F6" s="60"/>
      <c r="G6" s="455" t="s">
        <v>153</v>
      </c>
      <c r="H6" s="404"/>
      <c r="I6" s="61"/>
    </row>
    <row r="7" spans="2:9" ht="27" customHeight="1" x14ac:dyDescent="0.2">
      <c r="B7" s="7" t="s">
        <v>6</v>
      </c>
      <c r="C7" s="8" t="s">
        <v>12</v>
      </c>
      <c r="D7" s="62" t="s">
        <v>154</v>
      </c>
      <c r="E7" s="63" t="s">
        <v>155</v>
      </c>
      <c r="F7" s="2" t="s">
        <v>156</v>
      </c>
      <c r="G7" s="399" t="s">
        <v>157</v>
      </c>
      <c r="H7" s="388"/>
      <c r="I7" s="2" t="s">
        <v>158</v>
      </c>
    </row>
    <row r="8" spans="2:9" ht="15" customHeight="1" x14ac:dyDescent="0.2">
      <c r="B8" s="9" t="s">
        <v>15</v>
      </c>
      <c r="C8" s="36">
        <v>313</v>
      </c>
      <c r="D8" s="36">
        <v>202</v>
      </c>
      <c r="E8" s="10">
        <v>7.1257404054068214</v>
      </c>
      <c r="F8" s="36">
        <v>300</v>
      </c>
      <c r="G8" s="395">
        <v>149</v>
      </c>
      <c r="H8" s="396"/>
      <c r="I8" s="36">
        <v>142</v>
      </c>
    </row>
    <row r="9" spans="2:9" ht="15" customHeight="1" x14ac:dyDescent="0.2">
      <c r="B9" s="9" t="s">
        <v>16</v>
      </c>
      <c r="C9" s="36">
        <v>3</v>
      </c>
      <c r="D9" s="36">
        <v>2</v>
      </c>
      <c r="E9" s="10">
        <v>2.364382935460227</v>
      </c>
      <c r="F9" s="36">
        <v>2</v>
      </c>
      <c r="G9" s="395">
        <v>1</v>
      </c>
      <c r="H9" s="396"/>
      <c r="I9" s="36">
        <v>2</v>
      </c>
    </row>
    <row r="10" spans="2:9" ht="15" customHeight="1" x14ac:dyDescent="0.2">
      <c r="B10" s="9" t="s">
        <v>17</v>
      </c>
      <c r="C10" s="36">
        <v>263</v>
      </c>
      <c r="D10" s="36">
        <v>151</v>
      </c>
      <c r="E10" s="10">
        <v>2.6248707400867963</v>
      </c>
      <c r="F10" s="36">
        <v>262</v>
      </c>
      <c r="G10" s="395">
        <v>161</v>
      </c>
      <c r="H10" s="396"/>
      <c r="I10" s="36">
        <v>118</v>
      </c>
    </row>
    <row r="11" spans="2:9" ht="15" customHeight="1" x14ac:dyDescent="0.2">
      <c r="B11" s="9" t="s">
        <v>18</v>
      </c>
      <c r="C11" s="36">
        <v>33</v>
      </c>
      <c r="D11" s="36">
        <v>21</v>
      </c>
      <c r="E11" s="10">
        <v>6.29463468229262</v>
      </c>
      <c r="F11" s="36">
        <v>31</v>
      </c>
      <c r="G11" s="395">
        <v>10</v>
      </c>
      <c r="H11" s="396"/>
      <c r="I11" s="36">
        <v>18</v>
      </c>
    </row>
    <row r="12" spans="2:9" ht="15" customHeight="1" x14ac:dyDescent="0.2">
      <c r="B12" s="9" t="s">
        <v>19</v>
      </c>
      <c r="C12" s="36">
        <v>22</v>
      </c>
      <c r="D12" s="36">
        <v>11</v>
      </c>
      <c r="E12" s="10">
        <v>4.082064337044919</v>
      </c>
      <c r="F12" s="36">
        <v>22</v>
      </c>
      <c r="G12" s="395">
        <v>13</v>
      </c>
      <c r="H12" s="396"/>
      <c r="I12" s="36">
        <v>10</v>
      </c>
    </row>
    <row r="13" spans="2:9" ht="15" customHeight="1" x14ac:dyDescent="0.2">
      <c r="B13" s="9" t="s">
        <v>20</v>
      </c>
      <c r="C13" s="36">
        <v>218</v>
      </c>
      <c r="D13" s="36">
        <v>155</v>
      </c>
      <c r="E13" s="10">
        <v>4.432908038509364</v>
      </c>
      <c r="F13" s="36">
        <v>217</v>
      </c>
      <c r="G13" s="395">
        <v>91</v>
      </c>
      <c r="H13" s="396"/>
      <c r="I13" s="36">
        <v>95</v>
      </c>
    </row>
    <row r="14" spans="2:9" ht="15" customHeight="1" x14ac:dyDescent="0.2">
      <c r="B14" s="9" t="s">
        <v>21</v>
      </c>
      <c r="C14" s="36">
        <v>72</v>
      </c>
      <c r="D14" s="36">
        <v>48</v>
      </c>
      <c r="E14" s="10">
        <v>5.9119513380716526</v>
      </c>
      <c r="F14" s="36">
        <v>72</v>
      </c>
      <c r="G14" s="395">
        <v>25</v>
      </c>
      <c r="H14" s="396"/>
      <c r="I14" s="36">
        <v>20</v>
      </c>
    </row>
    <row r="15" spans="2:9" ht="15" customHeight="1" x14ac:dyDescent="0.2">
      <c r="B15" s="9" t="s">
        <v>22</v>
      </c>
      <c r="C15" s="36">
        <v>270</v>
      </c>
      <c r="D15" s="36">
        <v>143</v>
      </c>
      <c r="E15" s="10">
        <v>17.249012494034716</v>
      </c>
      <c r="F15" s="36">
        <v>253</v>
      </c>
      <c r="G15" s="395">
        <v>53</v>
      </c>
      <c r="H15" s="396"/>
      <c r="I15" s="36">
        <v>33</v>
      </c>
    </row>
    <row r="16" spans="2:9" ht="15" customHeight="1" x14ac:dyDescent="0.2">
      <c r="B16" s="9" t="s">
        <v>23</v>
      </c>
      <c r="C16" s="36">
        <v>265</v>
      </c>
      <c r="D16" s="36">
        <v>204</v>
      </c>
      <c r="E16" s="10">
        <v>5.9566075748717475</v>
      </c>
      <c r="F16" s="36">
        <v>239</v>
      </c>
      <c r="G16" s="395">
        <v>107</v>
      </c>
      <c r="H16" s="396"/>
      <c r="I16" s="36">
        <v>127</v>
      </c>
    </row>
    <row r="17" spans="2:9" ht="15" customHeight="1" x14ac:dyDescent="0.2">
      <c r="B17" s="9" t="s">
        <v>24</v>
      </c>
      <c r="C17" s="36">
        <v>466</v>
      </c>
      <c r="D17" s="36">
        <v>331</v>
      </c>
      <c r="E17" s="10">
        <v>12.451779415391629</v>
      </c>
      <c r="F17" s="36">
        <v>352</v>
      </c>
      <c r="G17" s="395">
        <v>72</v>
      </c>
      <c r="H17" s="396"/>
      <c r="I17" s="36">
        <v>60</v>
      </c>
    </row>
    <row r="18" spans="2:9" ht="15" customHeight="1" x14ac:dyDescent="0.2">
      <c r="B18" s="9" t="s">
        <v>25</v>
      </c>
      <c r="C18" s="36">
        <v>115</v>
      </c>
      <c r="D18" s="36">
        <v>96</v>
      </c>
      <c r="E18" s="10">
        <v>12.93722184973023</v>
      </c>
      <c r="F18" s="36">
        <v>114</v>
      </c>
      <c r="G18" s="395">
        <v>22</v>
      </c>
      <c r="H18" s="396"/>
      <c r="I18" s="36">
        <v>18</v>
      </c>
    </row>
    <row r="19" spans="2:9" ht="15" customHeight="1" x14ac:dyDescent="0.2">
      <c r="B19" s="9" t="s">
        <v>26</v>
      </c>
      <c r="C19" s="36">
        <v>69</v>
      </c>
      <c r="D19" s="36">
        <v>37</v>
      </c>
      <c r="E19" s="10">
        <v>4.4861854745116396</v>
      </c>
      <c r="F19" s="36">
        <v>67</v>
      </c>
      <c r="G19" s="395">
        <v>36</v>
      </c>
      <c r="H19" s="396"/>
      <c r="I19" s="36">
        <v>31</v>
      </c>
    </row>
    <row r="20" spans="2:9" ht="15" customHeight="1" x14ac:dyDescent="0.2">
      <c r="B20" s="9" t="s">
        <v>27</v>
      </c>
      <c r="C20" s="36">
        <v>243</v>
      </c>
      <c r="D20" s="36">
        <v>181</v>
      </c>
      <c r="E20" s="10">
        <v>4.1199540735325337</v>
      </c>
      <c r="F20" s="36">
        <v>229</v>
      </c>
      <c r="G20" s="395">
        <v>154</v>
      </c>
      <c r="H20" s="396"/>
      <c r="I20" s="36">
        <v>117</v>
      </c>
    </row>
    <row r="21" spans="2:9" ht="15" customHeight="1" x14ac:dyDescent="0.2">
      <c r="B21" s="9" t="s">
        <v>28</v>
      </c>
      <c r="C21" s="36">
        <v>65</v>
      </c>
      <c r="D21" s="36">
        <v>48</v>
      </c>
      <c r="E21" s="10">
        <v>4.915874265549478</v>
      </c>
      <c r="F21" s="36">
        <v>64</v>
      </c>
      <c r="G21" s="395">
        <v>23</v>
      </c>
      <c r="H21" s="396"/>
      <c r="I21" s="36">
        <v>30</v>
      </c>
    </row>
    <row r="22" spans="2:9" ht="15" customHeight="1" x14ac:dyDescent="0.2">
      <c r="B22" s="9" t="s">
        <v>29</v>
      </c>
      <c r="C22" s="36">
        <v>13</v>
      </c>
      <c r="D22" s="36">
        <v>8</v>
      </c>
      <c r="E22" s="10">
        <v>4.1874832903311008</v>
      </c>
      <c r="F22" s="36">
        <v>13</v>
      </c>
      <c r="G22" s="395">
        <v>11</v>
      </c>
      <c r="H22" s="396"/>
      <c r="I22" s="36">
        <v>9</v>
      </c>
    </row>
    <row r="23" spans="2:9" ht="15" customHeight="1" x14ac:dyDescent="0.2">
      <c r="B23" s="9" t="s">
        <v>30</v>
      </c>
      <c r="C23" s="36">
        <v>253</v>
      </c>
      <c r="D23" s="36">
        <v>183</v>
      </c>
      <c r="E23" s="10">
        <v>4.3328713887315207</v>
      </c>
      <c r="F23" s="36">
        <v>235</v>
      </c>
      <c r="G23" s="395">
        <v>108</v>
      </c>
      <c r="H23" s="396"/>
      <c r="I23" s="36">
        <v>85</v>
      </c>
    </row>
    <row r="24" spans="2:9" ht="15" customHeight="1" x14ac:dyDescent="0.2">
      <c r="B24" s="9" t="s">
        <v>31</v>
      </c>
      <c r="C24" s="36">
        <v>259</v>
      </c>
      <c r="D24" s="36">
        <v>209</v>
      </c>
      <c r="E24" s="10">
        <v>6.3732071356297215</v>
      </c>
      <c r="F24" s="36">
        <v>254</v>
      </c>
      <c r="G24" s="395">
        <v>93</v>
      </c>
      <c r="H24" s="396"/>
      <c r="I24" s="36">
        <v>65</v>
      </c>
    </row>
    <row r="25" spans="2:9" ht="15" customHeight="1" x14ac:dyDescent="0.2">
      <c r="B25" s="9" t="s">
        <v>32</v>
      </c>
      <c r="C25" s="36">
        <v>74</v>
      </c>
      <c r="D25" s="36">
        <v>56</v>
      </c>
      <c r="E25" s="10">
        <v>12.974148133212942</v>
      </c>
      <c r="F25" s="36">
        <v>64</v>
      </c>
      <c r="G25" s="395">
        <v>19</v>
      </c>
      <c r="H25" s="396"/>
      <c r="I25" s="36">
        <v>36</v>
      </c>
    </row>
    <row r="26" spans="2:9" ht="15" customHeight="1" x14ac:dyDescent="0.2">
      <c r="B26" s="9" t="s">
        <v>33</v>
      </c>
      <c r="C26" s="36">
        <v>171</v>
      </c>
      <c r="D26" s="36">
        <v>152</v>
      </c>
      <c r="E26" s="10">
        <v>8.7017232465264343</v>
      </c>
      <c r="F26" s="36">
        <v>156</v>
      </c>
      <c r="G26" s="395">
        <v>67</v>
      </c>
      <c r="H26" s="396"/>
      <c r="I26" s="36">
        <v>51</v>
      </c>
    </row>
    <row r="27" spans="2:9" ht="15" customHeight="1" x14ac:dyDescent="0.2">
      <c r="B27" s="9" t="s">
        <v>34</v>
      </c>
      <c r="C27" s="36">
        <v>290</v>
      </c>
      <c r="D27" s="36">
        <v>212</v>
      </c>
      <c r="E27" s="10">
        <v>5.7350324058994895</v>
      </c>
      <c r="F27" s="36">
        <v>282</v>
      </c>
      <c r="G27" s="395">
        <v>137</v>
      </c>
      <c r="H27" s="396"/>
      <c r="I27" s="36">
        <v>84</v>
      </c>
    </row>
    <row r="28" spans="2:9" ht="15" customHeight="1" x14ac:dyDescent="0.2">
      <c r="B28" s="9" t="s">
        <v>35</v>
      </c>
      <c r="C28" s="36">
        <v>151</v>
      </c>
      <c r="D28" s="36">
        <v>127</v>
      </c>
      <c r="E28" s="10">
        <v>9.1341602470457648</v>
      </c>
      <c r="F28" s="36">
        <v>144</v>
      </c>
      <c r="G28" s="395">
        <v>50</v>
      </c>
      <c r="H28" s="396"/>
      <c r="I28" s="36">
        <v>41</v>
      </c>
    </row>
    <row r="29" spans="2:9" ht="27" customHeight="1" x14ac:dyDescent="0.2">
      <c r="B29" s="12" t="s">
        <v>36</v>
      </c>
      <c r="C29" s="47">
        <v>3628</v>
      </c>
      <c r="D29" s="47">
        <v>2577</v>
      </c>
      <c r="E29" s="13">
        <v>5.9867596572596593</v>
      </c>
      <c r="F29" s="47">
        <v>3372</v>
      </c>
      <c r="G29" s="443">
        <v>1402</v>
      </c>
      <c r="H29" s="388"/>
      <c r="I29" s="47">
        <v>1192</v>
      </c>
    </row>
    <row r="30" spans="2:9" ht="9" customHeight="1" x14ac:dyDescent="0.2">
      <c r="B30" s="1"/>
      <c r="C30" s="1"/>
      <c r="D30" s="1"/>
      <c r="E30" s="1"/>
      <c r="F30" s="1"/>
      <c r="G30" s="1"/>
      <c r="H30" s="1"/>
      <c r="I30" s="1"/>
    </row>
    <row r="31" spans="2:9" ht="12" customHeight="1" x14ac:dyDescent="0.2">
      <c r="H31" s="383" t="s">
        <v>159</v>
      </c>
      <c r="I31" s="384"/>
    </row>
  </sheetData>
  <mergeCells count="29">
    <mergeCell ref="G13:H13"/>
    <mergeCell ref="B2:I2"/>
    <mergeCell ref="B3:I3"/>
    <mergeCell ref="B4:I4"/>
    <mergeCell ref="C6:D6"/>
    <mergeCell ref="G6:H6"/>
    <mergeCell ref="G7:H7"/>
    <mergeCell ref="G8:H8"/>
    <mergeCell ref="G9:H9"/>
    <mergeCell ref="G10:H10"/>
    <mergeCell ref="G11:H11"/>
    <mergeCell ref="G12:H12"/>
    <mergeCell ref="G25:H25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6:H26"/>
    <mergeCell ref="G27:H27"/>
    <mergeCell ref="G28:H28"/>
    <mergeCell ref="G29:H29"/>
    <mergeCell ref="H31:I31"/>
  </mergeCells>
  <pageMargins left="0.28235294117647064" right="0.28235294117647064" top="0.16039215686274513" bottom="0.48431372549019619" header="0.50980392156862753" footer="0.50980392156862753"/>
  <pageSetup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1"/>
  <sheetViews>
    <sheetView showGridLines="0" workbookViewId="0">
      <selection activeCell="P17" sqref="P17"/>
    </sheetView>
  </sheetViews>
  <sheetFormatPr defaultRowHeight="12.75" x14ac:dyDescent="0.2"/>
  <cols>
    <col min="1" max="1" width="1" customWidth="1"/>
    <col min="2" max="2" width="29" customWidth="1"/>
    <col min="3" max="6" width="18" customWidth="1"/>
    <col min="7" max="7" width="16" customWidth="1"/>
    <col min="8" max="8" width="1" customWidth="1"/>
    <col min="9" max="9" width="17" customWidth="1"/>
    <col min="10" max="10" width="1" customWidth="1"/>
  </cols>
  <sheetData>
    <row r="1" spans="2:10" ht="2.1" customHeight="1" x14ac:dyDescent="0.2"/>
    <row r="2" spans="2:10" ht="36" customHeight="1" x14ac:dyDescent="0.2">
      <c r="B2" s="389" t="s">
        <v>0</v>
      </c>
      <c r="C2" s="382"/>
      <c r="D2" s="382"/>
      <c r="E2" s="382"/>
      <c r="F2" s="382"/>
      <c r="G2" s="382"/>
      <c r="H2" s="382"/>
      <c r="I2" s="382"/>
      <c r="J2" s="1"/>
    </row>
    <row r="3" spans="2:10" ht="16.5" customHeight="1" x14ac:dyDescent="0.2">
      <c r="B3" s="390" t="s">
        <v>160</v>
      </c>
      <c r="C3" s="391"/>
      <c r="D3" s="391"/>
      <c r="E3" s="391"/>
      <c r="F3" s="391"/>
      <c r="G3" s="391"/>
      <c r="H3" s="391"/>
      <c r="I3" s="391"/>
      <c r="J3" s="391"/>
    </row>
    <row r="4" spans="2:10" ht="18" customHeight="1" x14ac:dyDescent="0.2">
      <c r="B4" s="400" t="s">
        <v>2</v>
      </c>
      <c r="C4" s="401"/>
      <c r="D4" s="401"/>
      <c r="E4" s="401"/>
      <c r="F4" s="401"/>
      <c r="G4" s="401"/>
      <c r="H4" s="401"/>
      <c r="I4" s="401"/>
      <c r="J4" s="401"/>
    </row>
    <row r="5" spans="2:10" ht="17.45" customHeight="1" x14ac:dyDescent="0.2">
      <c r="B5" s="1"/>
      <c r="C5" s="1"/>
      <c r="D5" s="1"/>
      <c r="E5" s="1"/>
      <c r="F5" s="1"/>
      <c r="G5" s="1"/>
      <c r="H5" s="1"/>
      <c r="I5" s="1"/>
      <c r="J5" s="1"/>
    </row>
    <row r="6" spans="2:10" ht="18" customHeight="1" x14ac:dyDescent="0.2">
      <c r="B6" s="5"/>
      <c r="C6" s="399" t="s">
        <v>151</v>
      </c>
      <c r="D6" s="388"/>
      <c r="E6" s="59" t="s">
        <v>152</v>
      </c>
      <c r="F6" s="60"/>
      <c r="G6" s="455" t="s">
        <v>153</v>
      </c>
      <c r="H6" s="404"/>
      <c r="I6" s="458"/>
      <c r="J6" s="388"/>
    </row>
    <row r="7" spans="2:10" ht="27" customHeight="1" x14ac:dyDescent="0.2">
      <c r="B7" s="7" t="s">
        <v>6</v>
      </c>
      <c r="C7" s="8" t="s">
        <v>12</v>
      </c>
      <c r="D7" s="62" t="s">
        <v>154</v>
      </c>
      <c r="E7" s="63" t="s">
        <v>155</v>
      </c>
      <c r="F7" s="2" t="s">
        <v>156</v>
      </c>
      <c r="G7" s="399" t="s">
        <v>157</v>
      </c>
      <c r="H7" s="388"/>
      <c r="I7" s="399" t="s">
        <v>158</v>
      </c>
      <c r="J7" s="388"/>
    </row>
    <row r="8" spans="2:10" ht="15" customHeight="1" x14ac:dyDescent="0.2">
      <c r="B8" s="9" t="s">
        <v>15</v>
      </c>
      <c r="C8" s="37">
        <v>88</v>
      </c>
      <c r="D8" s="64">
        <v>63</v>
      </c>
      <c r="E8" s="65">
        <v>2.0034030532773168</v>
      </c>
      <c r="F8" s="64">
        <v>75</v>
      </c>
      <c r="G8" s="456">
        <v>58</v>
      </c>
      <c r="H8" s="396"/>
      <c r="I8" s="456">
        <v>48</v>
      </c>
      <c r="J8" s="396"/>
    </row>
    <row r="9" spans="2:10" ht="15" customHeight="1" x14ac:dyDescent="0.2">
      <c r="B9" s="9" t="s">
        <v>16</v>
      </c>
      <c r="C9" s="37">
        <v>5</v>
      </c>
      <c r="D9" s="64">
        <v>5</v>
      </c>
      <c r="E9" s="65">
        <v>3.9406382257670454</v>
      </c>
      <c r="F9" s="64">
        <v>4</v>
      </c>
      <c r="G9" s="456">
        <v>3</v>
      </c>
      <c r="H9" s="396"/>
      <c r="I9" s="456">
        <v>0</v>
      </c>
      <c r="J9" s="396"/>
    </row>
    <row r="10" spans="2:10" ht="15" customHeight="1" x14ac:dyDescent="0.2">
      <c r="B10" s="9" t="s">
        <v>17</v>
      </c>
      <c r="C10" s="37">
        <v>413</v>
      </c>
      <c r="D10" s="64">
        <v>321</v>
      </c>
      <c r="E10" s="65">
        <v>4.1219453066762242</v>
      </c>
      <c r="F10" s="64">
        <v>326</v>
      </c>
      <c r="G10" s="456">
        <v>220</v>
      </c>
      <c r="H10" s="396"/>
      <c r="I10" s="456">
        <v>143</v>
      </c>
      <c r="J10" s="396"/>
    </row>
    <row r="11" spans="2:10" ht="15" customHeight="1" x14ac:dyDescent="0.2">
      <c r="B11" s="9" t="s">
        <v>18</v>
      </c>
      <c r="C11" s="37">
        <v>23</v>
      </c>
      <c r="D11" s="64">
        <v>17</v>
      </c>
      <c r="E11" s="65">
        <v>4.3871696270524323</v>
      </c>
      <c r="F11" s="64">
        <v>18</v>
      </c>
      <c r="G11" s="456">
        <v>6</v>
      </c>
      <c r="H11" s="396"/>
      <c r="I11" s="456">
        <v>4</v>
      </c>
      <c r="J11" s="396"/>
    </row>
    <row r="12" spans="2:10" ht="15" customHeight="1" x14ac:dyDescent="0.2">
      <c r="B12" s="9" t="s">
        <v>19</v>
      </c>
      <c r="C12" s="37">
        <v>26</v>
      </c>
      <c r="D12" s="64">
        <v>21</v>
      </c>
      <c r="E12" s="65">
        <v>4.8242578528712681</v>
      </c>
      <c r="F12" s="64">
        <v>23</v>
      </c>
      <c r="G12" s="456">
        <v>7</v>
      </c>
      <c r="H12" s="396"/>
      <c r="I12" s="456">
        <v>4</v>
      </c>
      <c r="J12" s="396"/>
    </row>
    <row r="13" spans="2:10" ht="15" customHeight="1" x14ac:dyDescent="0.2">
      <c r="B13" s="9" t="s">
        <v>20</v>
      </c>
      <c r="C13" s="37">
        <v>231</v>
      </c>
      <c r="D13" s="64">
        <v>208</v>
      </c>
      <c r="E13" s="65">
        <v>4.6972557655764353</v>
      </c>
      <c r="F13" s="64">
        <v>167</v>
      </c>
      <c r="G13" s="456">
        <v>78</v>
      </c>
      <c r="H13" s="396"/>
      <c r="I13" s="456">
        <v>63</v>
      </c>
      <c r="J13" s="396"/>
    </row>
    <row r="14" spans="2:10" ht="15" customHeight="1" x14ac:dyDescent="0.2">
      <c r="B14" s="9" t="s">
        <v>21</v>
      </c>
      <c r="C14" s="37">
        <v>38</v>
      </c>
      <c r="D14" s="64">
        <v>33</v>
      </c>
      <c r="E14" s="65">
        <v>3.1201965395378171</v>
      </c>
      <c r="F14" s="64">
        <v>25</v>
      </c>
      <c r="G14" s="456">
        <v>20</v>
      </c>
      <c r="H14" s="396"/>
      <c r="I14" s="456">
        <v>6</v>
      </c>
      <c r="J14" s="396"/>
    </row>
    <row r="15" spans="2:10" ht="15" customHeight="1" x14ac:dyDescent="0.2">
      <c r="B15" s="9" t="s">
        <v>22</v>
      </c>
      <c r="C15" s="37">
        <v>65</v>
      </c>
      <c r="D15" s="64">
        <v>64</v>
      </c>
      <c r="E15" s="65">
        <v>4.152540044860209</v>
      </c>
      <c r="F15" s="64">
        <v>30</v>
      </c>
      <c r="G15" s="456">
        <v>44</v>
      </c>
      <c r="H15" s="396"/>
      <c r="I15" s="456">
        <v>12</v>
      </c>
      <c r="J15" s="396"/>
    </row>
    <row r="16" spans="2:10" ht="15" customHeight="1" x14ac:dyDescent="0.2">
      <c r="B16" s="9" t="s">
        <v>23</v>
      </c>
      <c r="C16" s="37">
        <v>172</v>
      </c>
      <c r="D16" s="64">
        <v>130</v>
      </c>
      <c r="E16" s="65">
        <v>3.8661754825582664</v>
      </c>
      <c r="F16" s="64">
        <v>144</v>
      </c>
      <c r="G16" s="456">
        <v>109</v>
      </c>
      <c r="H16" s="396"/>
      <c r="I16" s="456">
        <v>36</v>
      </c>
      <c r="J16" s="396"/>
    </row>
    <row r="17" spans="2:10" ht="15" customHeight="1" x14ac:dyDescent="0.2">
      <c r="B17" s="9" t="s">
        <v>24</v>
      </c>
      <c r="C17" s="37">
        <v>187</v>
      </c>
      <c r="D17" s="64">
        <v>164</v>
      </c>
      <c r="E17" s="65">
        <v>4.9967441001678852</v>
      </c>
      <c r="F17" s="64">
        <v>142</v>
      </c>
      <c r="G17" s="456">
        <v>87</v>
      </c>
      <c r="H17" s="396"/>
      <c r="I17" s="456">
        <v>28</v>
      </c>
      <c r="J17" s="396"/>
    </row>
    <row r="18" spans="2:10" ht="15" customHeight="1" x14ac:dyDescent="0.2">
      <c r="B18" s="9" t="s">
        <v>25</v>
      </c>
      <c r="C18" s="37">
        <v>39</v>
      </c>
      <c r="D18" s="64">
        <v>34</v>
      </c>
      <c r="E18" s="65">
        <v>4.3874056707780786</v>
      </c>
      <c r="F18" s="64">
        <v>22</v>
      </c>
      <c r="G18" s="456">
        <v>11</v>
      </c>
      <c r="H18" s="396"/>
      <c r="I18" s="456">
        <v>14</v>
      </c>
      <c r="J18" s="396"/>
    </row>
    <row r="19" spans="2:10" ht="15" customHeight="1" x14ac:dyDescent="0.2">
      <c r="B19" s="9" t="s">
        <v>26</v>
      </c>
      <c r="C19" s="37">
        <v>110</v>
      </c>
      <c r="D19" s="64">
        <v>100</v>
      </c>
      <c r="E19" s="65">
        <v>7.1518898869026142</v>
      </c>
      <c r="F19" s="64">
        <v>56</v>
      </c>
      <c r="G19" s="456">
        <v>19</v>
      </c>
      <c r="H19" s="396"/>
      <c r="I19" s="456">
        <v>56</v>
      </c>
      <c r="J19" s="396"/>
    </row>
    <row r="20" spans="2:10" ht="15" customHeight="1" x14ac:dyDescent="0.2">
      <c r="B20" s="9" t="s">
        <v>27</v>
      </c>
      <c r="C20" s="37">
        <v>549</v>
      </c>
      <c r="D20" s="64">
        <v>501</v>
      </c>
      <c r="E20" s="65">
        <v>9.3080443883512789</v>
      </c>
      <c r="F20" s="64">
        <v>232</v>
      </c>
      <c r="G20" s="456">
        <v>213</v>
      </c>
      <c r="H20" s="396"/>
      <c r="I20" s="456">
        <v>337</v>
      </c>
      <c r="J20" s="396"/>
    </row>
    <row r="21" spans="2:10" ht="15" customHeight="1" x14ac:dyDescent="0.2">
      <c r="B21" s="9" t="s">
        <v>28</v>
      </c>
      <c r="C21" s="37">
        <v>88</v>
      </c>
      <c r="D21" s="64">
        <v>79</v>
      </c>
      <c r="E21" s="65">
        <v>6.6553374672054462</v>
      </c>
      <c r="F21" s="64">
        <v>35</v>
      </c>
      <c r="G21" s="456">
        <v>18</v>
      </c>
      <c r="H21" s="396"/>
      <c r="I21" s="456">
        <v>59</v>
      </c>
      <c r="J21" s="396"/>
    </row>
    <row r="22" spans="2:10" ht="15" customHeight="1" x14ac:dyDescent="0.2">
      <c r="B22" s="9" t="s">
        <v>29</v>
      </c>
      <c r="C22" s="37">
        <v>40</v>
      </c>
      <c r="D22" s="64">
        <v>36</v>
      </c>
      <c r="E22" s="65">
        <v>12.884563970249541</v>
      </c>
      <c r="F22" s="64">
        <v>27</v>
      </c>
      <c r="G22" s="456">
        <v>11</v>
      </c>
      <c r="H22" s="396"/>
      <c r="I22" s="456">
        <v>16</v>
      </c>
      <c r="J22" s="396"/>
    </row>
    <row r="23" spans="2:10" ht="15" customHeight="1" x14ac:dyDescent="0.2">
      <c r="B23" s="9" t="s">
        <v>30</v>
      </c>
      <c r="C23" s="37">
        <v>1134</v>
      </c>
      <c r="D23" s="64">
        <v>1086</v>
      </c>
      <c r="E23" s="65">
        <v>19.420854366883571</v>
      </c>
      <c r="F23" s="64">
        <v>354</v>
      </c>
      <c r="G23" s="456">
        <v>274</v>
      </c>
      <c r="H23" s="396"/>
      <c r="I23" s="456">
        <v>691</v>
      </c>
      <c r="J23" s="396"/>
    </row>
    <row r="24" spans="2:10" ht="15" customHeight="1" x14ac:dyDescent="0.2">
      <c r="B24" s="9" t="s">
        <v>31</v>
      </c>
      <c r="C24" s="37">
        <v>419</v>
      </c>
      <c r="D24" s="64">
        <v>400</v>
      </c>
      <c r="E24" s="65">
        <v>10.310323512852717</v>
      </c>
      <c r="F24" s="64">
        <v>139</v>
      </c>
      <c r="G24" s="456">
        <v>73</v>
      </c>
      <c r="H24" s="396"/>
      <c r="I24" s="456">
        <v>248</v>
      </c>
      <c r="J24" s="396"/>
    </row>
    <row r="25" spans="2:10" ht="15" customHeight="1" x14ac:dyDescent="0.2">
      <c r="B25" s="9" t="s">
        <v>32</v>
      </c>
      <c r="C25" s="37">
        <v>50</v>
      </c>
      <c r="D25" s="64">
        <v>49</v>
      </c>
      <c r="E25" s="65">
        <v>8.7663163062249598</v>
      </c>
      <c r="F25" s="64">
        <v>21</v>
      </c>
      <c r="G25" s="456">
        <v>10</v>
      </c>
      <c r="H25" s="396"/>
      <c r="I25" s="456">
        <v>26</v>
      </c>
      <c r="J25" s="396"/>
    </row>
    <row r="26" spans="2:10" ht="15" customHeight="1" x14ac:dyDescent="0.2">
      <c r="B26" s="9" t="s">
        <v>33</v>
      </c>
      <c r="C26" s="37">
        <v>225</v>
      </c>
      <c r="D26" s="64">
        <v>215</v>
      </c>
      <c r="E26" s="65">
        <v>11.449635850692678</v>
      </c>
      <c r="F26" s="64">
        <v>85</v>
      </c>
      <c r="G26" s="456">
        <v>53</v>
      </c>
      <c r="H26" s="396"/>
      <c r="I26" s="456">
        <v>128</v>
      </c>
      <c r="J26" s="396"/>
    </row>
    <row r="27" spans="2:10" ht="15" customHeight="1" x14ac:dyDescent="0.2">
      <c r="B27" s="9" t="s">
        <v>34</v>
      </c>
      <c r="C27" s="37">
        <v>1196</v>
      </c>
      <c r="D27" s="64">
        <v>1156</v>
      </c>
      <c r="E27" s="65">
        <v>23.652064680882031</v>
      </c>
      <c r="F27" s="64">
        <v>647</v>
      </c>
      <c r="G27" s="456">
        <v>219</v>
      </c>
      <c r="H27" s="396"/>
      <c r="I27" s="456">
        <v>451</v>
      </c>
      <c r="J27" s="396"/>
    </row>
    <row r="28" spans="2:10" ht="15" customHeight="1" x14ac:dyDescent="0.2">
      <c r="B28" s="9" t="s">
        <v>35</v>
      </c>
      <c r="C28" s="37">
        <v>202</v>
      </c>
      <c r="D28" s="64">
        <v>193</v>
      </c>
      <c r="E28" s="65">
        <v>12.219207747703605</v>
      </c>
      <c r="F28" s="64">
        <v>112</v>
      </c>
      <c r="G28" s="456">
        <v>80</v>
      </c>
      <c r="H28" s="396"/>
      <c r="I28" s="456">
        <v>56</v>
      </c>
      <c r="J28" s="396"/>
    </row>
    <row r="29" spans="2:10" ht="27" customHeight="1" x14ac:dyDescent="0.2">
      <c r="B29" s="12" t="s">
        <v>36</v>
      </c>
      <c r="C29" s="66">
        <v>5300</v>
      </c>
      <c r="D29" s="66">
        <v>4875</v>
      </c>
      <c r="E29" s="13">
        <v>8.7458175808920071</v>
      </c>
      <c r="F29" s="66">
        <v>2684</v>
      </c>
      <c r="G29" s="457">
        <v>1613</v>
      </c>
      <c r="H29" s="388"/>
      <c r="I29" s="457">
        <v>2426</v>
      </c>
      <c r="J29" s="388"/>
    </row>
    <row r="30" spans="2:10" ht="9" customHeight="1" x14ac:dyDescent="0.2">
      <c r="B30" s="1"/>
      <c r="C30" s="1"/>
      <c r="D30" s="1"/>
      <c r="E30" s="1"/>
      <c r="F30" s="1"/>
      <c r="G30" s="1"/>
      <c r="H30" s="1"/>
      <c r="I30" s="1"/>
      <c r="J30" s="1"/>
    </row>
    <row r="31" spans="2:10" ht="12" customHeight="1" x14ac:dyDescent="0.2">
      <c r="H31" s="383" t="s">
        <v>161</v>
      </c>
      <c r="I31" s="384"/>
      <c r="J31" s="384"/>
    </row>
  </sheetData>
  <mergeCells count="53">
    <mergeCell ref="B2:I2"/>
    <mergeCell ref="B3:J3"/>
    <mergeCell ref="B4:J4"/>
    <mergeCell ref="C6:D6"/>
    <mergeCell ref="G6:H6"/>
    <mergeCell ref="I6:J6"/>
    <mergeCell ref="G7:H7"/>
    <mergeCell ref="I7:J7"/>
    <mergeCell ref="G8:H8"/>
    <mergeCell ref="I8:J8"/>
    <mergeCell ref="G9:H9"/>
    <mergeCell ref="I9:J9"/>
    <mergeCell ref="G10:H10"/>
    <mergeCell ref="I10:J10"/>
    <mergeCell ref="G11:H11"/>
    <mergeCell ref="I11:J11"/>
    <mergeCell ref="G12:H12"/>
    <mergeCell ref="I12:J12"/>
    <mergeCell ref="G13:H13"/>
    <mergeCell ref="I13:J13"/>
    <mergeCell ref="G14:H14"/>
    <mergeCell ref="I14:J14"/>
    <mergeCell ref="G15:H15"/>
    <mergeCell ref="I15:J15"/>
    <mergeCell ref="G16:H16"/>
    <mergeCell ref="I16:J16"/>
    <mergeCell ref="G17:H17"/>
    <mergeCell ref="I17:J17"/>
    <mergeCell ref="G18:H18"/>
    <mergeCell ref="I18:J18"/>
    <mergeCell ref="G19:H19"/>
    <mergeCell ref="I19:J19"/>
    <mergeCell ref="G20:H20"/>
    <mergeCell ref="I20:J20"/>
    <mergeCell ref="G21:H21"/>
    <mergeCell ref="I21:J21"/>
    <mergeCell ref="G22:H22"/>
    <mergeCell ref="I22:J22"/>
    <mergeCell ref="G23:H23"/>
    <mergeCell ref="I23:J23"/>
    <mergeCell ref="G24:H24"/>
    <mergeCell ref="I24:J24"/>
    <mergeCell ref="G25:H25"/>
    <mergeCell ref="I25:J25"/>
    <mergeCell ref="G26:H26"/>
    <mergeCell ref="I26:J26"/>
    <mergeCell ref="G27:H27"/>
    <mergeCell ref="I27:J27"/>
    <mergeCell ref="G28:H28"/>
    <mergeCell ref="I28:J28"/>
    <mergeCell ref="G29:H29"/>
    <mergeCell ref="I29:J29"/>
    <mergeCell ref="H31:J31"/>
  </mergeCells>
  <pageMargins left="0.7905882352941177" right="0.7905882352941177" top="0.28235294117647064" bottom="0.31294117647058828" header="0.50980392156862753" footer="0.50980392156862753"/>
  <pageSetup scale="9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showGridLines="0" workbookViewId="0">
      <selection activeCell="O24" sqref="O24"/>
    </sheetView>
  </sheetViews>
  <sheetFormatPr defaultRowHeight="12.75" x14ac:dyDescent="0.2"/>
  <cols>
    <col min="1" max="1" width="1" customWidth="1"/>
    <col min="2" max="2" width="29" customWidth="1"/>
    <col min="3" max="5" width="17" customWidth="1"/>
    <col min="6" max="6" width="14" customWidth="1"/>
    <col min="7" max="7" width="2" customWidth="1"/>
    <col min="8" max="8" width="17" customWidth="1"/>
  </cols>
  <sheetData>
    <row r="1" spans="2:8" ht="36" customHeight="1" x14ac:dyDescent="0.2">
      <c r="B1" s="389" t="s">
        <v>0</v>
      </c>
      <c r="C1" s="382"/>
      <c r="D1" s="382"/>
      <c r="E1" s="382"/>
      <c r="F1" s="382"/>
      <c r="G1" s="382"/>
      <c r="H1" s="382"/>
    </row>
    <row r="2" spans="2:8" ht="36" customHeight="1" x14ac:dyDescent="0.2">
      <c r="B2" s="461" t="s">
        <v>162</v>
      </c>
      <c r="C2" s="391"/>
      <c r="D2" s="391"/>
      <c r="E2" s="391"/>
      <c r="F2" s="391"/>
      <c r="G2" s="391"/>
      <c r="H2" s="391"/>
    </row>
    <row r="3" spans="2:8" ht="18" customHeight="1" x14ac:dyDescent="0.2">
      <c r="B3" s="400" t="s">
        <v>2</v>
      </c>
      <c r="C3" s="401"/>
      <c r="D3" s="401"/>
      <c r="E3" s="401"/>
      <c r="F3" s="401"/>
      <c r="G3" s="401"/>
      <c r="H3" s="401"/>
    </row>
    <row r="4" spans="2:8" ht="18" customHeight="1" x14ac:dyDescent="0.2">
      <c r="B4" s="1"/>
      <c r="C4" s="1"/>
      <c r="D4" s="1"/>
      <c r="E4" s="1"/>
      <c r="F4" s="1"/>
      <c r="G4" s="1"/>
      <c r="H4" s="1"/>
    </row>
    <row r="5" spans="2:8" ht="27" customHeight="1" x14ac:dyDescent="0.2">
      <c r="B5" s="2" t="s">
        <v>6</v>
      </c>
      <c r="C5" s="2" t="s">
        <v>163</v>
      </c>
      <c r="D5" s="2" t="s">
        <v>164</v>
      </c>
      <c r="E5" s="2" t="s">
        <v>165</v>
      </c>
      <c r="F5" s="399" t="s">
        <v>166</v>
      </c>
      <c r="G5" s="388"/>
      <c r="H5" s="2" t="s">
        <v>12</v>
      </c>
    </row>
    <row r="6" spans="2:8" ht="13.5" customHeight="1" x14ac:dyDescent="0.2">
      <c r="B6" s="67" t="s">
        <v>15</v>
      </c>
      <c r="C6" s="68">
        <v>1</v>
      </c>
      <c r="D6" s="68">
        <v>61</v>
      </c>
      <c r="E6" s="68">
        <v>17</v>
      </c>
      <c r="F6" s="459">
        <v>9</v>
      </c>
      <c r="G6" s="386"/>
      <c r="H6" s="68">
        <v>88</v>
      </c>
    </row>
    <row r="7" spans="2:8" ht="13.5" customHeight="1" x14ac:dyDescent="0.2">
      <c r="B7" s="67" t="s">
        <v>16</v>
      </c>
      <c r="C7" s="68" t="s">
        <v>109</v>
      </c>
      <c r="D7" s="68">
        <v>4</v>
      </c>
      <c r="E7" s="68" t="s">
        <v>109</v>
      </c>
      <c r="F7" s="459">
        <v>1</v>
      </c>
      <c r="G7" s="386"/>
      <c r="H7" s="68">
        <v>5</v>
      </c>
    </row>
    <row r="8" spans="2:8" ht="13.5" customHeight="1" x14ac:dyDescent="0.2">
      <c r="B8" s="67" t="s">
        <v>17</v>
      </c>
      <c r="C8" s="68">
        <v>16</v>
      </c>
      <c r="D8" s="68">
        <v>266</v>
      </c>
      <c r="E8" s="68">
        <v>60</v>
      </c>
      <c r="F8" s="459">
        <v>71</v>
      </c>
      <c r="G8" s="386"/>
      <c r="H8" s="68">
        <v>413</v>
      </c>
    </row>
    <row r="9" spans="2:8" ht="13.5" customHeight="1" x14ac:dyDescent="0.2">
      <c r="B9" s="67" t="s">
        <v>18</v>
      </c>
      <c r="C9" s="68">
        <v>2</v>
      </c>
      <c r="D9" s="68">
        <v>15</v>
      </c>
      <c r="E9" s="68">
        <v>2</v>
      </c>
      <c r="F9" s="459">
        <v>4</v>
      </c>
      <c r="G9" s="386"/>
      <c r="H9" s="68">
        <v>23</v>
      </c>
    </row>
    <row r="10" spans="2:8" ht="13.5" customHeight="1" x14ac:dyDescent="0.2">
      <c r="B10" s="67" t="s">
        <v>19</v>
      </c>
      <c r="C10" s="68" t="s">
        <v>109</v>
      </c>
      <c r="D10" s="68">
        <v>10</v>
      </c>
      <c r="E10" s="68">
        <v>3</v>
      </c>
      <c r="F10" s="459">
        <v>13</v>
      </c>
      <c r="G10" s="386"/>
      <c r="H10" s="68">
        <v>26</v>
      </c>
    </row>
    <row r="11" spans="2:8" ht="13.5" customHeight="1" x14ac:dyDescent="0.2">
      <c r="B11" s="67" t="s">
        <v>20</v>
      </c>
      <c r="C11" s="68">
        <v>45</v>
      </c>
      <c r="D11" s="68">
        <v>157</v>
      </c>
      <c r="E11" s="68">
        <v>12</v>
      </c>
      <c r="F11" s="459">
        <v>17</v>
      </c>
      <c r="G11" s="386"/>
      <c r="H11" s="68">
        <v>231</v>
      </c>
    </row>
    <row r="12" spans="2:8" ht="13.5" customHeight="1" x14ac:dyDescent="0.2">
      <c r="B12" s="67" t="s">
        <v>21</v>
      </c>
      <c r="C12" s="68">
        <v>2</v>
      </c>
      <c r="D12" s="68">
        <v>27</v>
      </c>
      <c r="E12" s="68">
        <v>5</v>
      </c>
      <c r="F12" s="459">
        <v>4</v>
      </c>
      <c r="G12" s="386"/>
      <c r="H12" s="68">
        <v>38</v>
      </c>
    </row>
    <row r="13" spans="2:8" ht="13.5" customHeight="1" x14ac:dyDescent="0.2">
      <c r="B13" s="67" t="s">
        <v>22</v>
      </c>
      <c r="C13" s="68">
        <v>1</v>
      </c>
      <c r="D13" s="68">
        <v>52</v>
      </c>
      <c r="E13" s="68">
        <v>2</v>
      </c>
      <c r="F13" s="459">
        <v>10</v>
      </c>
      <c r="G13" s="386"/>
      <c r="H13" s="68">
        <v>65</v>
      </c>
    </row>
    <row r="14" spans="2:8" ht="13.5" customHeight="1" x14ac:dyDescent="0.2">
      <c r="B14" s="67" t="s">
        <v>23</v>
      </c>
      <c r="C14" s="68">
        <v>9</v>
      </c>
      <c r="D14" s="68">
        <v>119</v>
      </c>
      <c r="E14" s="68">
        <v>35</v>
      </c>
      <c r="F14" s="459">
        <v>9</v>
      </c>
      <c r="G14" s="386"/>
      <c r="H14" s="68">
        <v>172</v>
      </c>
    </row>
    <row r="15" spans="2:8" ht="13.5" customHeight="1" x14ac:dyDescent="0.2">
      <c r="B15" s="67" t="s">
        <v>24</v>
      </c>
      <c r="C15" s="68">
        <v>10</v>
      </c>
      <c r="D15" s="68">
        <v>125</v>
      </c>
      <c r="E15" s="68">
        <v>19</v>
      </c>
      <c r="F15" s="459">
        <v>33</v>
      </c>
      <c r="G15" s="386"/>
      <c r="H15" s="68">
        <v>187</v>
      </c>
    </row>
    <row r="16" spans="2:8" ht="13.5" customHeight="1" x14ac:dyDescent="0.2">
      <c r="B16" s="67" t="s">
        <v>25</v>
      </c>
      <c r="C16" s="68">
        <v>2</v>
      </c>
      <c r="D16" s="68">
        <v>32</v>
      </c>
      <c r="E16" s="68">
        <v>5</v>
      </c>
      <c r="F16" s="459" t="s">
        <v>109</v>
      </c>
      <c r="G16" s="386"/>
      <c r="H16" s="68">
        <v>39</v>
      </c>
    </row>
    <row r="17" spans="2:8" ht="13.5" customHeight="1" x14ac:dyDescent="0.2">
      <c r="B17" s="67" t="s">
        <v>26</v>
      </c>
      <c r="C17" s="68">
        <v>4</v>
      </c>
      <c r="D17" s="68">
        <v>83</v>
      </c>
      <c r="E17" s="68">
        <v>18</v>
      </c>
      <c r="F17" s="459">
        <v>5</v>
      </c>
      <c r="G17" s="386"/>
      <c r="H17" s="68">
        <v>110</v>
      </c>
    </row>
    <row r="18" spans="2:8" ht="13.5" customHeight="1" x14ac:dyDescent="0.2">
      <c r="B18" s="67" t="s">
        <v>27</v>
      </c>
      <c r="C18" s="68">
        <v>12</v>
      </c>
      <c r="D18" s="68">
        <v>475</v>
      </c>
      <c r="E18" s="68">
        <v>43</v>
      </c>
      <c r="F18" s="459">
        <v>19</v>
      </c>
      <c r="G18" s="386"/>
      <c r="H18" s="68">
        <v>549</v>
      </c>
    </row>
    <row r="19" spans="2:8" ht="13.5" customHeight="1" x14ac:dyDescent="0.2">
      <c r="B19" s="67" t="s">
        <v>28</v>
      </c>
      <c r="C19" s="68">
        <v>3</v>
      </c>
      <c r="D19" s="68">
        <v>75</v>
      </c>
      <c r="E19" s="68">
        <v>8</v>
      </c>
      <c r="F19" s="459">
        <v>2</v>
      </c>
      <c r="G19" s="386"/>
      <c r="H19" s="68">
        <v>88</v>
      </c>
    </row>
    <row r="20" spans="2:8" ht="13.5" customHeight="1" x14ac:dyDescent="0.2">
      <c r="B20" s="67" t="s">
        <v>29</v>
      </c>
      <c r="C20" s="68">
        <v>7</v>
      </c>
      <c r="D20" s="68">
        <v>24</v>
      </c>
      <c r="E20" s="68">
        <v>1</v>
      </c>
      <c r="F20" s="459">
        <v>8</v>
      </c>
      <c r="G20" s="386"/>
      <c r="H20" s="68">
        <v>40</v>
      </c>
    </row>
    <row r="21" spans="2:8" ht="13.5" customHeight="1" x14ac:dyDescent="0.2">
      <c r="B21" s="67" t="s">
        <v>30</v>
      </c>
      <c r="C21" s="68">
        <v>29</v>
      </c>
      <c r="D21" s="68">
        <v>1049</v>
      </c>
      <c r="E21" s="68">
        <v>42</v>
      </c>
      <c r="F21" s="459">
        <v>14</v>
      </c>
      <c r="G21" s="386"/>
      <c r="H21" s="68">
        <v>1134</v>
      </c>
    </row>
    <row r="22" spans="2:8" ht="13.5" customHeight="1" x14ac:dyDescent="0.2">
      <c r="B22" s="67" t="s">
        <v>31</v>
      </c>
      <c r="C22" s="68">
        <v>79</v>
      </c>
      <c r="D22" s="68">
        <v>312</v>
      </c>
      <c r="E22" s="68">
        <v>11</v>
      </c>
      <c r="F22" s="459">
        <v>17</v>
      </c>
      <c r="G22" s="386"/>
      <c r="H22" s="68">
        <v>419</v>
      </c>
    </row>
    <row r="23" spans="2:8" ht="13.5" customHeight="1" x14ac:dyDescent="0.2">
      <c r="B23" s="67" t="s">
        <v>32</v>
      </c>
      <c r="C23" s="68">
        <v>4</v>
      </c>
      <c r="D23" s="68">
        <v>41</v>
      </c>
      <c r="E23" s="68">
        <v>1</v>
      </c>
      <c r="F23" s="459">
        <v>4</v>
      </c>
      <c r="G23" s="386"/>
      <c r="H23" s="68">
        <v>50</v>
      </c>
    </row>
    <row r="24" spans="2:8" ht="13.5" customHeight="1" x14ac:dyDescent="0.2">
      <c r="B24" s="67" t="s">
        <v>33</v>
      </c>
      <c r="C24" s="68">
        <v>39</v>
      </c>
      <c r="D24" s="68">
        <v>171</v>
      </c>
      <c r="E24" s="68">
        <v>9</v>
      </c>
      <c r="F24" s="459">
        <v>6</v>
      </c>
      <c r="G24" s="386"/>
      <c r="H24" s="68">
        <v>225</v>
      </c>
    </row>
    <row r="25" spans="2:8" ht="13.5" customHeight="1" x14ac:dyDescent="0.2">
      <c r="B25" s="67" t="s">
        <v>34</v>
      </c>
      <c r="C25" s="68">
        <v>168</v>
      </c>
      <c r="D25" s="68">
        <v>987</v>
      </c>
      <c r="E25" s="68">
        <v>31</v>
      </c>
      <c r="F25" s="459">
        <v>10</v>
      </c>
      <c r="G25" s="386"/>
      <c r="H25" s="68">
        <v>1196</v>
      </c>
    </row>
    <row r="26" spans="2:8" ht="13.5" customHeight="1" x14ac:dyDescent="0.2">
      <c r="B26" s="67" t="s">
        <v>35</v>
      </c>
      <c r="C26" s="68">
        <v>30</v>
      </c>
      <c r="D26" s="68">
        <v>161</v>
      </c>
      <c r="E26" s="68">
        <v>7</v>
      </c>
      <c r="F26" s="459">
        <v>4</v>
      </c>
      <c r="G26" s="386"/>
      <c r="H26" s="68">
        <v>202</v>
      </c>
    </row>
    <row r="27" spans="2:8" ht="27" customHeight="1" x14ac:dyDescent="0.2">
      <c r="B27" s="69" t="s">
        <v>36</v>
      </c>
      <c r="C27" s="70">
        <v>463</v>
      </c>
      <c r="D27" s="70">
        <v>4246</v>
      </c>
      <c r="E27" s="70">
        <v>331</v>
      </c>
      <c r="F27" s="460">
        <v>260</v>
      </c>
      <c r="G27" s="388"/>
      <c r="H27" s="70">
        <v>5300</v>
      </c>
    </row>
    <row r="28" spans="2:8" ht="9" customHeight="1" x14ac:dyDescent="0.2">
      <c r="B28" s="1"/>
      <c r="C28" s="1"/>
      <c r="D28" s="1"/>
      <c r="E28" s="1"/>
      <c r="F28" s="1"/>
      <c r="G28" s="1"/>
      <c r="H28" s="1"/>
    </row>
    <row r="29" spans="2:8" ht="12" customHeight="1" x14ac:dyDescent="0.2">
      <c r="G29" s="383" t="s">
        <v>167</v>
      </c>
      <c r="H29" s="384"/>
    </row>
  </sheetData>
  <mergeCells count="27">
    <mergeCell ref="F7:G7"/>
    <mergeCell ref="B1:H1"/>
    <mergeCell ref="B2:H2"/>
    <mergeCell ref="B3:H3"/>
    <mergeCell ref="F5:G5"/>
    <mergeCell ref="F6:G6"/>
    <mergeCell ref="F19:G19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26:G26"/>
    <mergeCell ref="F27:G27"/>
    <mergeCell ref="G29:H29"/>
    <mergeCell ref="F20:G20"/>
    <mergeCell ref="F21:G21"/>
    <mergeCell ref="F22:G22"/>
    <mergeCell ref="F23:G23"/>
    <mergeCell ref="F24:G24"/>
    <mergeCell ref="F25:G25"/>
  </mergeCells>
  <pageMargins left="1.1294117647058826" right="1.1294117647058826" top="0.28235294117647064" bottom="0.28235294117647064" header="0.50980392156862753" footer="0.50980392156862753"/>
  <pageSetup paperSize="9" orientation="landscape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9"/>
  <sheetViews>
    <sheetView showGridLines="0" workbookViewId="0">
      <selection activeCell="X19" sqref="X19"/>
    </sheetView>
  </sheetViews>
  <sheetFormatPr defaultRowHeight="12.75" x14ac:dyDescent="0.2"/>
  <cols>
    <col min="1" max="2" width="1" customWidth="1"/>
    <col min="3" max="3" width="23" customWidth="1"/>
    <col min="4" max="10" width="13" customWidth="1"/>
    <col min="11" max="11" width="3" customWidth="1"/>
    <col min="12" max="12" width="9" customWidth="1"/>
    <col min="13" max="13" width="14" customWidth="1"/>
    <col min="14" max="14" width="13" customWidth="1"/>
    <col min="15" max="15" width="5" customWidth="1"/>
    <col min="16" max="16" width="8" customWidth="1"/>
    <col min="17" max="17" width="5" customWidth="1"/>
    <col min="18" max="18" width="8" customWidth="1"/>
    <col min="19" max="19" width="12" customWidth="1"/>
    <col min="20" max="20" width="1" customWidth="1"/>
  </cols>
  <sheetData>
    <row r="1" spans="2:20" ht="36" customHeight="1" x14ac:dyDescent="0.2">
      <c r="B1" s="389" t="s">
        <v>0</v>
      </c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1"/>
      <c r="O1" s="1"/>
      <c r="P1" s="1"/>
      <c r="Q1" s="1"/>
      <c r="R1" s="1"/>
      <c r="S1" s="1"/>
      <c r="T1" s="1"/>
    </row>
    <row r="2" spans="2:20" ht="36" customHeight="1" x14ac:dyDescent="0.2">
      <c r="B2" s="461" t="s">
        <v>180</v>
      </c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1"/>
      <c r="Q2" s="1"/>
      <c r="R2" s="1"/>
      <c r="S2" s="1"/>
      <c r="T2" s="1"/>
    </row>
    <row r="3" spans="2:20" ht="18" customHeight="1" x14ac:dyDescent="0.2">
      <c r="B3" s="400" t="s">
        <v>2</v>
      </c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1"/>
      <c r="Q3" s="1"/>
      <c r="R3" s="1"/>
      <c r="S3" s="1"/>
      <c r="T3" s="1"/>
    </row>
    <row r="4" spans="2:20" ht="18" customHeight="1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ht="63" customHeight="1" x14ac:dyDescent="0.2">
      <c r="B5" s="75"/>
      <c r="C5" s="24" t="s">
        <v>181</v>
      </c>
      <c r="D5" s="24" t="s">
        <v>182</v>
      </c>
      <c r="E5" s="24" t="s">
        <v>183</v>
      </c>
      <c r="F5" s="24" t="s">
        <v>184</v>
      </c>
      <c r="G5" s="24" t="s">
        <v>185</v>
      </c>
      <c r="H5" s="24" t="s">
        <v>186</v>
      </c>
      <c r="I5" s="24" t="s">
        <v>187</v>
      </c>
      <c r="J5" s="24" t="s">
        <v>188</v>
      </c>
      <c r="K5" s="436" t="s">
        <v>189</v>
      </c>
      <c r="L5" s="428"/>
      <c r="M5" s="24" t="s">
        <v>190</v>
      </c>
      <c r="N5" s="24" t="s">
        <v>191</v>
      </c>
      <c r="O5" s="436" t="s">
        <v>192</v>
      </c>
      <c r="P5" s="428"/>
      <c r="Q5" s="436" t="s">
        <v>193</v>
      </c>
      <c r="R5" s="428"/>
      <c r="S5" s="436" t="s">
        <v>194</v>
      </c>
      <c r="T5" s="428"/>
    </row>
    <row r="6" spans="2:20" ht="13.5" customHeight="1" x14ac:dyDescent="0.2">
      <c r="B6" s="76" t="s">
        <v>195</v>
      </c>
      <c r="C6" s="72" t="s">
        <v>15</v>
      </c>
      <c r="D6" s="73">
        <v>87287</v>
      </c>
      <c r="E6" s="73">
        <v>1050686</v>
      </c>
      <c r="F6" s="73">
        <v>256864</v>
      </c>
      <c r="G6" s="73">
        <v>83672</v>
      </c>
      <c r="H6" s="73">
        <v>100270</v>
      </c>
      <c r="I6" s="73">
        <v>348851</v>
      </c>
      <c r="J6" s="73">
        <v>128526</v>
      </c>
      <c r="K6" s="463">
        <v>3697056</v>
      </c>
      <c r="L6" s="464"/>
      <c r="M6" s="73">
        <v>1082876</v>
      </c>
      <c r="N6" s="73">
        <v>294578</v>
      </c>
      <c r="O6" s="463">
        <v>57161580</v>
      </c>
      <c r="P6" s="464"/>
      <c r="Q6" s="463">
        <v>3450642</v>
      </c>
      <c r="R6" s="464"/>
      <c r="S6" s="463">
        <v>1543199</v>
      </c>
      <c r="T6" s="464"/>
    </row>
    <row r="7" spans="2:20" ht="13.5" customHeight="1" x14ac:dyDescent="0.2">
      <c r="B7" s="76" t="s">
        <v>196</v>
      </c>
      <c r="C7" s="72" t="s">
        <v>16</v>
      </c>
      <c r="D7" s="73">
        <v>6318</v>
      </c>
      <c r="E7" s="73">
        <v>51251</v>
      </c>
      <c r="F7" s="73">
        <v>2491</v>
      </c>
      <c r="G7" s="73">
        <v>892</v>
      </c>
      <c r="H7" s="73" t="s">
        <v>109</v>
      </c>
      <c r="I7" s="73">
        <v>3703</v>
      </c>
      <c r="J7" s="73">
        <v>5449</v>
      </c>
      <c r="K7" s="463">
        <v>138475</v>
      </c>
      <c r="L7" s="464"/>
      <c r="M7" s="73">
        <v>18</v>
      </c>
      <c r="N7" s="73">
        <v>4231</v>
      </c>
      <c r="O7" s="463">
        <v>2093494</v>
      </c>
      <c r="P7" s="464"/>
      <c r="Q7" s="463">
        <v>155417</v>
      </c>
      <c r="R7" s="464"/>
      <c r="S7" s="463">
        <v>20062</v>
      </c>
      <c r="T7" s="464"/>
    </row>
    <row r="8" spans="2:20" ht="13.5" customHeight="1" x14ac:dyDescent="0.2">
      <c r="B8" s="76" t="s">
        <v>197</v>
      </c>
      <c r="C8" s="72" t="s">
        <v>17</v>
      </c>
      <c r="D8" s="73">
        <v>312461</v>
      </c>
      <c r="E8" s="73">
        <v>3361706</v>
      </c>
      <c r="F8" s="73">
        <v>827282</v>
      </c>
      <c r="G8" s="73">
        <v>162860</v>
      </c>
      <c r="H8" s="73">
        <v>517568</v>
      </c>
      <c r="I8" s="73">
        <v>1788087</v>
      </c>
      <c r="J8" s="73">
        <v>259228</v>
      </c>
      <c r="K8" s="463">
        <v>10358782</v>
      </c>
      <c r="L8" s="464"/>
      <c r="M8" s="73">
        <v>785928</v>
      </c>
      <c r="N8" s="73">
        <v>600779</v>
      </c>
      <c r="O8" s="463">
        <v>161408097</v>
      </c>
      <c r="P8" s="464"/>
      <c r="Q8" s="463">
        <v>6972137</v>
      </c>
      <c r="R8" s="464"/>
      <c r="S8" s="463">
        <v>2421984</v>
      </c>
      <c r="T8" s="464"/>
    </row>
    <row r="9" spans="2:20" ht="13.5" customHeight="1" x14ac:dyDescent="0.2">
      <c r="B9" s="76" t="s">
        <v>198</v>
      </c>
      <c r="C9" s="72" t="s">
        <v>18</v>
      </c>
      <c r="D9" s="73">
        <v>26842</v>
      </c>
      <c r="E9" s="73">
        <v>135205</v>
      </c>
      <c r="F9" s="73">
        <v>161423</v>
      </c>
      <c r="G9" s="73">
        <v>22939</v>
      </c>
      <c r="H9" s="73">
        <v>16866</v>
      </c>
      <c r="I9" s="73">
        <v>145284</v>
      </c>
      <c r="J9" s="73">
        <v>10790</v>
      </c>
      <c r="K9" s="463">
        <v>503957</v>
      </c>
      <c r="L9" s="464"/>
      <c r="M9" s="73">
        <v>6205</v>
      </c>
      <c r="N9" s="73">
        <v>34958</v>
      </c>
      <c r="O9" s="463">
        <v>6243482</v>
      </c>
      <c r="P9" s="464"/>
      <c r="Q9" s="463">
        <v>656712</v>
      </c>
      <c r="R9" s="464"/>
      <c r="S9" s="463">
        <v>54819</v>
      </c>
      <c r="T9" s="464"/>
    </row>
    <row r="10" spans="2:20" ht="13.5" customHeight="1" x14ac:dyDescent="0.2">
      <c r="B10" s="76" t="s">
        <v>199</v>
      </c>
      <c r="C10" s="72" t="s">
        <v>19</v>
      </c>
      <c r="D10" s="73">
        <v>5766</v>
      </c>
      <c r="E10" s="73">
        <v>99721</v>
      </c>
      <c r="F10" s="73">
        <v>56130</v>
      </c>
      <c r="G10" s="73" t="s">
        <v>109</v>
      </c>
      <c r="H10" s="73">
        <v>33154</v>
      </c>
      <c r="I10" s="73">
        <v>77932</v>
      </c>
      <c r="J10" s="73">
        <v>13538</v>
      </c>
      <c r="K10" s="463">
        <v>586375</v>
      </c>
      <c r="L10" s="464"/>
      <c r="M10" s="73">
        <v>10024</v>
      </c>
      <c r="N10" s="73">
        <v>51090</v>
      </c>
      <c r="O10" s="463">
        <v>9906872</v>
      </c>
      <c r="P10" s="464"/>
      <c r="Q10" s="463">
        <v>511192</v>
      </c>
      <c r="R10" s="464"/>
      <c r="S10" s="463">
        <v>44309</v>
      </c>
      <c r="T10" s="464"/>
    </row>
    <row r="11" spans="2:20" ht="13.5" customHeight="1" x14ac:dyDescent="0.2">
      <c r="B11" s="76" t="s">
        <v>200</v>
      </c>
      <c r="C11" s="72" t="s">
        <v>20</v>
      </c>
      <c r="D11" s="73">
        <v>153869</v>
      </c>
      <c r="E11" s="73">
        <v>1255294</v>
      </c>
      <c r="F11" s="73">
        <v>401008</v>
      </c>
      <c r="G11" s="73">
        <v>78812</v>
      </c>
      <c r="H11" s="73">
        <v>196206</v>
      </c>
      <c r="I11" s="73">
        <v>723385</v>
      </c>
      <c r="J11" s="73">
        <v>134471</v>
      </c>
      <c r="K11" s="463">
        <v>5023108</v>
      </c>
      <c r="L11" s="464"/>
      <c r="M11" s="73">
        <v>377167</v>
      </c>
      <c r="N11" s="73">
        <v>378142</v>
      </c>
      <c r="O11" s="463">
        <v>83559748</v>
      </c>
      <c r="P11" s="464"/>
      <c r="Q11" s="463">
        <v>4487043</v>
      </c>
      <c r="R11" s="464"/>
      <c r="S11" s="463">
        <v>623199</v>
      </c>
      <c r="T11" s="464"/>
    </row>
    <row r="12" spans="2:20" ht="13.5" customHeight="1" x14ac:dyDescent="0.2">
      <c r="B12" s="76" t="s">
        <v>201</v>
      </c>
      <c r="C12" s="72" t="s">
        <v>21</v>
      </c>
      <c r="D12" s="73">
        <v>28070</v>
      </c>
      <c r="E12" s="73">
        <v>324351</v>
      </c>
      <c r="F12" s="73">
        <v>72705</v>
      </c>
      <c r="G12" s="73">
        <v>84378</v>
      </c>
      <c r="H12" s="73">
        <v>13542</v>
      </c>
      <c r="I12" s="73">
        <v>124429</v>
      </c>
      <c r="J12" s="73">
        <v>29429</v>
      </c>
      <c r="K12" s="463">
        <v>974607</v>
      </c>
      <c r="L12" s="464"/>
      <c r="M12" s="73">
        <v>81460</v>
      </c>
      <c r="N12" s="73">
        <v>130253</v>
      </c>
      <c r="O12" s="463">
        <v>19396013</v>
      </c>
      <c r="P12" s="464"/>
      <c r="Q12" s="463">
        <v>732425</v>
      </c>
      <c r="R12" s="464"/>
      <c r="S12" s="463">
        <v>210815</v>
      </c>
      <c r="T12" s="464"/>
    </row>
    <row r="13" spans="2:20" ht="13.5" customHeight="1" x14ac:dyDescent="0.2">
      <c r="B13" s="76" t="s">
        <v>202</v>
      </c>
      <c r="C13" s="72" t="s">
        <v>22</v>
      </c>
      <c r="D13" s="73">
        <v>27970</v>
      </c>
      <c r="E13" s="73">
        <v>376450</v>
      </c>
      <c r="F13" s="73">
        <v>99294</v>
      </c>
      <c r="G13" s="73">
        <v>36881</v>
      </c>
      <c r="H13" s="73">
        <v>75056</v>
      </c>
      <c r="I13" s="73">
        <v>143730</v>
      </c>
      <c r="J13" s="73">
        <v>363605</v>
      </c>
      <c r="K13" s="463">
        <v>2982961</v>
      </c>
      <c r="L13" s="464"/>
      <c r="M13" s="73">
        <v>111948</v>
      </c>
      <c r="N13" s="73">
        <v>71004</v>
      </c>
      <c r="O13" s="463">
        <v>28765515</v>
      </c>
      <c r="P13" s="464"/>
      <c r="Q13" s="463">
        <v>1505951</v>
      </c>
      <c r="R13" s="464"/>
      <c r="S13" s="463">
        <v>503264</v>
      </c>
      <c r="T13" s="464"/>
    </row>
    <row r="14" spans="2:20" ht="13.5" customHeight="1" x14ac:dyDescent="0.2">
      <c r="B14" s="76" t="s">
        <v>203</v>
      </c>
      <c r="C14" s="72" t="s">
        <v>23</v>
      </c>
      <c r="D14" s="73">
        <v>103359</v>
      </c>
      <c r="E14" s="73">
        <v>1717273</v>
      </c>
      <c r="F14" s="73">
        <v>224185</v>
      </c>
      <c r="G14" s="73">
        <v>78476</v>
      </c>
      <c r="H14" s="73">
        <v>87337</v>
      </c>
      <c r="I14" s="73">
        <v>595947</v>
      </c>
      <c r="J14" s="73">
        <v>160186</v>
      </c>
      <c r="K14" s="463">
        <v>4671390</v>
      </c>
      <c r="L14" s="464"/>
      <c r="M14" s="73">
        <v>603177</v>
      </c>
      <c r="N14" s="73">
        <v>307679</v>
      </c>
      <c r="O14" s="463">
        <v>69708994</v>
      </c>
      <c r="P14" s="464"/>
      <c r="Q14" s="463">
        <v>2241768</v>
      </c>
      <c r="R14" s="464"/>
      <c r="S14" s="463">
        <v>714546</v>
      </c>
      <c r="T14" s="464"/>
    </row>
    <row r="15" spans="2:20" ht="13.5" customHeight="1" x14ac:dyDescent="0.2">
      <c r="B15" s="76" t="s">
        <v>204</v>
      </c>
      <c r="C15" s="72" t="s">
        <v>24</v>
      </c>
      <c r="D15" s="73">
        <v>309550</v>
      </c>
      <c r="E15" s="73">
        <v>1559821</v>
      </c>
      <c r="F15" s="73">
        <v>258814</v>
      </c>
      <c r="G15" s="73">
        <v>80193</v>
      </c>
      <c r="H15" s="73">
        <v>100246</v>
      </c>
      <c r="I15" s="73">
        <v>335567</v>
      </c>
      <c r="J15" s="73">
        <v>76530</v>
      </c>
      <c r="K15" s="463">
        <v>3782508</v>
      </c>
      <c r="L15" s="464"/>
      <c r="M15" s="73">
        <v>159376</v>
      </c>
      <c r="N15" s="73">
        <v>224267</v>
      </c>
      <c r="O15" s="463">
        <v>65232689</v>
      </c>
      <c r="P15" s="464"/>
      <c r="Q15" s="463">
        <v>809352</v>
      </c>
      <c r="R15" s="464"/>
      <c r="S15" s="463">
        <v>463287</v>
      </c>
      <c r="T15" s="464"/>
    </row>
    <row r="16" spans="2:20" ht="13.5" customHeight="1" x14ac:dyDescent="0.2">
      <c r="B16" s="76" t="s">
        <v>205</v>
      </c>
      <c r="C16" s="72" t="s">
        <v>25</v>
      </c>
      <c r="D16" s="73">
        <v>9684</v>
      </c>
      <c r="E16" s="73">
        <v>155129</v>
      </c>
      <c r="F16" s="73">
        <v>18877</v>
      </c>
      <c r="G16" s="73">
        <v>11421</v>
      </c>
      <c r="H16" s="73">
        <v>28021</v>
      </c>
      <c r="I16" s="73">
        <v>35253</v>
      </c>
      <c r="J16" s="73">
        <v>9000</v>
      </c>
      <c r="K16" s="463">
        <v>898069</v>
      </c>
      <c r="L16" s="464"/>
      <c r="M16" s="73">
        <v>9926</v>
      </c>
      <c r="N16" s="73">
        <v>45517</v>
      </c>
      <c r="O16" s="463">
        <v>13212923</v>
      </c>
      <c r="P16" s="464"/>
      <c r="Q16" s="463">
        <v>319640</v>
      </c>
      <c r="R16" s="464"/>
      <c r="S16" s="463">
        <v>106305</v>
      </c>
      <c r="T16" s="464"/>
    </row>
    <row r="17" spans="2:20" ht="13.5" customHeight="1" x14ac:dyDescent="0.2">
      <c r="B17" s="76" t="s">
        <v>206</v>
      </c>
      <c r="C17" s="72" t="s">
        <v>26</v>
      </c>
      <c r="D17" s="73">
        <v>22272</v>
      </c>
      <c r="E17" s="73">
        <v>491832</v>
      </c>
      <c r="F17" s="73">
        <v>100279</v>
      </c>
      <c r="G17" s="73">
        <v>32363</v>
      </c>
      <c r="H17" s="73">
        <v>41898</v>
      </c>
      <c r="I17" s="73">
        <v>167381</v>
      </c>
      <c r="J17" s="73">
        <v>62963</v>
      </c>
      <c r="K17" s="463">
        <v>1420796</v>
      </c>
      <c r="L17" s="464"/>
      <c r="M17" s="73">
        <v>48376</v>
      </c>
      <c r="N17" s="73">
        <v>81433</v>
      </c>
      <c r="O17" s="463">
        <v>35236013</v>
      </c>
      <c r="P17" s="464"/>
      <c r="Q17" s="463">
        <v>1216438</v>
      </c>
      <c r="R17" s="464"/>
      <c r="S17" s="463">
        <v>336186</v>
      </c>
      <c r="T17" s="464"/>
    </row>
    <row r="18" spans="2:20" ht="13.5" customHeight="1" x14ac:dyDescent="0.2">
      <c r="B18" s="76" t="s">
        <v>207</v>
      </c>
      <c r="C18" s="72" t="s">
        <v>27</v>
      </c>
      <c r="D18" s="73">
        <v>77983</v>
      </c>
      <c r="E18" s="73">
        <v>1630437</v>
      </c>
      <c r="F18" s="73">
        <v>637914</v>
      </c>
      <c r="G18" s="73">
        <v>95870</v>
      </c>
      <c r="H18" s="73">
        <v>373347</v>
      </c>
      <c r="I18" s="73">
        <v>762522</v>
      </c>
      <c r="J18" s="73">
        <v>269812</v>
      </c>
      <c r="K18" s="463">
        <v>4095736</v>
      </c>
      <c r="L18" s="464"/>
      <c r="M18" s="73">
        <v>470594</v>
      </c>
      <c r="N18" s="73">
        <v>290073</v>
      </c>
      <c r="O18" s="463">
        <v>81026778</v>
      </c>
      <c r="P18" s="464"/>
      <c r="Q18" s="463">
        <v>6893675</v>
      </c>
      <c r="R18" s="464"/>
      <c r="S18" s="463">
        <v>1852818</v>
      </c>
      <c r="T18" s="464"/>
    </row>
    <row r="19" spans="2:20" ht="13.5" customHeight="1" x14ac:dyDescent="0.2">
      <c r="B19" s="76" t="s">
        <v>208</v>
      </c>
      <c r="C19" s="72" t="s">
        <v>28</v>
      </c>
      <c r="D19" s="73">
        <v>17867</v>
      </c>
      <c r="E19" s="73">
        <v>385748</v>
      </c>
      <c r="F19" s="73">
        <v>131636</v>
      </c>
      <c r="G19" s="73">
        <v>35492</v>
      </c>
      <c r="H19" s="73">
        <v>50906</v>
      </c>
      <c r="I19" s="73">
        <v>170537</v>
      </c>
      <c r="J19" s="73">
        <v>31306</v>
      </c>
      <c r="K19" s="463">
        <v>1113386</v>
      </c>
      <c r="L19" s="464"/>
      <c r="M19" s="73">
        <v>79333</v>
      </c>
      <c r="N19" s="73">
        <v>91455</v>
      </c>
      <c r="O19" s="463">
        <v>25049697</v>
      </c>
      <c r="P19" s="464"/>
      <c r="Q19" s="463">
        <v>1101003</v>
      </c>
      <c r="R19" s="464"/>
      <c r="S19" s="463">
        <v>242267</v>
      </c>
      <c r="T19" s="464"/>
    </row>
    <row r="20" spans="2:20" ht="13.5" customHeight="1" x14ac:dyDescent="0.2">
      <c r="B20" s="76" t="s">
        <v>209</v>
      </c>
      <c r="C20" s="72" t="s">
        <v>29</v>
      </c>
      <c r="D20" s="73">
        <v>8595</v>
      </c>
      <c r="E20" s="73">
        <v>106978</v>
      </c>
      <c r="F20" s="73">
        <v>17597</v>
      </c>
      <c r="G20" s="73">
        <v>1260</v>
      </c>
      <c r="H20" s="73">
        <v>25403</v>
      </c>
      <c r="I20" s="73">
        <v>39325</v>
      </c>
      <c r="J20" s="73">
        <v>26593</v>
      </c>
      <c r="K20" s="463">
        <v>379946</v>
      </c>
      <c r="L20" s="464"/>
      <c r="M20" s="73">
        <v>64886</v>
      </c>
      <c r="N20" s="73">
        <v>15613</v>
      </c>
      <c r="O20" s="463">
        <v>7068463</v>
      </c>
      <c r="P20" s="464"/>
      <c r="Q20" s="463">
        <v>178619</v>
      </c>
      <c r="R20" s="464"/>
      <c r="S20" s="463">
        <v>179050</v>
      </c>
      <c r="T20" s="464"/>
    </row>
    <row r="21" spans="2:20" ht="13.5" customHeight="1" x14ac:dyDescent="0.2">
      <c r="B21" s="76" t="s">
        <v>210</v>
      </c>
      <c r="C21" s="72" t="s">
        <v>30</v>
      </c>
      <c r="D21" s="73">
        <v>46920</v>
      </c>
      <c r="E21" s="73">
        <v>1899078</v>
      </c>
      <c r="F21" s="73">
        <v>230665</v>
      </c>
      <c r="G21" s="73">
        <v>19039</v>
      </c>
      <c r="H21" s="73">
        <v>56416</v>
      </c>
      <c r="I21" s="73">
        <v>304216</v>
      </c>
      <c r="J21" s="73">
        <v>239872</v>
      </c>
      <c r="K21" s="463">
        <v>5198638</v>
      </c>
      <c r="L21" s="464"/>
      <c r="M21" s="73">
        <v>460669</v>
      </c>
      <c r="N21" s="73">
        <v>175949</v>
      </c>
      <c r="O21" s="463">
        <v>84827849</v>
      </c>
      <c r="P21" s="464"/>
      <c r="Q21" s="463">
        <v>2286909</v>
      </c>
      <c r="R21" s="464"/>
      <c r="S21" s="463">
        <v>944257</v>
      </c>
      <c r="T21" s="464"/>
    </row>
    <row r="22" spans="2:20" ht="13.5" customHeight="1" x14ac:dyDescent="0.2">
      <c r="B22" s="76" t="s">
        <v>211</v>
      </c>
      <c r="C22" s="72" t="s">
        <v>31</v>
      </c>
      <c r="D22" s="73">
        <v>55953</v>
      </c>
      <c r="E22" s="73">
        <v>858500</v>
      </c>
      <c r="F22" s="73">
        <v>246736</v>
      </c>
      <c r="G22" s="73">
        <v>67854</v>
      </c>
      <c r="H22" s="73">
        <v>107020</v>
      </c>
      <c r="I22" s="73">
        <v>282779</v>
      </c>
      <c r="J22" s="73">
        <v>112751</v>
      </c>
      <c r="K22" s="463">
        <v>3389120</v>
      </c>
      <c r="L22" s="464"/>
      <c r="M22" s="73">
        <v>223491</v>
      </c>
      <c r="N22" s="73">
        <v>150740</v>
      </c>
      <c r="O22" s="463">
        <v>65385701</v>
      </c>
      <c r="P22" s="464"/>
      <c r="Q22" s="463">
        <v>3515500</v>
      </c>
      <c r="R22" s="464"/>
      <c r="S22" s="463">
        <v>1811719</v>
      </c>
      <c r="T22" s="464"/>
    </row>
    <row r="23" spans="2:20" ht="13.5" customHeight="1" x14ac:dyDescent="0.2">
      <c r="B23" s="76" t="s">
        <v>212</v>
      </c>
      <c r="C23" s="72" t="s">
        <v>32</v>
      </c>
      <c r="D23" s="73">
        <v>10278</v>
      </c>
      <c r="E23" s="73">
        <v>140420</v>
      </c>
      <c r="F23" s="73">
        <v>51997</v>
      </c>
      <c r="G23" s="73">
        <v>2524</v>
      </c>
      <c r="H23" s="73">
        <v>9375</v>
      </c>
      <c r="I23" s="73">
        <v>30368</v>
      </c>
      <c r="J23" s="73">
        <v>39524</v>
      </c>
      <c r="K23" s="463">
        <v>476825</v>
      </c>
      <c r="L23" s="464"/>
      <c r="M23" s="73">
        <v>62467</v>
      </c>
      <c r="N23" s="73">
        <v>33502</v>
      </c>
      <c r="O23" s="463">
        <v>8426711</v>
      </c>
      <c r="P23" s="464"/>
      <c r="Q23" s="463">
        <v>1723701</v>
      </c>
      <c r="R23" s="464"/>
      <c r="S23" s="463">
        <v>215945</v>
      </c>
      <c r="T23" s="464"/>
    </row>
    <row r="24" spans="2:20" ht="13.5" customHeight="1" x14ac:dyDescent="0.2">
      <c r="B24" s="76" t="s">
        <v>213</v>
      </c>
      <c r="C24" s="72" t="s">
        <v>33</v>
      </c>
      <c r="D24" s="73">
        <v>15911</v>
      </c>
      <c r="E24" s="73">
        <v>396745</v>
      </c>
      <c r="F24" s="73">
        <v>55654</v>
      </c>
      <c r="G24" s="73">
        <v>5724</v>
      </c>
      <c r="H24" s="73">
        <v>83678</v>
      </c>
      <c r="I24" s="73">
        <v>80165</v>
      </c>
      <c r="J24" s="73">
        <v>22522</v>
      </c>
      <c r="K24" s="463">
        <v>1273799</v>
      </c>
      <c r="L24" s="464"/>
      <c r="M24" s="73">
        <v>151638</v>
      </c>
      <c r="N24" s="73">
        <v>87686</v>
      </c>
      <c r="O24" s="463">
        <v>32919682</v>
      </c>
      <c r="P24" s="464"/>
      <c r="Q24" s="463">
        <v>1935040</v>
      </c>
      <c r="R24" s="464"/>
      <c r="S24" s="463">
        <v>368875</v>
      </c>
      <c r="T24" s="464"/>
    </row>
    <row r="25" spans="2:20" ht="13.5" customHeight="1" x14ac:dyDescent="0.2">
      <c r="B25" s="76" t="s">
        <v>214</v>
      </c>
      <c r="C25" s="72" t="s">
        <v>34</v>
      </c>
      <c r="D25" s="73">
        <v>80479</v>
      </c>
      <c r="E25" s="73">
        <v>1383151</v>
      </c>
      <c r="F25" s="73">
        <v>258332</v>
      </c>
      <c r="G25" s="73">
        <v>48290</v>
      </c>
      <c r="H25" s="73">
        <v>135699</v>
      </c>
      <c r="I25" s="73">
        <v>357048</v>
      </c>
      <c r="J25" s="73">
        <v>153453</v>
      </c>
      <c r="K25" s="463">
        <v>4415674</v>
      </c>
      <c r="L25" s="464"/>
      <c r="M25" s="73">
        <v>392262</v>
      </c>
      <c r="N25" s="73">
        <v>146643</v>
      </c>
      <c r="O25" s="463">
        <v>69728105</v>
      </c>
      <c r="P25" s="464"/>
      <c r="Q25" s="463">
        <v>3765887</v>
      </c>
      <c r="R25" s="464"/>
      <c r="S25" s="463">
        <v>974614</v>
      </c>
      <c r="T25" s="464"/>
    </row>
    <row r="26" spans="2:20" ht="13.5" customHeight="1" x14ac:dyDescent="0.2">
      <c r="B26" s="76" t="s">
        <v>215</v>
      </c>
      <c r="C26" s="72" t="s">
        <v>35</v>
      </c>
      <c r="D26" s="73">
        <v>43399</v>
      </c>
      <c r="E26" s="73">
        <v>551044</v>
      </c>
      <c r="F26" s="73">
        <v>46601</v>
      </c>
      <c r="G26" s="73">
        <v>19255</v>
      </c>
      <c r="H26" s="73">
        <v>12747</v>
      </c>
      <c r="I26" s="73">
        <v>75195</v>
      </c>
      <c r="J26" s="73">
        <v>21365</v>
      </c>
      <c r="K26" s="463">
        <v>1402542</v>
      </c>
      <c r="L26" s="464"/>
      <c r="M26" s="73">
        <v>104423</v>
      </c>
      <c r="N26" s="73">
        <v>73581</v>
      </c>
      <c r="O26" s="463">
        <v>22934161</v>
      </c>
      <c r="P26" s="464"/>
      <c r="Q26" s="463">
        <v>2086021</v>
      </c>
      <c r="R26" s="464"/>
      <c r="S26" s="463">
        <v>271535</v>
      </c>
      <c r="T26" s="464"/>
    </row>
    <row r="27" spans="2:20" ht="27" customHeight="1" x14ac:dyDescent="0.2">
      <c r="B27" s="77"/>
      <c r="C27" s="26" t="s">
        <v>36</v>
      </c>
      <c r="D27" s="78">
        <v>1450833</v>
      </c>
      <c r="E27" s="78">
        <v>17930820</v>
      </c>
      <c r="F27" s="78">
        <v>4156484</v>
      </c>
      <c r="G27" s="78">
        <v>968195</v>
      </c>
      <c r="H27" s="78">
        <v>2064755</v>
      </c>
      <c r="I27" s="78">
        <v>6591704</v>
      </c>
      <c r="J27" s="78">
        <v>2170913</v>
      </c>
      <c r="K27" s="465">
        <v>56783750</v>
      </c>
      <c r="L27" s="428"/>
      <c r="M27" s="78">
        <v>5286244</v>
      </c>
      <c r="N27" s="78">
        <v>3289173</v>
      </c>
      <c r="O27" s="465">
        <v>949292567</v>
      </c>
      <c r="P27" s="428"/>
      <c r="Q27" s="465">
        <v>46545072</v>
      </c>
      <c r="R27" s="428"/>
      <c r="S27" s="465">
        <v>13903055</v>
      </c>
      <c r="T27" s="428"/>
    </row>
    <row r="28" spans="2:20" ht="13.5" customHeight="1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2:20" ht="12" customHeight="1" x14ac:dyDescent="0.2">
      <c r="C29" s="462" t="s">
        <v>216</v>
      </c>
      <c r="D29" s="384"/>
      <c r="E29" s="384"/>
      <c r="F29" s="384"/>
      <c r="G29" s="384"/>
      <c r="H29" s="384"/>
      <c r="I29" s="384"/>
      <c r="J29" s="384"/>
      <c r="K29" s="384"/>
      <c r="R29" s="383" t="s">
        <v>217</v>
      </c>
      <c r="S29" s="384"/>
    </row>
  </sheetData>
  <mergeCells count="97">
    <mergeCell ref="K7:L7"/>
    <mergeCell ref="O7:P7"/>
    <mergeCell ref="Q7:R7"/>
    <mergeCell ref="S7:T7"/>
    <mergeCell ref="B1:M1"/>
    <mergeCell ref="B2:O2"/>
    <mergeCell ref="B3:O3"/>
    <mergeCell ref="K5:L5"/>
    <mergeCell ref="O5:P5"/>
    <mergeCell ref="Q5:R5"/>
    <mergeCell ref="S5:T5"/>
    <mergeCell ref="K6:L6"/>
    <mergeCell ref="O6:P6"/>
    <mergeCell ref="Q6:R6"/>
    <mergeCell ref="S6:T6"/>
    <mergeCell ref="K8:L8"/>
    <mergeCell ref="O8:P8"/>
    <mergeCell ref="Q8:R8"/>
    <mergeCell ref="S8:T8"/>
    <mergeCell ref="K9:L9"/>
    <mergeCell ref="O9:P9"/>
    <mergeCell ref="Q9:R9"/>
    <mergeCell ref="S9:T9"/>
    <mergeCell ref="K10:L10"/>
    <mergeCell ref="O10:P10"/>
    <mergeCell ref="Q10:R10"/>
    <mergeCell ref="S10:T10"/>
    <mergeCell ref="K11:L11"/>
    <mergeCell ref="O11:P11"/>
    <mergeCell ref="Q11:R11"/>
    <mergeCell ref="S11:T11"/>
    <mergeCell ref="K12:L12"/>
    <mergeCell ref="O12:P12"/>
    <mergeCell ref="Q12:R12"/>
    <mergeCell ref="S12:T12"/>
    <mergeCell ref="K13:L13"/>
    <mergeCell ref="O13:P13"/>
    <mergeCell ref="Q13:R13"/>
    <mergeCell ref="S13:T13"/>
    <mergeCell ref="K14:L14"/>
    <mergeCell ref="O14:P14"/>
    <mergeCell ref="Q14:R14"/>
    <mergeCell ref="S14:T14"/>
    <mergeCell ref="K15:L15"/>
    <mergeCell ref="O15:P15"/>
    <mergeCell ref="Q15:R15"/>
    <mergeCell ref="S15:T15"/>
    <mergeCell ref="K16:L16"/>
    <mergeCell ref="O16:P16"/>
    <mergeCell ref="Q16:R16"/>
    <mergeCell ref="S16:T16"/>
    <mergeCell ref="K17:L17"/>
    <mergeCell ref="O17:P17"/>
    <mergeCell ref="Q17:R17"/>
    <mergeCell ref="S17:T17"/>
    <mergeCell ref="K18:L18"/>
    <mergeCell ref="O18:P18"/>
    <mergeCell ref="Q18:R18"/>
    <mergeCell ref="S18:T18"/>
    <mergeCell ref="K19:L19"/>
    <mergeCell ref="O19:P19"/>
    <mergeCell ref="Q19:R19"/>
    <mergeCell ref="S19:T19"/>
    <mergeCell ref="K20:L20"/>
    <mergeCell ref="O20:P20"/>
    <mergeCell ref="Q20:R20"/>
    <mergeCell ref="S20:T20"/>
    <mergeCell ref="K21:L21"/>
    <mergeCell ref="O21:P21"/>
    <mergeCell ref="Q21:R21"/>
    <mergeCell ref="S21:T21"/>
    <mergeCell ref="K22:L22"/>
    <mergeCell ref="O22:P22"/>
    <mergeCell ref="Q22:R22"/>
    <mergeCell ref="S22:T22"/>
    <mergeCell ref="K23:L23"/>
    <mergeCell ref="O23:P23"/>
    <mergeCell ref="Q23:R23"/>
    <mergeCell ref="S23:T23"/>
    <mergeCell ref="K24:L24"/>
    <mergeCell ref="O24:P24"/>
    <mergeCell ref="Q24:R24"/>
    <mergeCell ref="S24:T24"/>
    <mergeCell ref="K25:L25"/>
    <mergeCell ref="O25:P25"/>
    <mergeCell ref="Q25:R25"/>
    <mergeCell ref="S25:T25"/>
    <mergeCell ref="C29:K29"/>
    <mergeCell ref="R29:S29"/>
    <mergeCell ref="K26:L26"/>
    <mergeCell ref="O26:P26"/>
    <mergeCell ref="Q26:R26"/>
    <mergeCell ref="S26:T26"/>
    <mergeCell ref="K27:L27"/>
    <mergeCell ref="O27:P27"/>
    <mergeCell ref="Q27:R27"/>
    <mergeCell ref="S27:T27"/>
  </mergeCells>
  <pageMargins left="0.28235294117647064" right="0.28235294117647064" top="0.19960784313725494" bottom="0.23294117647058826" header="0.50980392156862753" footer="0.50980392156862753"/>
  <pageSetup orientation="landscape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9"/>
  <sheetViews>
    <sheetView showGridLines="0" workbookViewId="0">
      <selection activeCell="X12" sqref="X12"/>
    </sheetView>
  </sheetViews>
  <sheetFormatPr defaultRowHeight="12.75" x14ac:dyDescent="0.2"/>
  <cols>
    <col min="1" max="1" width="1" customWidth="1"/>
    <col min="2" max="2" width="23" customWidth="1"/>
    <col min="3" max="13" width="12" customWidth="1"/>
    <col min="14" max="14" width="2" customWidth="1"/>
    <col min="15" max="15" width="3" customWidth="1"/>
    <col min="16" max="16" width="7" customWidth="1"/>
    <col min="17" max="17" width="10" customWidth="1"/>
    <col min="18" max="18" width="2" customWidth="1"/>
  </cols>
  <sheetData>
    <row r="1" spans="2:18" ht="36" customHeight="1" x14ac:dyDescent="0.2">
      <c r="B1" s="389" t="s">
        <v>0</v>
      </c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1"/>
      <c r="N1" s="1"/>
      <c r="O1" s="1"/>
      <c r="P1" s="1"/>
      <c r="Q1" s="1"/>
      <c r="R1" s="1"/>
    </row>
    <row r="2" spans="2:18" ht="36" customHeight="1" x14ac:dyDescent="0.2">
      <c r="B2" s="461" t="s">
        <v>180</v>
      </c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1"/>
      <c r="Q2" s="1"/>
      <c r="R2" s="1"/>
    </row>
    <row r="3" spans="2:18" ht="18" customHeight="1" x14ac:dyDescent="0.2">
      <c r="B3" s="400" t="s">
        <v>2</v>
      </c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1"/>
      <c r="Q3" s="1"/>
      <c r="R3" s="1"/>
    </row>
    <row r="4" spans="2:18" ht="18" customHeight="1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2:18" ht="62.25" customHeight="1" x14ac:dyDescent="0.2">
      <c r="B5" s="24" t="s">
        <v>181</v>
      </c>
      <c r="C5" s="24" t="s">
        <v>218</v>
      </c>
      <c r="D5" s="24" t="s">
        <v>219</v>
      </c>
      <c r="E5" s="24" t="s">
        <v>220</v>
      </c>
      <c r="F5" s="24" t="s">
        <v>221</v>
      </c>
      <c r="G5" s="24" t="s">
        <v>222</v>
      </c>
      <c r="H5" s="24" t="s">
        <v>223</v>
      </c>
      <c r="I5" s="24" t="s">
        <v>224</v>
      </c>
      <c r="J5" s="24" t="s">
        <v>225</v>
      </c>
      <c r="K5" s="24" t="s">
        <v>226</v>
      </c>
      <c r="L5" s="24" t="s">
        <v>227</v>
      </c>
      <c r="M5" s="24" t="s">
        <v>228</v>
      </c>
      <c r="N5" s="436" t="s">
        <v>229</v>
      </c>
      <c r="O5" s="437"/>
      <c r="P5" s="428"/>
      <c r="Q5" s="436" t="s">
        <v>230</v>
      </c>
      <c r="R5" s="428"/>
    </row>
    <row r="6" spans="2:18" ht="13.5" customHeight="1" x14ac:dyDescent="0.2">
      <c r="B6" s="72" t="s">
        <v>15</v>
      </c>
      <c r="C6" s="73">
        <v>19072</v>
      </c>
      <c r="D6" s="73">
        <v>693179</v>
      </c>
      <c r="E6" s="73">
        <v>762911</v>
      </c>
      <c r="F6" s="73">
        <v>306987</v>
      </c>
      <c r="G6" s="73">
        <v>496536</v>
      </c>
      <c r="H6" s="73">
        <v>604879</v>
      </c>
      <c r="I6" s="73">
        <v>619963</v>
      </c>
      <c r="J6" s="73">
        <v>492866</v>
      </c>
      <c r="K6" s="73">
        <v>391834</v>
      </c>
      <c r="L6" s="73">
        <v>1045687</v>
      </c>
      <c r="M6" s="73">
        <v>542011</v>
      </c>
      <c r="N6" s="463">
        <v>280242</v>
      </c>
      <c r="O6" s="466"/>
      <c r="P6" s="464"/>
      <c r="Q6" s="463">
        <v>2061049</v>
      </c>
      <c r="R6" s="464"/>
    </row>
    <row r="7" spans="2:18" ht="13.5" customHeight="1" x14ac:dyDescent="0.2">
      <c r="B7" s="72" t="s">
        <v>16</v>
      </c>
      <c r="C7" s="73">
        <v>5</v>
      </c>
      <c r="D7" s="73">
        <v>6250</v>
      </c>
      <c r="E7" s="73">
        <v>13937</v>
      </c>
      <c r="F7" s="73">
        <v>1943</v>
      </c>
      <c r="G7" s="73">
        <v>11835</v>
      </c>
      <c r="H7" s="73">
        <v>7026</v>
      </c>
      <c r="I7" s="73">
        <v>19642</v>
      </c>
      <c r="J7" s="73">
        <v>5525</v>
      </c>
      <c r="K7" s="73">
        <v>6101</v>
      </c>
      <c r="L7" s="73">
        <v>27236</v>
      </c>
      <c r="M7" s="73">
        <v>12118</v>
      </c>
      <c r="N7" s="463">
        <v>2671</v>
      </c>
      <c r="O7" s="466"/>
      <c r="P7" s="464"/>
      <c r="Q7" s="463">
        <v>235938</v>
      </c>
      <c r="R7" s="464"/>
    </row>
    <row r="8" spans="2:18" ht="13.5" customHeight="1" x14ac:dyDescent="0.2">
      <c r="B8" s="72" t="s">
        <v>17</v>
      </c>
      <c r="C8" s="73">
        <v>43469</v>
      </c>
      <c r="D8" s="73">
        <v>1715909</v>
      </c>
      <c r="E8" s="73">
        <v>2238999</v>
      </c>
      <c r="F8" s="73">
        <v>1156745</v>
      </c>
      <c r="G8" s="73">
        <v>851167</v>
      </c>
      <c r="H8" s="73">
        <v>1690698</v>
      </c>
      <c r="I8" s="73">
        <v>1485305</v>
      </c>
      <c r="J8" s="73">
        <v>1154735</v>
      </c>
      <c r="K8" s="73">
        <v>920157</v>
      </c>
      <c r="L8" s="73">
        <v>1270612</v>
      </c>
      <c r="M8" s="73">
        <v>703412</v>
      </c>
      <c r="N8" s="463">
        <v>620484</v>
      </c>
      <c r="O8" s="466"/>
      <c r="P8" s="464"/>
      <c r="Q8" s="463">
        <v>6395891</v>
      </c>
      <c r="R8" s="464"/>
    </row>
    <row r="9" spans="2:18" ht="13.5" customHeight="1" x14ac:dyDescent="0.2">
      <c r="B9" s="72" t="s">
        <v>18</v>
      </c>
      <c r="C9" s="73">
        <v>4869</v>
      </c>
      <c r="D9" s="73">
        <v>55261</v>
      </c>
      <c r="E9" s="73">
        <v>149787</v>
      </c>
      <c r="F9" s="73">
        <v>44313</v>
      </c>
      <c r="G9" s="73">
        <v>35710</v>
      </c>
      <c r="H9" s="73">
        <v>188185</v>
      </c>
      <c r="I9" s="73">
        <v>260760</v>
      </c>
      <c r="J9" s="73">
        <v>112560</v>
      </c>
      <c r="K9" s="73">
        <v>39524</v>
      </c>
      <c r="L9" s="73">
        <v>82584</v>
      </c>
      <c r="M9" s="73">
        <v>30216</v>
      </c>
      <c r="N9" s="463">
        <v>77458</v>
      </c>
      <c r="O9" s="466"/>
      <c r="P9" s="464"/>
      <c r="Q9" s="463">
        <v>729692</v>
      </c>
      <c r="R9" s="464"/>
    </row>
    <row r="10" spans="2:18" ht="13.5" customHeight="1" x14ac:dyDescent="0.2">
      <c r="B10" s="72" t="s">
        <v>19</v>
      </c>
      <c r="C10" s="73" t="s">
        <v>109</v>
      </c>
      <c r="D10" s="73">
        <v>61540</v>
      </c>
      <c r="E10" s="73">
        <v>102019</v>
      </c>
      <c r="F10" s="73">
        <v>62860</v>
      </c>
      <c r="G10" s="73">
        <v>12294</v>
      </c>
      <c r="H10" s="73">
        <v>172836</v>
      </c>
      <c r="I10" s="73">
        <v>90314</v>
      </c>
      <c r="J10" s="73">
        <v>80538</v>
      </c>
      <c r="K10" s="73">
        <v>28815</v>
      </c>
      <c r="L10" s="73">
        <v>9829</v>
      </c>
      <c r="M10" s="73">
        <v>54348</v>
      </c>
      <c r="N10" s="463">
        <v>25217</v>
      </c>
      <c r="O10" s="466"/>
      <c r="P10" s="464"/>
      <c r="Q10" s="463">
        <v>216543</v>
      </c>
      <c r="R10" s="464"/>
    </row>
    <row r="11" spans="2:18" ht="13.5" customHeight="1" x14ac:dyDescent="0.2">
      <c r="B11" s="72" t="s">
        <v>20</v>
      </c>
      <c r="C11" s="73">
        <v>29996</v>
      </c>
      <c r="D11" s="73">
        <v>359886</v>
      </c>
      <c r="E11" s="73">
        <v>1069266</v>
      </c>
      <c r="F11" s="73">
        <v>456703</v>
      </c>
      <c r="G11" s="73">
        <v>432546</v>
      </c>
      <c r="H11" s="73">
        <v>657142</v>
      </c>
      <c r="I11" s="73">
        <v>640077</v>
      </c>
      <c r="J11" s="73">
        <v>561422</v>
      </c>
      <c r="K11" s="73">
        <v>321528</v>
      </c>
      <c r="L11" s="73">
        <v>597487</v>
      </c>
      <c r="M11" s="73">
        <v>444816</v>
      </c>
      <c r="N11" s="463">
        <v>293469</v>
      </c>
      <c r="O11" s="466"/>
      <c r="P11" s="464"/>
      <c r="Q11" s="463">
        <v>1864674</v>
      </c>
      <c r="R11" s="464"/>
    </row>
    <row r="12" spans="2:18" ht="13.5" customHeight="1" x14ac:dyDescent="0.2">
      <c r="B12" s="72" t="s">
        <v>21</v>
      </c>
      <c r="C12" s="73">
        <v>16512</v>
      </c>
      <c r="D12" s="73">
        <v>138693</v>
      </c>
      <c r="E12" s="73">
        <v>292779</v>
      </c>
      <c r="F12" s="73">
        <v>90139</v>
      </c>
      <c r="G12" s="73">
        <v>139272</v>
      </c>
      <c r="H12" s="73">
        <v>203090</v>
      </c>
      <c r="I12" s="73">
        <v>127375</v>
      </c>
      <c r="J12" s="73">
        <v>136956</v>
      </c>
      <c r="K12" s="73">
        <v>114442</v>
      </c>
      <c r="L12" s="73">
        <v>265409</v>
      </c>
      <c r="M12" s="73">
        <v>137534</v>
      </c>
      <c r="N12" s="463">
        <v>70068</v>
      </c>
      <c r="O12" s="466"/>
      <c r="P12" s="464"/>
      <c r="Q12" s="463">
        <v>878738</v>
      </c>
      <c r="R12" s="464"/>
    </row>
    <row r="13" spans="2:18" ht="13.5" customHeight="1" x14ac:dyDescent="0.2">
      <c r="B13" s="72" t="s">
        <v>22</v>
      </c>
      <c r="C13" s="73">
        <v>6265</v>
      </c>
      <c r="D13" s="73">
        <v>155700</v>
      </c>
      <c r="E13" s="73">
        <v>296770</v>
      </c>
      <c r="F13" s="73">
        <v>75843</v>
      </c>
      <c r="G13" s="73">
        <v>84800</v>
      </c>
      <c r="H13" s="73">
        <v>163946</v>
      </c>
      <c r="I13" s="73">
        <v>193603</v>
      </c>
      <c r="J13" s="73">
        <v>161141</v>
      </c>
      <c r="K13" s="73">
        <v>90525</v>
      </c>
      <c r="L13" s="73">
        <v>84088</v>
      </c>
      <c r="M13" s="73">
        <v>242555</v>
      </c>
      <c r="N13" s="463">
        <v>68519</v>
      </c>
      <c r="O13" s="466"/>
      <c r="P13" s="464"/>
      <c r="Q13" s="463">
        <v>2866096</v>
      </c>
      <c r="R13" s="464"/>
    </row>
    <row r="14" spans="2:18" ht="13.5" customHeight="1" x14ac:dyDescent="0.2">
      <c r="B14" s="72" t="s">
        <v>23</v>
      </c>
      <c r="C14" s="73">
        <v>94705</v>
      </c>
      <c r="D14" s="73">
        <v>223612</v>
      </c>
      <c r="E14" s="73">
        <v>1027467</v>
      </c>
      <c r="F14" s="73">
        <v>256528</v>
      </c>
      <c r="G14" s="73">
        <v>440852</v>
      </c>
      <c r="H14" s="73">
        <v>556674</v>
      </c>
      <c r="I14" s="73">
        <v>239947</v>
      </c>
      <c r="J14" s="73">
        <v>620179</v>
      </c>
      <c r="K14" s="73">
        <v>315348</v>
      </c>
      <c r="L14" s="73">
        <v>41183</v>
      </c>
      <c r="M14" s="73">
        <v>450859</v>
      </c>
      <c r="N14" s="463">
        <v>232417</v>
      </c>
      <c r="O14" s="466"/>
      <c r="P14" s="464"/>
      <c r="Q14" s="463">
        <v>1613047</v>
      </c>
      <c r="R14" s="464"/>
    </row>
    <row r="15" spans="2:18" ht="13.5" customHeight="1" x14ac:dyDescent="0.2">
      <c r="B15" s="72" t="s">
        <v>24</v>
      </c>
      <c r="C15" s="73">
        <v>29419</v>
      </c>
      <c r="D15" s="73">
        <v>491657</v>
      </c>
      <c r="E15" s="73">
        <v>690145</v>
      </c>
      <c r="F15" s="73">
        <v>186679</v>
      </c>
      <c r="G15" s="73">
        <v>180966</v>
      </c>
      <c r="H15" s="73">
        <v>335118</v>
      </c>
      <c r="I15" s="73">
        <v>477734</v>
      </c>
      <c r="J15" s="73">
        <v>378715</v>
      </c>
      <c r="K15" s="73">
        <v>304525</v>
      </c>
      <c r="L15" s="73">
        <v>198146</v>
      </c>
      <c r="M15" s="73">
        <v>202450</v>
      </c>
      <c r="N15" s="463">
        <v>136901</v>
      </c>
      <c r="O15" s="466"/>
      <c r="P15" s="464"/>
      <c r="Q15" s="463">
        <v>5264955</v>
      </c>
      <c r="R15" s="464"/>
    </row>
    <row r="16" spans="2:18" ht="13.5" customHeight="1" x14ac:dyDescent="0.2">
      <c r="B16" s="72" t="s">
        <v>25</v>
      </c>
      <c r="C16" s="73">
        <v>206</v>
      </c>
      <c r="D16" s="73">
        <v>56592</v>
      </c>
      <c r="E16" s="73">
        <v>159148</v>
      </c>
      <c r="F16" s="73">
        <v>37949</v>
      </c>
      <c r="G16" s="73">
        <v>119444</v>
      </c>
      <c r="H16" s="73">
        <v>43179</v>
      </c>
      <c r="I16" s="73">
        <v>42898</v>
      </c>
      <c r="J16" s="73">
        <v>47745</v>
      </c>
      <c r="K16" s="73">
        <v>31168</v>
      </c>
      <c r="L16" s="73">
        <v>8376</v>
      </c>
      <c r="M16" s="73">
        <v>48678</v>
      </c>
      <c r="N16" s="463">
        <v>23297</v>
      </c>
      <c r="O16" s="466"/>
      <c r="P16" s="464"/>
      <c r="Q16" s="463">
        <v>743727</v>
      </c>
      <c r="R16" s="464"/>
    </row>
    <row r="17" spans="2:18" ht="13.5" customHeight="1" x14ac:dyDescent="0.2">
      <c r="B17" s="72" t="s">
        <v>26</v>
      </c>
      <c r="C17" s="73">
        <v>3793</v>
      </c>
      <c r="D17" s="73">
        <v>115156</v>
      </c>
      <c r="E17" s="73">
        <v>253145</v>
      </c>
      <c r="F17" s="73">
        <v>112624</v>
      </c>
      <c r="G17" s="73">
        <v>123472</v>
      </c>
      <c r="H17" s="73">
        <v>204981</v>
      </c>
      <c r="I17" s="73">
        <v>142518</v>
      </c>
      <c r="J17" s="73">
        <v>132555</v>
      </c>
      <c r="K17" s="73">
        <v>89757</v>
      </c>
      <c r="L17" s="73">
        <v>126252</v>
      </c>
      <c r="M17" s="73">
        <v>161695</v>
      </c>
      <c r="N17" s="463">
        <v>61340</v>
      </c>
      <c r="O17" s="466"/>
      <c r="P17" s="464"/>
      <c r="Q17" s="463">
        <v>1501728</v>
      </c>
      <c r="R17" s="464"/>
    </row>
    <row r="18" spans="2:18" ht="13.5" customHeight="1" x14ac:dyDescent="0.2">
      <c r="B18" s="72" t="s">
        <v>27</v>
      </c>
      <c r="C18" s="73">
        <v>23839</v>
      </c>
      <c r="D18" s="73">
        <v>858508</v>
      </c>
      <c r="E18" s="73">
        <v>1149584</v>
      </c>
      <c r="F18" s="73">
        <v>360374</v>
      </c>
      <c r="G18" s="73">
        <v>608517</v>
      </c>
      <c r="H18" s="73">
        <v>708891</v>
      </c>
      <c r="I18" s="73">
        <v>391764</v>
      </c>
      <c r="J18" s="73">
        <v>477092</v>
      </c>
      <c r="K18" s="73">
        <v>343850</v>
      </c>
      <c r="L18" s="73">
        <v>410411</v>
      </c>
      <c r="M18" s="73">
        <v>1046068</v>
      </c>
      <c r="N18" s="463">
        <v>263223</v>
      </c>
      <c r="O18" s="466"/>
      <c r="P18" s="464"/>
      <c r="Q18" s="463">
        <v>3005179</v>
      </c>
      <c r="R18" s="464"/>
    </row>
    <row r="19" spans="2:18" ht="13.5" customHeight="1" x14ac:dyDescent="0.2">
      <c r="B19" s="72" t="s">
        <v>28</v>
      </c>
      <c r="C19" s="73">
        <v>4185</v>
      </c>
      <c r="D19" s="73">
        <v>160239</v>
      </c>
      <c r="E19" s="73">
        <v>264786</v>
      </c>
      <c r="F19" s="73">
        <v>17648</v>
      </c>
      <c r="G19" s="73">
        <v>87408</v>
      </c>
      <c r="H19" s="73">
        <v>123335</v>
      </c>
      <c r="I19" s="73">
        <v>137201</v>
      </c>
      <c r="J19" s="73">
        <v>108200</v>
      </c>
      <c r="K19" s="73">
        <v>61262</v>
      </c>
      <c r="L19" s="73">
        <v>106145</v>
      </c>
      <c r="M19" s="73">
        <v>170202</v>
      </c>
      <c r="N19" s="463">
        <v>78656</v>
      </c>
      <c r="O19" s="466"/>
      <c r="P19" s="464"/>
      <c r="Q19" s="463">
        <v>802274</v>
      </c>
      <c r="R19" s="464"/>
    </row>
    <row r="20" spans="2:18" ht="13.5" customHeight="1" x14ac:dyDescent="0.2">
      <c r="B20" s="72" t="s">
        <v>29</v>
      </c>
      <c r="C20" s="73">
        <v>4585</v>
      </c>
      <c r="D20" s="73">
        <v>108741</v>
      </c>
      <c r="E20" s="73">
        <v>76432</v>
      </c>
      <c r="F20" s="73">
        <v>20231</v>
      </c>
      <c r="G20" s="73">
        <v>9580</v>
      </c>
      <c r="H20" s="73">
        <v>28002</v>
      </c>
      <c r="I20" s="73">
        <v>29928</v>
      </c>
      <c r="J20" s="73">
        <v>41069</v>
      </c>
      <c r="K20" s="73">
        <v>1553</v>
      </c>
      <c r="L20" s="73">
        <v>26292</v>
      </c>
      <c r="M20" s="73">
        <v>102864</v>
      </c>
      <c r="N20" s="463">
        <v>14229</v>
      </c>
      <c r="O20" s="466"/>
      <c r="P20" s="464"/>
      <c r="Q20" s="463">
        <v>67548</v>
      </c>
      <c r="R20" s="464"/>
    </row>
    <row r="21" spans="2:18" ht="13.5" customHeight="1" x14ac:dyDescent="0.2">
      <c r="B21" s="72" t="s">
        <v>30</v>
      </c>
      <c r="C21" s="73">
        <v>30665</v>
      </c>
      <c r="D21" s="73">
        <v>333900</v>
      </c>
      <c r="E21" s="73">
        <v>590014</v>
      </c>
      <c r="F21" s="73">
        <v>517261</v>
      </c>
      <c r="G21" s="73">
        <v>125719</v>
      </c>
      <c r="H21" s="73">
        <v>404048</v>
      </c>
      <c r="I21" s="73">
        <v>273288</v>
      </c>
      <c r="J21" s="73">
        <v>350227</v>
      </c>
      <c r="K21" s="73">
        <v>205022</v>
      </c>
      <c r="L21" s="73">
        <v>256158</v>
      </c>
      <c r="M21" s="73">
        <v>553002</v>
      </c>
      <c r="N21" s="463">
        <v>155553</v>
      </c>
      <c r="O21" s="466"/>
      <c r="P21" s="464"/>
      <c r="Q21" s="463">
        <v>1975719</v>
      </c>
      <c r="R21" s="464"/>
    </row>
    <row r="22" spans="2:18" ht="13.5" customHeight="1" x14ac:dyDescent="0.2">
      <c r="B22" s="72" t="s">
        <v>31</v>
      </c>
      <c r="C22" s="73">
        <v>12047</v>
      </c>
      <c r="D22" s="73">
        <v>349303</v>
      </c>
      <c r="E22" s="73">
        <v>491038</v>
      </c>
      <c r="F22" s="73">
        <v>342400</v>
      </c>
      <c r="G22" s="73">
        <v>388944</v>
      </c>
      <c r="H22" s="73">
        <v>412978</v>
      </c>
      <c r="I22" s="73">
        <v>292335</v>
      </c>
      <c r="J22" s="73">
        <v>332336</v>
      </c>
      <c r="K22" s="73">
        <v>280558</v>
      </c>
      <c r="L22" s="73">
        <v>238459</v>
      </c>
      <c r="M22" s="73">
        <v>208420</v>
      </c>
      <c r="N22" s="463">
        <v>220258</v>
      </c>
      <c r="O22" s="466"/>
      <c r="P22" s="464"/>
      <c r="Q22" s="463">
        <v>1954278</v>
      </c>
      <c r="R22" s="464"/>
    </row>
    <row r="23" spans="2:18" ht="13.5" customHeight="1" x14ac:dyDescent="0.2">
      <c r="B23" s="72" t="s">
        <v>32</v>
      </c>
      <c r="C23" s="73">
        <v>271</v>
      </c>
      <c r="D23" s="73">
        <v>57102</v>
      </c>
      <c r="E23" s="73">
        <v>80717</v>
      </c>
      <c r="F23" s="73">
        <v>10138</v>
      </c>
      <c r="G23" s="73">
        <v>27383</v>
      </c>
      <c r="H23" s="73">
        <v>45343</v>
      </c>
      <c r="I23" s="73">
        <v>40613</v>
      </c>
      <c r="J23" s="73">
        <v>40624</v>
      </c>
      <c r="K23" s="73">
        <v>45002</v>
      </c>
      <c r="L23" s="73">
        <v>46275</v>
      </c>
      <c r="M23" s="73">
        <v>23551</v>
      </c>
      <c r="N23" s="463">
        <v>24591</v>
      </c>
      <c r="O23" s="466"/>
      <c r="P23" s="464"/>
      <c r="Q23" s="463">
        <v>426624</v>
      </c>
      <c r="R23" s="464"/>
    </row>
    <row r="24" spans="2:18" ht="13.5" customHeight="1" x14ac:dyDescent="0.2">
      <c r="B24" s="72" t="s">
        <v>33</v>
      </c>
      <c r="C24" s="73">
        <v>8002</v>
      </c>
      <c r="D24" s="73">
        <v>189878</v>
      </c>
      <c r="E24" s="73">
        <v>196882</v>
      </c>
      <c r="F24" s="73">
        <v>160988</v>
      </c>
      <c r="G24" s="73">
        <v>49094</v>
      </c>
      <c r="H24" s="73">
        <v>120958</v>
      </c>
      <c r="I24" s="73">
        <v>91490</v>
      </c>
      <c r="J24" s="73">
        <v>119511</v>
      </c>
      <c r="K24" s="73">
        <v>60590</v>
      </c>
      <c r="L24" s="73">
        <v>134279</v>
      </c>
      <c r="M24" s="73">
        <v>78229</v>
      </c>
      <c r="N24" s="463">
        <v>42898</v>
      </c>
      <c r="O24" s="466"/>
      <c r="P24" s="464"/>
      <c r="Q24" s="463">
        <v>1328142</v>
      </c>
      <c r="R24" s="464"/>
    </row>
    <row r="25" spans="2:18" ht="13.5" customHeight="1" x14ac:dyDescent="0.2">
      <c r="B25" s="72" t="s">
        <v>34</v>
      </c>
      <c r="C25" s="73">
        <v>13769</v>
      </c>
      <c r="D25" s="73">
        <v>1145076</v>
      </c>
      <c r="E25" s="73">
        <v>680590</v>
      </c>
      <c r="F25" s="73">
        <v>1121170</v>
      </c>
      <c r="G25" s="73">
        <v>140790</v>
      </c>
      <c r="H25" s="73">
        <v>448382</v>
      </c>
      <c r="I25" s="73">
        <v>655810</v>
      </c>
      <c r="J25" s="73">
        <v>456133</v>
      </c>
      <c r="K25" s="73">
        <v>232910</v>
      </c>
      <c r="L25" s="73">
        <v>188989</v>
      </c>
      <c r="M25" s="73">
        <v>396055</v>
      </c>
      <c r="N25" s="463">
        <v>160656</v>
      </c>
      <c r="O25" s="466"/>
      <c r="P25" s="464"/>
      <c r="Q25" s="463">
        <v>2007418</v>
      </c>
      <c r="R25" s="464"/>
    </row>
    <row r="26" spans="2:18" ht="13.5" customHeight="1" x14ac:dyDescent="0.2">
      <c r="B26" s="72" t="s">
        <v>35</v>
      </c>
      <c r="C26" s="73">
        <v>5282</v>
      </c>
      <c r="D26" s="73">
        <v>127698</v>
      </c>
      <c r="E26" s="73">
        <v>271504</v>
      </c>
      <c r="F26" s="73">
        <v>191760</v>
      </c>
      <c r="G26" s="73">
        <v>59964</v>
      </c>
      <c r="H26" s="73">
        <v>115295</v>
      </c>
      <c r="I26" s="73">
        <v>107934</v>
      </c>
      <c r="J26" s="73">
        <v>95299</v>
      </c>
      <c r="K26" s="73">
        <v>65831</v>
      </c>
      <c r="L26" s="73">
        <v>168759</v>
      </c>
      <c r="M26" s="73">
        <v>88494</v>
      </c>
      <c r="N26" s="463">
        <v>50837</v>
      </c>
      <c r="O26" s="466"/>
      <c r="P26" s="464"/>
      <c r="Q26" s="463">
        <v>1153823</v>
      </c>
      <c r="R26" s="464"/>
    </row>
    <row r="27" spans="2:18" ht="27" customHeight="1" x14ac:dyDescent="0.2">
      <c r="B27" s="26" t="s">
        <v>36</v>
      </c>
      <c r="C27" s="78">
        <v>350956</v>
      </c>
      <c r="D27" s="78">
        <v>7403880</v>
      </c>
      <c r="E27" s="78">
        <v>10857920</v>
      </c>
      <c r="F27" s="78">
        <v>5531283</v>
      </c>
      <c r="G27" s="78">
        <v>4426293</v>
      </c>
      <c r="H27" s="78">
        <v>7234986</v>
      </c>
      <c r="I27" s="78">
        <v>6360499</v>
      </c>
      <c r="J27" s="78">
        <v>5905428</v>
      </c>
      <c r="K27" s="78">
        <v>3950302</v>
      </c>
      <c r="L27" s="78">
        <v>5332656</v>
      </c>
      <c r="M27" s="78">
        <v>5697577</v>
      </c>
      <c r="N27" s="465">
        <v>2902984</v>
      </c>
      <c r="O27" s="437"/>
      <c r="P27" s="428"/>
      <c r="Q27" s="465">
        <v>37093083</v>
      </c>
      <c r="R27" s="428"/>
    </row>
    <row r="28" spans="2:18" ht="9" customHeight="1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2:18" ht="12" customHeight="1" x14ac:dyDescent="0.2">
      <c r="O29" s="383" t="s">
        <v>231</v>
      </c>
      <c r="P29" s="384"/>
      <c r="Q29" s="384"/>
    </row>
  </sheetData>
  <mergeCells count="50">
    <mergeCell ref="N6:P6"/>
    <mergeCell ref="Q6:R6"/>
    <mergeCell ref="B1:L1"/>
    <mergeCell ref="B2:O2"/>
    <mergeCell ref="B3:O3"/>
    <mergeCell ref="N5:P5"/>
    <mergeCell ref="Q5:R5"/>
    <mergeCell ref="N7:P7"/>
    <mergeCell ref="Q7:R7"/>
    <mergeCell ref="N8:P8"/>
    <mergeCell ref="Q8:R8"/>
    <mergeCell ref="N9:P9"/>
    <mergeCell ref="Q9:R9"/>
    <mergeCell ref="N10:P10"/>
    <mergeCell ref="Q10:R10"/>
    <mergeCell ref="N11:P11"/>
    <mergeCell ref="Q11:R11"/>
    <mergeCell ref="N12:P12"/>
    <mergeCell ref="Q12:R12"/>
    <mergeCell ref="N13:P13"/>
    <mergeCell ref="Q13:R13"/>
    <mergeCell ref="N14:P14"/>
    <mergeCell ref="Q14:R14"/>
    <mergeCell ref="N15:P15"/>
    <mergeCell ref="Q15:R15"/>
    <mergeCell ref="N16:P16"/>
    <mergeCell ref="Q16:R16"/>
    <mergeCell ref="N17:P17"/>
    <mergeCell ref="Q17:R17"/>
    <mergeCell ref="N18:P18"/>
    <mergeCell ref="Q18:R18"/>
    <mergeCell ref="N19:P19"/>
    <mergeCell ref="Q19:R19"/>
    <mergeCell ref="N20:P20"/>
    <mergeCell ref="Q20:R20"/>
    <mergeCell ref="N21:P21"/>
    <mergeCell ref="Q21:R21"/>
    <mergeCell ref="N22:P22"/>
    <mergeCell ref="Q22:R22"/>
    <mergeCell ref="N23:P23"/>
    <mergeCell ref="Q23:R23"/>
    <mergeCell ref="N24:P24"/>
    <mergeCell ref="Q24:R24"/>
    <mergeCell ref="O29:Q29"/>
    <mergeCell ref="N25:P25"/>
    <mergeCell ref="Q25:R25"/>
    <mergeCell ref="N26:P26"/>
    <mergeCell ref="Q26:R26"/>
    <mergeCell ref="N27:P27"/>
    <mergeCell ref="Q27:R27"/>
  </mergeCells>
  <pageMargins left="0.1215686274509804" right="0.13960784313725491" top="0.28235294117647064" bottom="0.28235294117647064" header="0.50980392156862753" footer="0.50980392156862753"/>
  <pageSetup paperSize="9" orientation="landscape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workbookViewId="0">
      <selection activeCell="I25" sqref="I25"/>
    </sheetView>
  </sheetViews>
  <sheetFormatPr defaultRowHeight="12.75" x14ac:dyDescent="0.2"/>
  <sheetData>
    <row r="2" spans="1:8" s="172" customFormat="1" ht="50.45" customHeight="1" x14ac:dyDescent="0.2">
      <c r="A2" s="467" t="s">
        <v>0</v>
      </c>
      <c r="B2" s="467"/>
      <c r="C2" s="467"/>
      <c r="D2" s="467"/>
      <c r="E2" s="467"/>
      <c r="F2" s="467"/>
      <c r="G2" s="467"/>
      <c r="H2" s="467"/>
    </row>
    <row r="3" spans="1:8" s="172" customFormat="1" ht="31.5" customHeight="1" x14ac:dyDescent="0.2">
      <c r="A3" s="175"/>
      <c r="B3" s="175"/>
      <c r="C3" s="175"/>
      <c r="D3" s="175"/>
      <c r="E3" s="175"/>
      <c r="F3" s="175"/>
      <c r="G3" s="175"/>
      <c r="H3" s="175"/>
    </row>
    <row r="4" spans="1:8" x14ac:dyDescent="0.2">
      <c r="A4" s="173"/>
      <c r="B4" s="174"/>
      <c r="C4" s="174"/>
      <c r="D4" s="174"/>
      <c r="E4" s="174"/>
      <c r="F4" s="174"/>
      <c r="G4" s="174"/>
    </row>
    <row r="5" spans="1:8" x14ac:dyDescent="0.2">
      <c r="A5" s="173"/>
      <c r="B5" s="174"/>
      <c r="C5" s="174"/>
      <c r="D5" s="174"/>
      <c r="E5" s="174"/>
      <c r="F5" s="174"/>
      <c r="G5" s="174"/>
    </row>
    <row r="6" spans="1:8" ht="15" thickBot="1" x14ac:dyDescent="0.25">
      <c r="B6" s="176"/>
    </row>
    <row r="7" spans="1:8" ht="13.5" thickBot="1" x14ac:dyDescent="0.25">
      <c r="B7" s="178" t="s">
        <v>477</v>
      </c>
      <c r="C7" s="179">
        <v>0</v>
      </c>
      <c r="D7" s="180">
        <v>0</v>
      </c>
      <c r="E7" s="180">
        <v>0</v>
      </c>
      <c r="F7" s="180">
        <v>0</v>
      </c>
      <c r="G7" s="181">
        <v>4</v>
      </c>
    </row>
    <row r="8" spans="1:8" ht="13.5" thickBot="1" x14ac:dyDescent="0.25">
      <c r="B8" s="178" t="s">
        <v>478</v>
      </c>
      <c r="C8" s="182">
        <v>1</v>
      </c>
      <c r="D8" s="183">
        <v>0</v>
      </c>
      <c r="E8" s="184">
        <v>2</v>
      </c>
      <c r="F8" s="184">
        <v>2</v>
      </c>
      <c r="G8" s="185">
        <v>30</v>
      </c>
    </row>
    <row r="9" spans="1:8" ht="13.5" thickBot="1" x14ac:dyDescent="0.25">
      <c r="B9" s="178" t="s">
        <v>479</v>
      </c>
      <c r="C9" s="186">
        <v>56</v>
      </c>
      <c r="D9" s="187">
        <v>19</v>
      </c>
      <c r="E9" s="188">
        <v>39</v>
      </c>
      <c r="F9" s="189">
        <v>100</v>
      </c>
      <c r="G9" s="190">
        <v>253</v>
      </c>
    </row>
    <row r="10" spans="1:8" ht="13.5" thickBot="1" x14ac:dyDescent="0.25">
      <c r="B10" s="178" t="s">
        <v>480</v>
      </c>
      <c r="C10" s="191">
        <v>144</v>
      </c>
      <c r="D10" s="192">
        <v>52</v>
      </c>
      <c r="E10" s="193">
        <v>115</v>
      </c>
      <c r="F10" s="193">
        <v>112</v>
      </c>
      <c r="G10" s="194">
        <v>71</v>
      </c>
    </row>
    <row r="11" spans="1:8" ht="13.5" thickBot="1" x14ac:dyDescent="0.25">
      <c r="B11" s="178" t="s">
        <v>481</v>
      </c>
      <c r="C11" s="195">
        <v>336</v>
      </c>
      <c r="D11" s="189">
        <v>107</v>
      </c>
      <c r="E11" s="196">
        <v>210</v>
      </c>
      <c r="F11" s="197">
        <v>147</v>
      </c>
      <c r="G11" s="198">
        <v>20</v>
      </c>
    </row>
    <row r="12" spans="1:8" ht="13.5" thickBot="1" x14ac:dyDescent="0.25">
      <c r="B12" s="178" t="s">
        <v>482</v>
      </c>
      <c r="C12" s="199">
        <v>568</v>
      </c>
      <c r="D12" s="200">
        <v>182</v>
      </c>
      <c r="E12" s="200">
        <v>184</v>
      </c>
      <c r="F12" s="194">
        <v>58</v>
      </c>
      <c r="G12" s="201">
        <v>4</v>
      </c>
    </row>
    <row r="13" spans="1:8" ht="13.5" thickBot="1" x14ac:dyDescent="0.25">
      <c r="B13" s="178" t="s">
        <v>483</v>
      </c>
      <c r="C13" s="202">
        <v>3118</v>
      </c>
      <c r="D13" s="203">
        <v>507</v>
      </c>
      <c r="E13" s="197">
        <v>159</v>
      </c>
      <c r="F13" s="204">
        <v>15</v>
      </c>
      <c r="G13" s="184">
        <v>2</v>
      </c>
    </row>
    <row r="14" spans="1:8" x14ac:dyDescent="0.2">
      <c r="B14" s="205"/>
      <c r="C14" s="223" t="s">
        <v>494</v>
      </c>
      <c r="D14" s="223" t="s">
        <v>497</v>
      </c>
      <c r="E14" s="223" t="s">
        <v>496</v>
      </c>
      <c r="F14" s="223" t="s">
        <v>495</v>
      </c>
      <c r="G14" s="223" t="s">
        <v>484</v>
      </c>
    </row>
    <row r="15" spans="1:8" ht="14.25" x14ac:dyDescent="0.2">
      <c r="B15" s="206"/>
    </row>
  </sheetData>
  <mergeCells count="1">
    <mergeCell ref="A2:H2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showGridLines="0" workbookViewId="0">
      <selection activeCell="H32" sqref="H32"/>
    </sheetView>
  </sheetViews>
  <sheetFormatPr defaultRowHeight="12.75" x14ac:dyDescent="0.2"/>
  <cols>
    <col min="1" max="1" width="1" customWidth="1"/>
    <col min="2" max="2" width="29" customWidth="1"/>
    <col min="3" max="3" width="17" customWidth="1"/>
    <col min="4" max="4" width="7" customWidth="1"/>
    <col min="5" max="5" width="10" customWidth="1"/>
    <col min="6" max="7" width="17" customWidth="1"/>
    <col min="8" max="8" width="16" customWidth="1"/>
    <col min="9" max="9" width="1" customWidth="1"/>
    <col min="10" max="10" width="17" customWidth="1"/>
  </cols>
  <sheetData>
    <row r="1" spans="2:10" ht="36" customHeight="1" x14ac:dyDescent="0.2">
      <c r="B1" s="389" t="s">
        <v>0</v>
      </c>
      <c r="C1" s="382"/>
      <c r="D1" s="382"/>
      <c r="E1" s="382"/>
      <c r="F1" s="382"/>
      <c r="G1" s="382"/>
      <c r="H1" s="382"/>
      <c r="I1" s="382"/>
      <c r="J1" s="382"/>
    </row>
    <row r="2" spans="2:10" ht="18" customHeight="1" x14ac:dyDescent="0.2">
      <c r="B2" s="390" t="s">
        <v>63</v>
      </c>
      <c r="C2" s="391"/>
      <c r="D2" s="391"/>
      <c r="E2" s="391"/>
      <c r="F2" s="391"/>
      <c r="G2" s="391"/>
      <c r="H2" s="391"/>
      <c r="I2" s="391"/>
      <c r="J2" s="391"/>
    </row>
    <row r="3" spans="2:10" ht="18" customHeight="1" x14ac:dyDescent="0.2">
      <c r="B3" s="390" t="s">
        <v>2</v>
      </c>
      <c r="C3" s="391"/>
      <c r="D3" s="391"/>
      <c r="E3" s="391"/>
      <c r="F3" s="391"/>
      <c r="G3" s="391"/>
      <c r="H3" s="391"/>
      <c r="I3" s="391"/>
      <c r="J3" s="391"/>
    </row>
    <row r="4" spans="2:10" ht="18" customHeight="1" x14ac:dyDescent="0.2">
      <c r="B4" s="1"/>
      <c r="C4" s="1"/>
      <c r="D4" s="1"/>
      <c r="E4" s="1"/>
      <c r="F4" s="1"/>
      <c r="G4" s="1"/>
      <c r="H4" s="1"/>
      <c r="I4" s="1"/>
      <c r="J4" s="1"/>
    </row>
    <row r="5" spans="2:10" ht="27" customHeight="1" x14ac:dyDescent="0.2">
      <c r="B5" s="29" t="s">
        <v>6</v>
      </c>
      <c r="C5" s="29" t="s">
        <v>64</v>
      </c>
      <c r="D5" s="392" t="s">
        <v>65</v>
      </c>
      <c r="E5" s="388"/>
      <c r="F5" s="29" t="s">
        <v>66</v>
      </c>
      <c r="G5" s="29" t="s">
        <v>67</v>
      </c>
      <c r="H5" s="392" t="s">
        <v>68</v>
      </c>
      <c r="I5" s="388"/>
      <c r="J5" s="2" t="s">
        <v>69</v>
      </c>
    </row>
    <row r="6" spans="2:10" ht="15" customHeight="1" x14ac:dyDescent="0.2">
      <c r="B6" s="30" t="s">
        <v>15</v>
      </c>
      <c r="C6" s="31">
        <v>12.673732608526393</v>
      </c>
      <c r="D6" s="385">
        <v>32.576904496410492</v>
      </c>
      <c r="E6" s="386"/>
      <c r="F6" s="31">
        <v>29.705253878975331</v>
      </c>
      <c r="G6" s="31">
        <v>11.834192899484261</v>
      </c>
      <c r="H6" s="385">
        <v>13.209916116603521</v>
      </c>
      <c r="I6" s="386"/>
      <c r="J6" s="32">
        <v>4392526</v>
      </c>
    </row>
    <row r="7" spans="2:10" ht="15" customHeight="1" x14ac:dyDescent="0.2">
      <c r="B7" s="30" t="s">
        <v>16</v>
      </c>
      <c r="C7" s="31">
        <v>13.555795496638636</v>
      </c>
      <c r="D7" s="385">
        <v>32.903541057509678</v>
      </c>
      <c r="E7" s="386"/>
      <c r="F7" s="31">
        <v>30.349219359567474</v>
      </c>
      <c r="G7" s="31">
        <v>11.317512984402955</v>
      </c>
      <c r="H7" s="385">
        <v>11.873931101881261</v>
      </c>
      <c r="I7" s="386"/>
      <c r="J7" s="32">
        <v>126883</v>
      </c>
    </row>
    <row r="8" spans="2:10" ht="15" customHeight="1" x14ac:dyDescent="0.2">
      <c r="B8" s="30" t="s">
        <v>17</v>
      </c>
      <c r="C8" s="31">
        <v>13.940451730213873</v>
      </c>
      <c r="D8" s="385">
        <v>34.631744797920305</v>
      </c>
      <c r="E8" s="386"/>
      <c r="F8" s="31">
        <v>29.246566031543942</v>
      </c>
      <c r="G8" s="31">
        <v>10.793513152691551</v>
      </c>
      <c r="H8" s="385">
        <v>11.387724287630327</v>
      </c>
      <c r="I8" s="386"/>
      <c r="J8" s="32">
        <v>10019166</v>
      </c>
    </row>
    <row r="9" spans="2:10" ht="15" customHeight="1" x14ac:dyDescent="0.2">
      <c r="B9" s="30" t="s">
        <v>18</v>
      </c>
      <c r="C9" s="31">
        <v>15.857329243728255</v>
      </c>
      <c r="D9" s="385">
        <v>36.562671671854972</v>
      </c>
      <c r="E9" s="386"/>
      <c r="F9" s="31">
        <v>28.287325276200939</v>
      </c>
      <c r="G9" s="31">
        <v>9.4621711530244763</v>
      </c>
      <c r="H9" s="385">
        <v>9.8305026551913564</v>
      </c>
      <c r="I9" s="386"/>
      <c r="J9" s="32">
        <v>524256</v>
      </c>
    </row>
    <row r="10" spans="2:10" ht="15" customHeight="1" x14ac:dyDescent="0.2">
      <c r="B10" s="30" t="s">
        <v>19</v>
      </c>
      <c r="C10" s="31">
        <v>14.681472844613111</v>
      </c>
      <c r="D10" s="385">
        <v>34.729411589962197</v>
      </c>
      <c r="E10" s="386"/>
      <c r="F10" s="31">
        <v>29.16892559282887</v>
      </c>
      <c r="G10" s="31">
        <v>10.562305515740693</v>
      </c>
      <c r="H10" s="385">
        <v>10.85788445685513</v>
      </c>
      <c r="I10" s="386"/>
      <c r="J10" s="32">
        <v>538604</v>
      </c>
    </row>
    <row r="11" spans="2:10" ht="15" customHeight="1" x14ac:dyDescent="0.2">
      <c r="B11" s="30" t="s">
        <v>20</v>
      </c>
      <c r="C11" s="31">
        <v>13.653653396648293</v>
      </c>
      <c r="D11" s="385">
        <v>33.971230735467891</v>
      </c>
      <c r="E11" s="386"/>
      <c r="F11" s="31">
        <v>30.033729805773945</v>
      </c>
      <c r="G11" s="31">
        <v>10.988340568135206</v>
      </c>
      <c r="H11" s="385">
        <v>11.353045493974665</v>
      </c>
      <c r="I11" s="386"/>
      <c r="J11" s="32">
        <v>4907529</v>
      </c>
    </row>
    <row r="12" spans="2:10" ht="15" customHeight="1" x14ac:dyDescent="0.2">
      <c r="B12" s="30" t="s">
        <v>21</v>
      </c>
      <c r="C12" s="31">
        <v>12.322887791163604</v>
      </c>
      <c r="D12" s="385">
        <v>31.923798231669668</v>
      </c>
      <c r="E12" s="386"/>
      <c r="F12" s="31">
        <v>30.017932919058818</v>
      </c>
      <c r="G12" s="31">
        <v>12.434229541363953</v>
      </c>
      <c r="H12" s="385">
        <v>13.30115151674396</v>
      </c>
      <c r="I12" s="386"/>
      <c r="J12" s="32">
        <v>1217872</v>
      </c>
    </row>
    <row r="13" spans="2:10" ht="15" customHeight="1" x14ac:dyDescent="0.2">
      <c r="B13" s="30" t="s">
        <v>22</v>
      </c>
      <c r="C13" s="31">
        <v>11.347869778899602</v>
      </c>
      <c r="D13" s="385">
        <v>30.009129199575547</v>
      </c>
      <c r="E13" s="386"/>
      <c r="F13" s="31">
        <v>30.291629693088961</v>
      </c>
      <c r="G13" s="31">
        <v>12.721913337128116</v>
      </c>
      <c r="H13" s="385">
        <v>15.629457991307776</v>
      </c>
      <c r="I13" s="386"/>
      <c r="J13" s="32">
        <v>1565307</v>
      </c>
    </row>
    <row r="14" spans="2:10" ht="15" customHeight="1" x14ac:dyDescent="0.2">
      <c r="B14" s="30" t="s">
        <v>23</v>
      </c>
      <c r="C14" s="31">
        <v>13.357006914834672</v>
      </c>
      <c r="D14" s="385">
        <v>33.535655690999072</v>
      </c>
      <c r="E14" s="386"/>
      <c r="F14" s="31">
        <v>29.354341951083441</v>
      </c>
      <c r="G14" s="31">
        <v>11.030311040560902</v>
      </c>
      <c r="H14" s="385">
        <v>12.722684402521915</v>
      </c>
      <c r="I14" s="386"/>
      <c r="J14" s="32">
        <v>4448841</v>
      </c>
    </row>
    <row r="15" spans="2:10" ht="15" customHeight="1" x14ac:dyDescent="0.2">
      <c r="B15" s="30" t="s">
        <v>24</v>
      </c>
      <c r="C15" s="31">
        <v>12.645049201897052</v>
      </c>
      <c r="D15" s="385">
        <v>32.844641072114243</v>
      </c>
      <c r="E15" s="386"/>
      <c r="F15" s="31">
        <v>29.402365357118903</v>
      </c>
      <c r="G15" s="31">
        <v>11.813051228384072</v>
      </c>
      <c r="H15" s="385">
        <v>13.294893140485732</v>
      </c>
      <c r="I15" s="386"/>
      <c r="J15" s="32">
        <v>3742437</v>
      </c>
    </row>
    <row r="16" spans="2:10" ht="15" customHeight="1" x14ac:dyDescent="0.2">
      <c r="B16" s="30" t="s">
        <v>25</v>
      </c>
      <c r="C16" s="31">
        <v>12.793224945663669</v>
      </c>
      <c r="D16" s="385">
        <v>33.34495808340121</v>
      </c>
      <c r="E16" s="386"/>
      <c r="F16" s="31">
        <v>28.795668393129549</v>
      </c>
      <c r="G16" s="31">
        <v>11.596138183029066</v>
      </c>
      <c r="H16" s="385">
        <v>13.470010394776512</v>
      </c>
      <c r="I16" s="386"/>
      <c r="J16" s="32">
        <v>888908</v>
      </c>
    </row>
    <row r="17" spans="2:10" ht="15" customHeight="1" x14ac:dyDescent="0.2">
      <c r="B17" s="30" t="s">
        <v>26</v>
      </c>
      <c r="C17" s="31">
        <v>12.957208942463046</v>
      </c>
      <c r="D17" s="385">
        <v>33.707117105695183</v>
      </c>
      <c r="E17" s="386"/>
      <c r="F17" s="31">
        <v>29.028805861949021</v>
      </c>
      <c r="G17" s="31">
        <v>11.092191111501215</v>
      </c>
      <c r="H17" s="385">
        <v>13.214676978391539</v>
      </c>
      <c r="I17" s="386"/>
      <c r="J17" s="32">
        <v>1538055</v>
      </c>
    </row>
    <row r="18" spans="2:10" ht="15" customHeight="1" x14ac:dyDescent="0.2">
      <c r="B18" s="30" t="s">
        <v>27</v>
      </c>
      <c r="C18" s="31">
        <v>13.621687166970379</v>
      </c>
      <c r="D18" s="385">
        <v>35.580482878962869</v>
      </c>
      <c r="E18" s="386"/>
      <c r="F18" s="31">
        <v>29.621198197935477</v>
      </c>
      <c r="G18" s="31">
        <v>10.419499488311876</v>
      </c>
      <c r="H18" s="385">
        <v>10.757132267819395</v>
      </c>
      <c r="I18" s="386"/>
      <c r="J18" s="32">
        <v>5898124</v>
      </c>
    </row>
    <row r="19" spans="2:10" ht="15" customHeight="1" x14ac:dyDescent="0.2">
      <c r="B19" s="30" t="s">
        <v>28</v>
      </c>
      <c r="C19" s="31">
        <v>12.655426709230575</v>
      </c>
      <c r="D19" s="385">
        <v>34.820801257253748</v>
      </c>
      <c r="E19" s="386"/>
      <c r="F19" s="31">
        <v>29.251040085551338</v>
      </c>
      <c r="G19" s="31">
        <v>11.017079259775215</v>
      </c>
      <c r="H19" s="385">
        <v>12.255652688189121</v>
      </c>
      <c r="I19" s="386"/>
      <c r="J19" s="32">
        <v>1322247</v>
      </c>
    </row>
    <row r="20" spans="2:10" ht="15" customHeight="1" x14ac:dyDescent="0.2">
      <c r="B20" s="30" t="s">
        <v>29</v>
      </c>
      <c r="C20" s="31">
        <v>11.580323982361032</v>
      </c>
      <c r="D20" s="385">
        <v>35.20191722311877</v>
      </c>
      <c r="E20" s="386"/>
      <c r="F20" s="31">
        <v>29.25569095084861</v>
      </c>
      <c r="G20" s="31">
        <v>10.93899481074186</v>
      </c>
      <c r="H20" s="385">
        <v>13.023073032929725</v>
      </c>
      <c r="I20" s="386"/>
      <c r="J20" s="32">
        <v>310449</v>
      </c>
    </row>
    <row r="21" spans="2:10" ht="15" customHeight="1" x14ac:dyDescent="0.2">
      <c r="B21" s="30" t="s">
        <v>30</v>
      </c>
      <c r="C21" s="31">
        <v>14.963528526049634</v>
      </c>
      <c r="D21" s="385">
        <v>38.841811489610357</v>
      </c>
      <c r="E21" s="386"/>
      <c r="F21" s="31">
        <v>27.99538420752296</v>
      </c>
      <c r="G21" s="31">
        <v>9.6476947411614553</v>
      </c>
      <c r="H21" s="385">
        <v>8.5515810356555928</v>
      </c>
      <c r="I21" s="386"/>
      <c r="J21" s="32">
        <v>5839084</v>
      </c>
    </row>
    <row r="22" spans="2:10" ht="15" customHeight="1" x14ac:dyDescent="0.2">
      <c r="B22" s="30" t="s">
        <v>31</v>
      </c>
      <c r="C22" s="31">
        <v>13.564596268401099</v>
      </c>
      <c r="D22" s="385">
        <v>36.808420901363426</v>
      </c>
      <c r="E22" s="386"/>
      <c r="F22" s="31">
        <v>28.286655537751042</v>
      </c>
      <c r="G22" s="31">
        <v>10.893262806455295</v>
      </c>
      <c r="H22" s="385">
        <v>10.447064486029143</v>
      </c>
      <c r="I22" s="386"/>
      <c r="J22" s="32">
        <v>4063888</v>
      </c>
    </row>
    <row r="23" spans="2:10" ht="15" customHeight="1" x14ac:dyDescent="0.2">
      <c r="B23" s="30" t="s">
        <v>32</v>
      </c>
      <c r="C23" s="31">
        <v>12.301070367220991</v>
      </c>
      <c r="D23" s="385">
        <v>36.045339387935798</v>
      </c>
      <c r="E23" s="386"/>
      <c r="F23" s="31">
        <v>29.369263541767115</v>
      </c>
      <c r="G23" s="31">
        <v>10.348285746846317</v>
      </c>
      <c r="H23" s="385">
        <v>11.936040956229784</v>
      </c>
      <c r="I23" s="386"/>
      <c r="J23" s="32">
        <v>570365</v>
      </c>
    </row>
    <row r="24" spans="2:10" ht="15" customHeight="1" x14ac:dyDescent="0.2">
      <c r="B24" s="30" t="s">
        <v>33</v>
      </c>
      <c r="C24" s="31">
        <v>13.498306471639506</v>
      </c>
      <c r="D24" s="385">
        <v>37.377819663655494</v>
      </c>
      <c r="E24" s="386"/>
      <c r="F24" s="31">
        <v>28.198417609438163</v>
      </c>
      <c r="G24" s="31">
        <v>10.326553791915845</v>
      </c>
      <c r="H24" s="385">
        <v>10.598902463350989</v>
      </c>
      <c r="I24" s="386"/>
      <c r="J24" s="32">
        <v>1965128</v>
      </c>
    </row>
    <row r="25" spans="2:10" ht="15" customHeight="1" x14ac:dyDescent="0.2">
      <c r="B25" s="30" t="s">
        <v>34</v>
      </c>
      <c r="C25" s="31">
        <v>14.094830936188668</v>
      </c>
      <c r="D25" s="385">
        <v>37.418831987479436</v>
      </c>
      <c r="E25" s="386"/>
      <c r="F25" s="31">
        <v>27.930636167368814</v>
      </c>
      <c r="G25" s="31">
        <v>10.355748015332708</v>
      </c>
      <c r="H25" s="385">
        <v>10.199952893630376</v>
      </c>
      <c r="I25" s="386"/>
      <c r="J25" s="32">
        <v>5056641</v>
      </c>
    </row>
    <row r="26" spans="2:10" ht="15" customHeight="1" x14ac:dyDescent="0.2">
      <c r="B26" s="30" t="s">
        <v>35</v>
      </c>
      <c r="C26" s="31">
        <v>11.595302259041155</v>
      </c>
      <c r="D26" s="385">
        <v>34.854987644687213</v>
      </c>
      <c r="E26" s="386"/>
      <c r="F26" s="31">
        <v>30.883684635556079</v>
      </c>
      <c r="G26" s="31">
        <v>11.624821929243529</v>
      </c>
      <c r="H26" s="385">
        <v>11.041203531472021</v>
      </c>
      <c r="I26" s="386"/>
      <c r="J26" s="32">
        <v>1653135</v>
      </c>
    </row>
    <row r="27" spans="2:10" ht="27" customHeight="1" x14ac:dyDescent="0.2">
      <c r="B27" s="12" t="s">
        <v>36</v>
      </c>
      <c r="C27" s="33">
        <v>13.5049660877402</v>
      </c>
      <c r="D27" s="387">
        <v>35.028356836739469</v>
      </c>
      <c r="E27" s="388"/>
      <c r="F27" s="33">
        <v>29.138448124091582</v>
      </c>
      <c r="G27" s="33">
        <v>10.887071172214897</v>
      </c>
      <c r="H27" s="387">
        <v>11.441157779213855</v>
      </c>
      <c r="I27" s="388"/>
      <c r="J27" s="4">
        <v>60589445</v>
      </c>
    </row>
    <row r="28" spans="2:10" ht="9" customHeight="1" x14ac:dyDescent="0.2">
      <c r="B28" s="1"/>
      <c r="C28" s="1"/>
      <c r="D28" s="1"/>
      <c r="E28" s="1"/>
      <c r="F28" s="1"/>
      <c r="G28" s="1"/>
      <c r="H28" s="1"/>
      <c r="I28" s="1"/>
      <c r="J28" s="1"/>
    </row>
    <row r="29" spans="2:10" ht="13.5" customHeight="1" x14ac:dyDescent="0.2">
      <c r="B29" s="381" t="s">
        <v>70</v>
      </c>
      <c r="C29" s="382"/>
      <c r="D29" s="382"/>
      <c r="I29" s="383" t="s">
        <v>71</v>
      </c>
      <c r="J29" s="384"/>
    </row>
  </sheetData>
  <mergeCells count="51">
    <mergeCell ref="D6:E6"/>
    <mergeCell ref="H6:I6"/>
    <mergeCell ref="B1:J1"/>
    <mergeCell ref="B2:J2"/>
    <mergeCell ref="B3:J3"/>
    <mergeCell ref="D5:E5"/>
    <mergeCell ref="H5:I5"/>
    <mergeCell ref="D7:E7"/>
    <mergeCell ref="H7:I7"/>
    <mergeCell ref="D8:E8"/>
    <mergeCell ref="H8:I8"/>
    <mergeCell ref="D9:E9"/>
    <mergeCell ref="H9:I9"/>
    <mergeCell ref="D10:E10"/>
    <mergeCell ref="H10:I10"/>
    <mergeCell ref="D11:E11"/>
    <mergeCell ref="H11:I11"/>
    <mergeCell ref="D12:E12"/>
    <mergeCell ref="H12:I12"/>
    <mergeCell ref="D13:E13"/>
    <mergeCell ref="H13:I13"/>
    <mergeCell ref="D14:E14"/>
    <mergeCell ref="H14:I14"/>
    <mergeCell ref="D15:E15"/>
    <mergeCell ref="H15:I15"/>
    <mergeCell ref="D16:E16"/>
    <mergeCell ref="H16:I16"/>
    <mergeCell ref="D17:E17"/>
    <mergeCell ref="H17:I17"/>
    <mergeCell ref="D18:E18"/>
    <mergeCell ref="H18:I18"/>
    <mergeCell ref="D19:E19"/>
    <mergeCell ref="H19:I19"/>
    <mergeCell ref="D20:E20"/>
    <mergeCell ref="H20:I20"/>
    <mergeCell ref="D21:E21"/>
    <mergeCell ref="H21:I21"/>
    <mergeCell ref="D22:E22"/>
    <mergeCell ref="H22:I22"/>
    <mergeCell ref="D23:E23"/>
    <mergeCell ref="H23:I23"/>
    <mergeCell ref="D24:E24"/>
    <mergeCell ref="H24:I24"/>
    <mergeCell ref="B29:D29"/>
    <mergeCell ref="I29:J29"/>
    <mergeCell ref="D25:E25"/>
    <mergeCell ref="H25:I25"/>
    <mergeCell ref="D26:E26"/>
    <mergeCell ref="H26:I26"/>
    <mergeCell ref="D27:E27"/>
    <mergeCell ref="H27:I27"/>
  </mergeCells>
  <pageMargins left="0.84705882352941197" right="0.84705882352941197" top="0.28235294117647064" bottom="0.28235294117647064" header="0.50980392156862753" footer="0.50980392156862753"/>
  <pageSetup paperSize="9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"/>
  <sheetViews>
    <sheetView workbookViewId="0">
      <selection activeCell="A2" sqref="A2:H2"/>
    </sheetView>
  </sheetViews>
  <sheetFormatPr defaultRowHeight="12.75" x14ac:dyDescent="0.2"/>
  <cols>
    <col min="4" max="4" width="12" customWidth="1"/>
  </cols>
  <sheetData>
    <row r="2" spans="1:10" ht="54" customHeight="1" x14ac:dyDescent="0.2">
      <c r="A2" s="467" t="s">
        <v>0</v>
      </c>
      <c r="B2" s="467"/>
      <c r="C2" s="467"/>
      <c r="D2" s="467"/>
      <c r="E2" s="467"/>
      <c r="F2" s="467"/>
      <c r="G2" s="467"/>
      <c r="H2" s="467"/>
    </row>
    <row r="5" spans="1:10" ht="15.75" x14ac:dyDescent="0.2">
      <c r="F5" s="177" t="s">
        <v>485</v>
      </c>
    </row>
    <row r="7" spans="1:10" ht="13.5" thickBot="1" x14ac:dyDescent="0.25"/>
    <row r="8" spans="1:10" ht="13.5" thickBot="1" x14ac:dyDescent="0.25">
      <c r="C8" s="178" t="s">
        <v>477</v>
      </c>
      <c r="D8" s="179" t="s">
        <v>486</v>
      </c>
      <c r="E8" s="180" t="s">
        <v>486</v>
      </c>
      <c r="F8" s="180" t="s">
        <v>486</v>
      </c>
      <c r="G8" s="180" t="s">
        <v>486</v>
      </c>
      <c r="H8" s="180" t="s">
        <v>486</v>
      </c>
      <c r="I8" s="180" t="s">
        <v>486</v>
      </c>
      <c r="J8" s="180" t="s">
        <v>486</v>
      </c>
    </row>
    <row r="9" spans="1:10" ht="13.5" thickBot="1" x14ac:dyDescent="0.25">
      <c r="C9" s="178" t="s">
        <v>478</v>
      </c>
      <c r="D9" s="207" t="s">
        <v>486</v>
      </c>
      <c r="E9" s="183" t="s">
        <v>486</v>
      </c>
      <c r="F9" s="183" t="s">
        <v>486</v>
      </c>
      <c r="G9" s="183" t="s">
        <v>486</v>
      </c>
      <c r="H9" s="183" t="s">
        <v>486</v>
      </c>
      <c r="I9" s="183" t="s">
        <v>486</v>
      </c>
      <c r="J9" s="183" t="s">
        <v>486</v>
      </c>
    </row>
    <row r="10" spans="1:10" ht="13.5" thickBot="1" x14ac:dyDescent="0.25">
      <c r="C10" s="178" t="s">
        <v>479</v>
      </c>
      <c r="D10" s="191">
        <v>19</v>
      </c>
      <c r="E10" s="183" t="s">
        <v>486</v>
      </c>
      <c r="F10" s="183" t="s">
        <v>486</v>
      </c>
      <c r="G10" s="194">
        <v>6</v>
      </c>
      <c r="H10" s="183" t="s">
        <v>486</v>
      </c>
      <c r="I10" s="183" t="s">
        <v>486</v>
      </c>
      <c r="J10" s="183" t="s">
        <v>486</v>
      </c>
    </row>
    <row r="11" spans="1:10" ht="13.5" thickBot="1" x14ac:dyDescent="0.25">
      <c r="C11" s="178" t="s">
        <v>480</v>
      </c>
      <c r="D11" s="208">
        <v>70</v>
      </c>
      <c r="E11" s="193">
        <v>12</v>
      </c>
      <c r="F11" s="209">
        <v>1</v>
      </c>
      <c r="G11" s="183" t="s">
        <v>486</v>
      </c>
      <c r="H11" s="183" t="s">
        <v>486</v>
      </c>
      <c r="I11" s="210">
        <v>2</v>
      </c>
      <c r="J11" s="210">
        <v>2</v>
      </c>
    </row>
    <row r="12" spans="1:10" ht="13.5" thickBot="1" x14ac:dyDescent="0.25">
      <c r="C12" s="178" t="s">
        <v>481</v>
      </c>
      <c r="D12" s="211">
        <v>132</v>
      </c>
      <c r="E12" s="190">
        <v>35</v>
      </c>
      <c r="F12" s="212">
        <v>7</v>
      </c>
      <c r="G12" s="213">
        <v>9</v>
      </c>
      <c r="H12" s="194">
        <v>3</v>
      </c>
      <c r="I12" s="194">
        <v>3</v>
      </c>
      <c r="J12" s="213">
        <v>8</v>
      </c>
    </row>
    <row r="13" spans="1:10" ht="13.5" thickBot="1" x14ac:dyDescent="0.25">
      <c r="C13" s="178" t="s">
        <v>482</v>
      </c>
      <c r="D13" s="214">
        <v>165</v>
      </c>
      <c r="E13" s="215">
        <v>97</v>
      </c>
      <c r="F13" s="197">
        <v>17</v>
      </c>
      <c r="G13" s="189">
        <v>11</v>
      </c>
      <c r="H13" s="190">
        <v>34</v>
      </c>
      <c r="I13" s="189">
        <v>11</v>
      </c>
      <c r="J13" s="196">
        <v>27</v>
      </c>
    </row>
    <row r="14" spans="1:10" ht="13.5" thickBot="1" x14ac:dyDescent="0.25">
      <c r="C14" s="178" t="s">
        <v>483</v>
      </c>
      <c r="D14" s="216">
        <v>296</v>
      </c>
      <c r="E14" s="217">
        <v>463</v>
      </c>
      <c r="F14" s="218">
        <v>384</v>
      </c>
      <c r="G14" s="219">
        <v>234</v>
      </c>
      <c r="H14" s="220">
        <v>225</v>
      </c>
      <c r="I14" s="221">
        <v>81</v>
      </c>
      <c r="J14" s="222">
        <v>486</v>
      </c>
    </row>
    <row r="15" spans="1:10" ht="33.75" x14ac:dyDescent="0.2">
      <c r="C15" s="205"/>
      <c r="D15" s="224" t="s">
        <v>487</v>
      </c>
      <c r="E15" s="224" t="s">
        <v>488</v>
      </c>
      <c r="F15" s="224" t="s">
        <v>489</v>
      </c>
      <c r="G15" s="224" t="s">
        <v>490</v>
      </c>
      <c r="H15" s="224" t="s">
        <v>491</v>
      </c>
      <c r="I15" s="224" t="s">
        <v>492</v>
      </c>
      <c r="J15" s="224" t="s">
        <v>493</v>
      </c>
    </row>
  </sheetData>
  <mergeCells count="1">
    <mergeCell ref="A2:H2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4"/>
  <sheetViews>
    <sheetView showGridLines="0" topLeftCell="B1" workbookViewId="0">
      <selection activeCell="Z25" sqref="Z25"/>
    </sheetView>
  </sheetViews>
  <sheetFormatPr defaultRowHeight="12.75" x14ac:dyDescent="0.2"/>
  <cols>
    <col min="1" max="1" width="0" style="225" hidden="1" customWidth="1"/>
    <col min="2" max="2" width="2" style="225" customWidth="1"/>
    <col min="3" max="3" width="23" style="225" customWidth="1"/>
    <col min="4" max="13" width="12" style="225" customWidth="1"/>
    <col min="14" max="15" width="4" style="225" customWidth="1"/>
    <col min="16" max="16" width="2" style="225" customWidth="1"/>
    <col min="17" max="17" width="12" style="225" customWidth="1"/>
    <col min="18" max="18" width="7" style="225" customWidth="1"/>
    <col min="19" max="19" width="4" style="225" customWidth="1"/>
    <col min="20" max="20" width="1" style="225" customWidth="1"/>
    <col min="21" max="256" width="9.140625" style="225"/>
    <col min="257" max="257" width="0" style="225" hidden="1" customWidth="1"/>
    <col min="258" max="258" width="2" style="225" customWidth="1"/>
    <col min="259" max="259" width="23" style="225" customWidth="1"/>
    <col min="260" max="269" width="12" style="225" customWidth="1"/>
    <col min="270" max="271" width="4" style="225" customWidth="1"/>
    <col min="272" max="272" width="2" style="225" customWidth="1"/>
    <col min="273" max="273" width="12" style="225" customWidth="1"/>
    <col min="274" max="274" width="7" style="225" customWidth="1"/>
    <col min="275" max="275" width="4" style="225" customWidth="1"/>
    <col min="276" max="276" width="1" style="225" customWidth="1"/>
    <col min="277" max="512" width="9.140625" style="225"/>
    <col min="513" max="513" width="0" style="225" hidden="1" customWidth="1"/>
    <col min="514" max="514" width="2" style="225" customWidth="1"/>
    <col min="515" max="515" width="23" style="225" customWidth="1"/>
    <col min="516" max="525" width="12" style="225" customWidth="1"/>
    <col min="526" max="527" width="4" style="225" customWidth="1"/>
    <col min="528" max="528" width="2" style="225" customWidth="1"/>
    <col min="529" max="529" width="12" style="225" customWidth="1"/>
    <col min="530" max="530" width="7" style="225" customWidth="1"/>
    <col min="531" max="531" width="4" style="225" customWidth="1"/>
    <col min="532" max="532" width="1" style="225" customWidth="1"/>
    <col min="533" max="768" width="9.140625" style="225"/>
    <col min="769" max="769" width="0" style="225" hidden="1" customWidth="1"/>
    <col min="770" max="770" width="2" style="225" customWidth="1"/>
    <col min="771" max="771" width="23" style="225" customWidth="1"/>
    <col min="772" max="781" width="12" style="225" customWidth="1"/>
    <col min="782" max="783" width="4" style="225" customWidth="1"/>
    <col min="784" max="784" width="2" style="225" customWidth="1"/>
    <col min="785" max="785" width="12" style="225" customWidth="1"/>
    <col min="786" max="786" width="7" style="225" customWidth="1"/>
    <col min="787" max="787" width="4" style="225" customWidth="1"/>
    <col min="788" max="788" width="1" style="225" customWidth="1"/>
    <col min="789" max="1024" width="9.140625" style="225"/>
    <col min="1025" max="1025" width="0" style="225" hidden="1" customWidth="1"/>
    <col min="1026" max="1026" width="2" style="225" customWidth="1"/>
    <col min="1027" max="1027" width="23" style="225" customWidth="1"/>
    <col min="1028" max="1037" width="12" style="225" customWidth="1"/>
    <col min="1038" max="1039" width="4" style="225" customWidth="1"/>
    <col min="1040" max="1040" width="2" style="225" customWidth="1"/>
    <col min="1041" max="1041" width="12" style="225" customWidth="1"/>
    <col min="1042" max="1042" width="7" style="225" customWidth="1"/>
    <col min="1043" max="1043" width="4" style="225" customWidth="1"/>
    <col min="1044" max="1044" width="1" style="225" customWidth="1"/>
    <col min="1045" max="1280" width="9.140625" style="225"/>
    <col min="1281" max="1281" width="0" style="225" hidden="1" customWidth="1"/>
    <col min="1282" max="1282" width="2" style="225" customWidth="1"/>
    <col min="1283" max="1283" width="23" style="225" customWidth="1"/>
    <col min="1284" max="1293" width="12" style="225" customWidth="1"/>
    <col min="1294" max="1295" width="4" style="225" customWidth="1"/>
    <col min="1296" max="1296" width="2" style="225" customWidth="1"/>
    <col min="1297" max="1297" width="12" style="225" customWidth="1"/>
    <col min="1298" max="1298" width="7" style="225" customWidth="1"/>
    <col min="1299" max="1299" width="4" style="225" customWidth="1"/>
    <col min="1300" max="1300" width="1" style="225" customWidth="1"/>
    <col min="1301" max="1536" width="9.140625" style="225"/>
    <col min="1537" max="1537" width="0" style="225" hidden="1" customWidth="1"/>
    <col min="1538" max="1538" width="2" style="225" customWidth="1"/>
    <col min="1539" max="1539" width="23" style="225" customWidth="1"/>
    <col min="1540" max="1549" width="12" style="225" customWidth="1"/>
    <col min="1550" max="1551" width="4" style="225" customWidth="1"/>
    <col min="1552" max="1552" width="2" style="225" customWidth="1"/>
    <col min="1553" max="1553" width="12" style="225" customWidth="1"/>
    <col min="1554" max="1554" width="7" style="225" customWidth="1"/>
    <col min="1555" max="1555" width="4" style="225" customWidth="1"/>
    <col min="1556" max="1556" width="1" style="225" customWidth="1"/>
    <col min="1557" max="1792" width="9.140625" style="225"/>
    <col min="1793" max="1793" width="0" style="225" hidden="1" customWidth="1"/>
    <col min="1794" max="1794" width="2" style="225" customWidth="1"/>
    <col min="1795" max="1795" width="23" style="225" customWidth="1"/>
    <col min="1796" max="1805" width="12" style="225" customWidth="1"/>
    <col min="1806" max="1807" width="4" style="225" customWidth="1"/>
    <col min="1808" max="1808" width="2" style="225" customWidth="1"/>
    <col min="1809" max="1809" width="12" style="225" customWidth="1"/>
    <col min="1810" max="1810" width="7" style="225" customWidth="1"/>
    <col min="1811" max="1811" width="4" style="225" customWidth="1"/>
    <col min="1812" max="1812" width="1" style="225" customWidth="1"/>
    <col min="1813" max="2048" width="9.140625" style="225"/>
    <col min="2049" max="2049" width="0" style="225" hidden="1" customWidth="1"/>
    <col min="2050" max="2050" width="2" style="225" customWidth="1"/>
    <col min="2051" max="2051" width="23" style="225" customWidth="1"/>
    <col min="2052" max="2061" width="12" style="225" customWidth="1"/>
    <col min="2062" max="2063" width="4" style="225" customWidth="1"/>
    <col min="2064" max="2064" width="2" style="225" customWidth="1"/>
    <col min="2065" max="2065" width="12" style="225" customWidth="1"/>
    <col min="2066" max="2066" width="7" style="225" customWidth="1"/>
    <col min="2067" max="2067" width="4" style="225" customWidth="1"/>
    <col min="2068" max="2068" width="1" style="225" customWidth="1"/>
    <col min="2069" max="2304" width="9.140625" style="225"/>
    <col min="2305" max="2305" width="0" style="225" hidden="1" customWidth="1"/>
    <col min="2306" max="2306" width="2" style="225" customWidth="1"/>
    <col min="2307" max="2307" width="23" style="225" customWidth="1"/>
    <col min="2308" max="2317" width="12" style="225" customWidth="1"/>
    <col min="2318" max="2319" width="4" style="225" customWidth="1"/>
    <col min="2320" max="2320" width="2" style="225" customWidth="1"/>
    <col min="2321" max="2321" width="12" style="225" customWidth="1"/>
    <col min="2322" max="2322" width="7" style="225" customWidth="1"/>
    <col min="2323" max="2323" width="4" style="225" customWidth="1"/>
    <col min="2324" max="2324" width="1" style="225" customWidth="1"/>
    <col min="2325" max="2560" width="9.140625" style="225"/>
    <col min="2561" max="2561" width="0" style="225" hidden="1" customWidth="1"/>
    <col min="2562" max="2562" width="2" style="225" customWidth="1"/>
    <col min="2563" max="2563" width="23" style="225" customWidth="1"/>
    <col min="2564" max="2573" width="12" style="225" customWidth="1"/>
    <col min="2574" max="2575" width="4" style="225" customWidth="1"/>
    <col min="2576" max="2576" width="2" style="225" customWidth="1"/>
    <col min="2577" max="2577" width="12" style="225" customWidth="1"/>
    <col min="2578" max="2578" width="7" style="225" customWidth="1"/>
    <col min="2579" max="2579" width="4" style="225" customWidth="1"/>
    <col min="2580" max="2580" width="1" style="225" customWidth="1"/>
    <col min="2581" max="2816" width="9.140625" style="225"/>
    <col min="2817" max="2817" width="0" style="225" hidden="1" customWidth="1"/>
    <col min="2818" max="2818" width="2" style="225" customWidth="1"/>
    <col min="2819" max="2819" width="23" style="225" customWidth="1"/>
    <col min="2820" max="2829" width="12" style="225" customWidth="1"/>
    <col min="2830" max="2831" width="4" style="225" customWidth="1"/>
    <col min="2832" max="2832" width="2" style="225" customWidth="1"/>
    <col min="2833" max="2833" width="12" style="225" customWidth="1"/>
    <col min="2834" max="2834" width="7" style="225" customWidth="1"/>
    <col min="2835" max="2835" width="4" style="225" customWidth="1"/>
    <col min="2836" max="2836" width="1" style="225" customWidth="1"/>
    <col min="2837" max="3072" width="9.140625" style="225"/>
    <col min="3073" max="3073" width="0" style="225" hidden="1" customWidth="1"/>
    <col min="3074" max="3074" width="2" style="225" customWidth="1"/>
    <col min="3075" max="3075" width="23" style="225" customWidth="1"/>
    <col min="3076" max="3085" width="12" style="225" customWidth="1"/>
    <col min="3086" max="3087" width="4" style="225" customWidth="1"/>
    <col min="3088" max="3088" width="2" style="225" customWidth="1"/>
    <col min="3089" max="3089" width="12" style="225" customWidth="1"/>
    <col min="3090" max="3090" width="7" style="225" customWidth="1"/>
    <col min="3091" max="3091" width="4" style="225" customWidth="1"/>
    <col min="3092" max="3092" width="1" style="225" customWidth="1"/>
    <col min="3093" max="3328" width="9.140625" style="225"/>
    <col min="3329" max="3329" width="0" style="225" hidden="1" customWidth="1"/>
    <col min="3330" max="3330" width="2" style="225" customWidth="1"/>
    <col min="3331" max="3331" width="23" style="225" customWidth="1"/>
    <col min="3332" max="3341" width="12" style="225" customWidth="1"/>
    <col min="3342" max="3343" width="4" style="225" customWidth="1"/>
    <col min="3344" max="3344" width="2" style="225" customWidth="1"/>
    <col min="3345" max="3345" width="12" style="225" customWidth="1"/>
    <col min="3346" max="3346" width="7" style="225" customWidth="1"/>
    <col min="3347" max="3347" width="4" style="225" customWidth="1"/>
    <col min="3348" max="3348" width="1" style="225" customWidth="1"/>
    <col min="3349" max="3584" width="9.140625" style="225"/>
    <col min="3585" max="3585" width="0" style="225" hidden="1" customWidth="1"/>
    <col min="3586" max="3586" width="2" style="225" customWidth="1"/>
    <col min="3587" max="3587" width="23" style="225" customWidth="1"/>
    <col min="3588" max="3597" width="12" style="225" customWidth="1"/>
    <col min="3598" max="3599" width="4" style="225" customWidth="1"/>
    <col min="3600" max="3600" width="2" style="225" customWidth="1"/>
    <col min="3601" max="3601" width="12" style="225" customWidth="1"/>
    <col min="3602" max="3602" width="7" style="225" customWidth="1"/>
    <col min="3603" max="3603" width="4" style="225" customWidth="1"/>
    <col min="3604" max="3604" width="1" style="225" customWidth="1"/>
    <col min="3605" max="3840" width="9.140625" style="225"/>
    <col min="3841" max="3841" width="0" style="225" hidden="1" customWidth="1"/>
    <col min="3842" max="3842" width="2" style="225" customWidth="1"/>
    <col min="3843" max="3843" width="23" style="225" customWidth="1"/>
    <col min="3844" max="3853" width="12" style="225" customWidth="1"/>
    <col min="3854" max="3855" width="4" style="225" customWidth="1"/>
    <col min="3856" max="3856" width="2" style="225" customWidth="1"/>
    <col min="3857" max="3857" width="12" style="225" customWidth="1"/>
    <col min="3858" max="3858" width="7" style="225" customWidth="1"/>
    <col min="3859" max="3859" width="4" style="225" customWidth="1"/>
    <col min="3860" max="3860" width="1" style="225" customWidth="1"/>
    <col min="3861" max="4096" width="9.140625" style="225"/>
    <col min="4097" max="4097" width="0" style="225" hidden="1" customWidth="1"/>
    <col min="4098" max="4098" width="2" style="225" customWidth="1"/>
    <col min="4099" max="4099" width="23" style="225" customWidth="1"/>
    <col min="4100" max="4109" width="12" style="225" customWidth="1"/>
    <col min="4110" max="4111" width="4" style="225" customWidth="1"/>
    <col min="4112" max="4112" width="2" style="225" customWidth="1"/>
    <col min="4113" max="4113" width="12" style="225" customWidth="1"/>
    <col min="4114" max="4114" width="7" style="225" customWidth="1"/>
    <col min="4115" max="4115" width="4" style="225" customWidth="1"/>
    <col min="4116" max="4116" width="1" style="225" customWidth="1"/>
    <col min="4117" max="4352" width="9.140625" style="225"/>
    <col min="4353" max="4353" width="0" style="225" hidden="1" customWidth="1"/>
    <col min="4354" max="4354" width="2" style="225" customWidth="1"/>
    <col min="4355" max="4355" width="23" style="225" customWidth="1"/>
    <col min="4356" max="4365" width="12" style="225" customWidth="1"/>
    <col min="4366" max="4367" width="4" style="225" customWidth="1"/>
    <col min="4368" max="4368" width="2" style="225" customWidth="1"/>
    <col min="4369" max="4369" width="12" style="225" customWidth="1"/>
    <col min="4370" max="4370" width="7" style="225" customWidth="1"/>
    <col min="4371" max="4371" width="4" style="225" customWidth="1"/>
    <col min="4372" max="4372" width="1" style="225" customWidth="1"/>
    <col min="4373" max="4608" width="9.140625" style="225"/>
    <col min="4609" max="4609" width="0" style="225" hidden="1" customWidth="1"/>
    <col min="4610" max="4610" width="2" style="225" customWidth="1"/>
    <col min="4611" max="4611" width="23" style="225" customWidth="1"/>
    <col min="4612" max="4621" width="12" style="225" customWidth="1"/>
    <col min="4622" max="4623" width="4" style="225" customWidth="1"/>
    <col min="4624" max="4624" width="2" style="225" customWidth="1"/>
    <col min="4625" max="4625" width="12" style="225" customWidth="1"/>
    <col min="4626" max="4626" width="7" style="225" customWidth="1"/>
    <col min="4627" max="4627" width="4" style="225" customWidth="1"/>
    <col min="4628" max="4628" width="1" style="225" customWidth="1"/>
    <col min="4629" max="4864" width="9.140625" style="225"/>
    <col min="4865" max="4865" width="0" style="225" hidden="1" customWidth="1"/>
    <col min="4866" max="4866" width="2" style="225" customWidth="1"/>
    <col min="4867" max="4867" width="23" style="225" customWidth="1"/>
    <col min="4868" max="4877" width="12" style="225" customWidth="1"/>
    <col min="4878" max="4879" width="4" style="225" customWidth="1"/>
    <col min="4880" max="4880" width="2" style="225" customWidth="1"/>
    <col min="4881" max="4881" width="12" style="225" customWidth="1"/>
    <col min="4882" max="4882" width="7" style="225" customWidth="1"/>
    <col min="4883" max="4883" width="4" style="225" customWidth="1"/>
    <col min="4884" max="4884" width="1" style="225" customWidth="1"/>
    <col min="4885" max="5120" width="9.140625" style="225"/>
    <col min="5121" max="5121" width="0" style="225" hidden="1" customWidth="1"/>
    <col min="5122" max="5122" width="2" style="225" customWidth="1"/>
    <col min="5123" max="5123" width="23" style="225" customWidth="1"/>
    <col min="5124" max="5133" width="12" style="225" customWidth="1"/>
    <col min="5134" max="5135" width="4" style="225" customWidth="1"/>
    <col min="5136" max="5136" width="2" style="225" customWidth="1"/>
    <col min="5137" max="5137" width="12" style="225" customWidth="1"/>
    <col min="5138" max="5138" width="7" style="225" customWidth="1"/>
    <col min="5139" max="5139" width="4" style="225" customWidth="1"/>
    <col min="5140" max="5140" width="1" style="225" customWidth="1"/>
    <col min="5141" max="5376" width="9.140625" style="225"/>
    <col min="5377" max="5377" width="0" style="225" hidden="1" customWidth="1"/>
    <col min="5378" max="5378" width="2" style="225" customWidth="1"/>
    <col min="5379" max="5379" width="23" style="225" customWidth="1"/>
    <col min="5380" max="5389" width="12" style="225" customWidth="1"/>
    <col min="5390" max="5391" width="4" style="225" customWidth="1"/>
    <col min="5392" max="5392" width="2" style="225" customWidth="1"/>
    <col min="5393" max="5393" width="12" style="225" customWidth="1"/>
    <col min="5394" max="5394" width="7" style="225" customWidth="1"/>
    <col min="5395" max="5395" width="4" style="225" customWidth="1"/>
    <col min="5396" max="5396" width="1" style="225" customWidth="1"/>
    <col min="5397" max="5632" width="9.140625" style="225"/>
    <col min="5633" max="5633" width="0" style="225" hidden="1" customWidth="1"/>
    <col min="5634" max="5634" width="2" style="225" customWidth="1"/>
    <col min="5635" max="5635" width="23" style="225" customWidth="1"/>
    <col min="5636" max="5645" width="12" style="225" customWidth="1"/>
    <col min="5646" max="5647" width="4" style="225" customWidth="1"/>
    <col min="5648" max="5648" width="2" style="225" customWidth="1"/>
    <col min="5649" max="5649" width="12" style="225" customWidth="1"/>
    <col min="5650" max="5650" width="7" style="225" customWidth="1"/>
    <col min="5651" max="5651" width="4" style="225" customWidth="1"/>
    <col min="5652" max="5652" width="1" style="225" customWidth="1"/>
    <col min="5653" max="5888" width="9.140625" style="225"/>
    <col min="5889" max="5889" width="0" style="225" hidden="1" customWidth="1"/>
    <col min="5890" max="5890" width="2" style="225" customWidth="1"/>
    <col min="5891" max="5891" width="23" style="225" customWidth="1"/>
    <col min="5892" max="5901" width="12" style="225" customWidth="1"/>
    <col min="5902" max="5903" width="4" style="225" customWidth="1"/>
    <col min="5904" max="5904" width="2" style="225" customWidth="1"/>
    <col min="5905" max="5905" width="12" style="225" customWidth="1"/>
    <col min="5906" max="5906" width="7" style="225" customWidth="1"/>
    <col min="5907" max="5907" width="4" style="225" customWidth="1"/>
    <col min="5908" max="5908" width="1" style="225" customWidth="1"/>
    <col min="5909" max="6144" width="9.140625" style="225"/>
    <col min="6145" max="6145" width="0" style="225" hidden="1" customWidth="1"/>
    <col min="6146" max="6146" width="2" style="225" customWidth="1"/>
    <col min="6147" max="6147" width="23" style="225" customWidth="1"/>
    <col min="6148" max="6157" width="12" style="225" customWidth="1"/>
    <col min="6158" max="6159" width="4" style="225" customWidth="1"/>
    <col min="6160" max="6160" width="2" style="225" customWidth="1"/>
    <col min="6161" max="6161" width="12" style="225" customWidth="1"/>
    <col min="6162" max="6162" width="7" style="225" customWidth="1"/>
    <col min="6163" max="6163" width="4" style="225" customWidth="1"/>
    <col min="6164" max="6164" width="1" style="225" customWidth="1"/>
    <col min="6165" max="6400" width="9.140625" style="225"/>
    <col min="6401" max="6401" width="0" style="225" hidden="1" customWidth="1"/>
    <col min="6402" max="6402" width="2" style="225" customWidth="1"/>
    <col min="6403" max="6403" width="23" style="225" customWidth="1"/>
    <col min="6404" max="6413" width="12" style="225" customWidth="1"/>
    <col min="6414" max="6415" width="4" style="225" customWidth="1"/>
    <col min="6416" max="6416" width="2" style="225" customWidth="1"/>
    <col min="6417" max="6417" width="12" style="225" customWidth="1"/>
    <col min="6418" max="6418" width="7" style="225" customWidth="1"/>
    <col min="6419" max="6419" width="4" style="225" customWidth="1"/>
    <col min="6420" max="6420" width="1" style="225" customWidth="1"/>
    <col min="6421" max="6656" width="9.140625" style="225"/>
    <col min="6657" max="6657" width="0" style="225" hidden="1" customWidth="1"/>
    <col min="6658" max="6658" width="2" style="225" customWidth="1"/>
    <col min="6659" max="6659" width="23" style="225" customWidth="1"/>
    <col min="6660" max="6669" width="12" style="225" customWidth="1"/>
    <col min="6670" max="6671" width="4" style="225" customWidth="1"/>
    <col min="6672" max="6672" width="2" style="225" customWidth="1"/>
    <col min="6673" max="6673" width="12" style="225" customWidth="1"/>
    <col min="6674" max="6674" width="7" style="225" customWidth="1"/>
    <col min="6675" max="6675" width="4" style="225" customWidth="1"/>
    <col min="6676" max="6676" width="1" style="225" customWidth="1"/>
    <col min="6677" max="6912" width="9.140625" style="225"/>
    <col min="6913" max="6913" width="0" style="225" hidden="1" customWidth="1"/>
    <col min="6914" max="6914" width="2" style="225" customWidth="1"/>
    <col min="6915" max="6915" width="23" style="225" customWidth="1"/>
    <col min="6916" max="6925" width="12" style="225" customWidth="1"/>
    <col min="6926" max="6927" width="4" style="225" customWidth="1"/>
    <col min="6928" max="6928" width="2" style="225" customWidth="1"/>
    <col min="6929" max="6929" width="12" style="225" customWidth="1"/>
    <col min="6930" max="6930" width="7" style="225" customWidth="1"/>
    <col min="6931" max="6931" width="4" style="225" customWidth="1"/>
    <col min="6932" max="6932" width="1" style="225" customWidth="1"/>
    <col min="6933" max="7168" width="9.140625" style="225"/>
    <col min="7169" max="7169" width="0" style="225" hidden="1" customWidth="1"/>
    <col min="7170" max="7170" width="2" style="225" customWidth="1"/>
    <col min="7171" max="7171" width="23" style="225" customWidth="1"/>
    <col min="7172" max="7181" width="12" style="225" customWidth="1"/>
    <col min="7182" max="7183" width="4" style="225" customWidth="1"/>
    <col min="7184" max="7184" width="2" style="225" customWidth="1"/>
    <col min="7185" max="7185" width="12" style="225" customWidth="1"/>
    <col min="7186" max="7186" width="7" style="225" customWidth="1"/>
    <col min="7187" max="7187" width="4" style="225" customWidth="1"/>
    <col min="7188" max="7188" width="1" style="225" customWidth="1"/>
    <col min="7189" max="7424" width="9.140625" style="225"/>
    <col min="7425" max="7425" width="0" style="225" hidden="1" customWidth="1"/>
    <col min="7426" max="7426" width="2" style="225" customWidth="1"/>
    <col min="7427" max="7427" width="23" style="225" customWidth="1"/>
    <col min="7428" max="7437" width="12" style="225" customWidth="1"/>
    <col min="7438" max="7439" width="4" style="225" customWidth="1"/>
    <col min="7440" max="7440" width="2" style="225" customWidth="1"/>
    <col min="7441" max="7441" width="12" style="225" customWidth="1"/>
    <col min="7442" max="7442" width="7" style="225" customWidth="1"/>
    <col min="7443" max="7443" width="4" style="225" customWidth="1"/>
    <col min="7444" max="7444" width="1" style="225" customWidth="1"/>
    <col min="7445" max="7680" width="9.140625" style="225"/>
    <col min="7681" max="7681" width="0" style="225" hidden="1" customWidth="1"/>
    <col min="7682" max="7682" width="2" style="225" customWidth="1"/>
    <col min="7683" max="7683" width="23" style="225" customWidth="1"/>
    <col min="7684" max="7693" width="12" style="225" customWidth="1"/>
    <col min="7694" max="7695" width="4" style="225" customWidth="1"/>
    <col min="7696" max="7696" width="2" style="225" customWidth="1"/>
    <col min="7697" max="7697" width="12" style="225" customWidth="1"/>
    <col min="7698" max="7698" width="7" style="225" customWidth="1"/>
    <col min="7699" max="7699" width="4" style="225" customWidth="1"/>
    <col min="7700" max="7700" width="1" style="225" customWidth="1"/>
    <col min="7701" max="7936" width="9.140625" style="225"/>
    <col min="7937" max="7937" width="0" style="225" hidden="1" customWidth="1"/>
    <col min="7938" max="7938" width="2" style="225" customWidth="1"/>
    <col min="7939" max="7939" width="23" style="225" customWidth="1"/>
    <col min="7940" max="7949" width="12" style="225" customWidth="1"/>
    <col min="7950" max="7951" width="4" style="225" customWidth="1"/>
    <col min="7952" max="7952" width="2" style="225" customWidth="1"/>
    <col min="7953" max="7953" width="12" style="225" customWidth="1"/>
    <col min="7954" max="7954" width="7" style="225" customWidth="1"/>
    <col min="7955" max="7955" width="4" style="225" customWidth="1"/>
    <col min="7956" max="7956" width="1" style="225" customWidth="1"/>
    <col min="7957" max="8192" width="9.140625" style="225"/>
    <col min="8193" max="8193" width="0" style="225" hidden="1" customWidth="1"/>
    <col min="8194" max="8194" width="2" style="225" customWidth="1"/>
    <col min="8195" max="8195" width="23" style="225" customWidth="1"/>
    <col min="8196" max="8205" width="12" style="225" customWidth="1"/>
    <col min="8206" max="8207" width="4" style="225" customWidth="1"/>
    <col min="8208" max="8208" width="2" style="225" customWidth="1"/>
    <col min="8209" max="8209" width="12" style="225" customWidth="1"/>
    <col min="8210" max="8210" width="7" style="225" customWidth="1"/>
    <col min="8211" max="8211" width="4" style="225" customWidth="1"/>
    <col min="8212" max="8212" width="1" style="225" customWidth="1"/>
    <col min="8213" max="8448" width="9.140625" style="225"/>
    <col min="8449" max="8449" width="0" style="225" hidden="1" customWidth="1"/>
    <col min="8450" max="8450" width="2" style="225" customWidth="1"/>
    <col min="8451" max="8451" width="23" style="225" customWidth="1"/>
    <col min="8452" max="8461" width="12" style="225" customWidth="1"/>
    <col min="8462" max="8463" width="4" style="225" customWidth="1"/>
    <col min="8464" max="8464" width="2" style="225" customWidth="1"/>
    <col min="8465" max="8465" width="12" style="225" customWidth="1"/>
    <col min="8466" max="8466" width="7" style="225" customWidth="1"/>
    <col min="8467" max="8467" width="4" style="225" customWidth="1"/>
    <col min="8468" max="8468" width="1" style="225" customWidth="1"/>
    <col min="8469" max="8704" width="9.140625" style="225"/>
    <col min="8705" max="8705" width="0" style="225" hidden="1" customWidth="1"/>
    <col min="8706" max="8706" width="2" style="225" customWidth="1"/>
    <col min="8707" max="8707" width="23" style="225" customWidth="1"/>
    <col min="8708" max="8717" width="12" style="225" customWidth="1"/>
    <col min="8718" max="8719" width="4" style="225" customWidth="1"/>
    <col min="8720" max="8720" width="2" style="225" customWidth="1"/>
    <col min="8721" max="8721" width="12" style="225" customWidth="1"/>
    <col min="8722" max="8722" width="7" style="225" customWidth="1"/>
    <col min="8723" max="8723" width="4" style="225" customWidth="1"/>
    <col min="8724" max="8724" width="1" style="225" customWidth="1"/>
    <col min="8725" max="8960" width="9.140625" style="225"/>
    <col min="8961" max="8961" width="0" style="225" hidden="1" customWidth="1"/>
    <col min="8962" max="8962" width="2" style="225" customWidth="1"/>
    <col min="8963" max="8963" width="23" style="225" customWidth="1"/>
    <col min="8964" max="8973" width="12" style="225" customWidth="1"/>
    <col min="8974" max="8975" width="4" style="225" customWidth="1"/>
    <col min="8976" max="8976" width="2" style="225" customWidth="1"/>
    <col min="8977" max="8977" width="12" style="225" customWidth="1"/>
    <col min="8978" max="8978" width="7" style="225" customWidth="1"/>
    <col min="8979" max="8979" width="4" style="225" customWidth="1"/>
    <col min="8980" max="8980" width="1" style="225" customWidth="1"/>
    <col min="8981" max="9216" width="9.140625" style="225"/>
    <col min="9217" max="9217" width="0" style="225" hidden="1" customWidth="1"/>
    <col min="9218" max="9218" width="2" style="225" customWidth="1"/>
    <col min="9219" max="9219" width="23" style="225" customWidth="1"/>
    <col min="9220" max="9229" width="12" style="225" customWidth="1"/>
    <col min="9230" max="9231" width="4" style="225" customWidth="1"/>
    <col min="9232" max="9232" width="2" style="225" customWidth="1"/>
    <col min="9233" max="9233" width="12" style="225" customWidth="1"/>
    <col min="9234" max="9234" width="7" style="225" customWidth="1"/>
    <col min="9235" max="9235" width="4" style="225" customWidth="1"/>
    <col min="9236" max="9236" width="1" style="225" customWidth="1"/>
    <col min="9237" max="9472" width="9.140625" style="225"/>
    <col min="9473" max="9473" width="0" style="225" hidden="1" customWidth="1"/>
    <col min="9474" max="9474" width="2" style="225" customWidth="1"/>
    <col min="9475" max="9475" width="23" style="225" customWidth="1"/>
    <col min="9476" max="9485" width="12" style="225" customWidth="1"/>
    <col min="9486" max="9487" width="4" style="225" customWidth="1"/>
    <col min="9488" max="9488" width="2" style="225" customWidth="1"/>
    <col min="9489" max="9489" width="12" style="225" customWidth="1"/>
    <col min="9490" max="9490" width="7" style="225" customWidth="1"/>
    <col min="9491" max="9491" width="4" style="225" customWidth="1"/>
    <col min="9492" max="9492" width="1" style="225" customWidth="1"/>
    <col min="9493" max="9728" width="9.140625" style="225"/>
    <col min="9729" max="9729" width="0" style="225" hidden="1" customWidth="1"/>
    <col min="9730" max="9730" width="2" style="225" customWidth="1"/>
    <col min="9731" max="9731" width="23" style="225" customWidth="1"/>
    <col min="9732" max="9741" width="12" style="225" customWidth="1"/>
    <col min="9742" max="9743" width="4" style="225" customWidth="1"/>
    <col min="9744" max="9744" width="2" style="225" customWidth="1"/>
    <col min="9745" max="9745" width="12" style="225" customWidth="1"/>
    <col min="9746" max="9746" width="7" style="225" customWidth="1"/>
    <col min="9747" max="9747" width="4" style="225" customWidth="1"/>
    <col min="9748" max="9748" width="1" style="225" customWidth="1"/>
    <col min="9749" max="9984" width="9.140625" style="225"/>
    <col min="9985" max="9985" width="0" style="225" hidden="1" customWidth="1"/>
    <col min="9986" max="9986" width="2" style="225" customWidth="1"/>
    <col min="9987" max="9987" width="23" style="225" customWidth="1"/>
    <col min="9988" max="9997" width="12" style="225" customWidth="1"/>
    <col min="9998" max="9999" width="4" style="225" customWidth="1"/>
    <col min="10000" max="10000" width="2" style="225" customWidth="1"/>
    <col min="10001" max="10001" width="12" style="225" customWidth="1"/>
    <col min="10002" max="10002" width="7" style="225" customWidth="1"/>
    <col min="10003" max="10003" width="4" style="225" customWidth="1"/>
    <col min="10004" max="10004" width="1" style="225" customWidth="1"/>
    <col min="10005" max="10240" width="9.140625" style="225"/>
    <col min="10241" max="10241" width="0" style="225" hidden="1" customWidth="1"/>
    <col min="10242" max="10242" width="2" style="225" customWidth="1"/>
    <col min="10243" max="10243" width="23" style="225" customWidth="1"/>
    <col min="10244" max="10253" width="12" style="225" customWidth="1"/>
    <col min="10254" max="10255" width="4" style="225" customWidth="1"/>
    <col min="10256" max="10256" width="2" style="225" customWidth="1"/>
    <col min="10257" max="10257" width="12" style="225" customWidth="1"/>
    <col min="10258" max="10258" width="7" style="225" customWidth="1"/>
    <col min="10259" max="10259" width="4" style="225" customWidth="1"/>
    <col min="10260" max="10260" width="1" style="225" customWidth="1"/>
    <col min="10261" max="10496" width="9.140625" style="225"/>
    <col min="10497" max="10497" width="0" style="225" hidden="1" customWidth="1"/>
    <col min="10498" max="10498" width="2" style="225" customWidth="1"/>
    <col min="10499" max="10499" width="23" style="225" customWidth="1"/>
    <col min="10500" max="10509" width="12" style="225" customWidth="1"/>
    <col min="10510" max="10511" width="4" style="225" customWidth="1"/>
    <col min="10512" max="10512" width="2" style="225" customWidth="1"/>
    <col min="10513" max="10513" width="12" style="225" customWidth="1"/>
    <col min="10514" max="10514" width="7" style="225" customWidth="1"/>
    <col min="10515" max="10515" width="4" style="225" customWidth="1"/>
    <col min="10516" max="10516" width="1" style="225" customWidth="1"/>
    <col min="10517" max="10752" width="9.140625" style="225"/>
    <col min="10753" max="10753" width="0" style="225" hidden="1" customWidth="1"/>
    <col min="10754" max="10754" width="2" style="225" customWidth="1"/>
    <col min="10755" max="10755" width="23" style="225" customWidth="1"/>
    <col min="10756" max="10765" width="12" style="225" customWidth="1"/>
    <col min="10766" max="10767" width="4" style="225" customWidth="1"/>
    <col min="10768" max="10768" width="2" style="225" customWidth="1"/>
    <col min="10769" max="10769" width="12" style="225" customWidth="1"/>
    <col min="10770" max="10770" width="7" style="225" customWidth="1"/>
    <col min="10771" max="10771" width="4" style="225" customWidth="1"/>
    <col min="10772" max="10772" width="1" style="225" customWidth="1"/>
    <col min="10773" max="11008" width="9.140625" style="225"/>
    <col min="11009" max="11009" width="0" style="225" hidden="1" customWidth="1"/>
    <col min="11010" max="11010" width="2" style="225" customWidth="1"/>
    <col min="11011" max="11011" width="23" style="225" customWidth="1"/>
    <col min="11012" max="11021" width="12" style="225" customWidth="1"/>
    <col min="11022" max="11023" width="4" style="225" customWidth="1"/>
    <col min="11024" max="11024" width="2" style="225" customWidth="1"/>
    <col min="11025" max="11025" width="12" style="225" customWidth="1"/>
    <col min="11026" max="11026" width="7" style="225" customWidth="1"/>
    <col min="11027" max="11027" width="4" style="225" customWidth="1"/>
    <col min="11028" max="11028" width="1" style="225" customWidth="1"/>
    <col min="11029" max="11264" width="9.140625" style="225"/>
    <col min="11265" max="11265" width="0" style="225" hidden="1" customWidth="1"/>
    <col min="11266" max="11266" width="2" style="225" customWidth="1"/>
    <col min="11267" max="11267" width="23" style="225" customWidth="1"/>
    <col min="11268" max="11277" width="12" style="225" customWidth="1"/>
    <col min="11278" max="11279" width="4" style="225" customWidth="1"/>
    <col min="11280" max="11280" width="2" style="225" customWidth="1"/>
    <col min="11281" max="11281" width="12" style="225" customWidth="1"/>
    <col min="11282" max="11282" width="7" style="225" customWidth="1"/>
    <col min="11283" max="11283" width="4" style="225" customWidth="1"/>
    <col min="11284" max="11284" width="1" style="225" customWidth="1"/>
    <col min="11285" max="11520" width="9.140625" style="225"/>
    <col min="11521" max="11521" width="0" style="225" hidden="1" customWidth="1"/>
    <col min="11522" max="11522" width="2" style="225" customWidth="1"/>
    <col min="11523" max="11523" width="23" style="225" customWidth="1"/>
    <col min="11524" max="11533" width="12" style="225" customWidth="1"/>
    <col min="11534" max="11535" width="4" style="225" customWidth="1"/>
    <col min="11536" max="11536" width="2" style="225" customWidth="1"/>
    <col min="11537" max="11537" width="12" style="225" customWidth="1"/>
    <col min="11538" max="11538" width="7" style="225" customWidth="1"/>
    <col min="11539" max="11539" width="4" style="225" customWidth="1"/>
    <col min="11540" max="11540" width="1" style="225" customWidth="1"/>
    <col min="11541" max="11776" width="9.140625" style="225"/>
    <col min="11777" max="11777" width="0" style="225" hidden="1" customWidth="1"/>
    <col min="11778" max="11778" width="2" style="225" customWidth="1"/>
    <col min="11779" max="11779" width="23" style="225" customWidth="1"/>
    <col min="11780" max="11789" width="12" style="225" customWidth="1"/>
    <col min="11790" max="11791" width="4" style="225" customWidth="1"/>
    <col min="11792" max="11792" width="2" style="225" customWidth="1"/>
    <col min="11793" max="11793" width="12" style="225" customWidth="1"/>
    <col min="11794" max="11794" width="7" style="225" customWidth="1"/>
    <col min="11795" max="11795" width="4" style="225" customWidth="1"/>
    <col min="11796" max="11796" width="1" style="225" customWidth="1"/>
    <col min="11797" max="12032" width="9.140625" style="225"/>
    <col min="12033" max="12033" width="0" style="225" hidden="1" customWidth="1"/>
    <col min="12034" max="12034" width="2" style="225" customWidth="1"/>
    <col min="12035" max="12035" width="23" style="225" customWidth="1"/>
    <col min="12036" max="12045" width="12" style="225" customWidth="1"/>
    <col min="12046" max="12047" width="4" style="225" customWidth="1"/>
    <col min="12048" max="12048" width="2" style="225" customWidth="1"/>
    <col min="12049" max="12049" width="12" style="225" customWidth="1"/>
    <col min="12050" max="12050" width="7" style="225" customWidth="1"/>
    <col min="12051" max="12051" width="4" style="225" customWidth="1"/>
    <col min="12052" max="12052" width="1" style="225" customWidth="1"/>
    <col min="12053" max="12288" width="9.140625" style="225"/>
    <col min="12289" max="12289" width="0" style="225" hidden="1" customWidth="1"/>
    <col min="12290" max="12290" width="2" style="225" customWidth="1"/>
    <col min="12291" max="12291" width="23" style="225" customWidth="1"/>
    <col min="12292" max="12301" width="12" style="225" customWidth="1"/>
    <col min="12302" max="12303" width="4" style="225" customWidth="1"/>
    <col min="12304" max="12304" width="2" style="225" customWidth="1"/>
    <col min="12305" max="12305" width="12" style="225" customWidth="1"/>
    <col min="12306" max="12306" width="7" style="225" customWidth="1"/>
    <col min="12307" max="12307" width="4" style="225" customWidth="1"/>
    <col min="12308" max="12308" width="1" style="225" customWidth="1"/>
    <col min="12309" max="12544" width="9.140625" style="225"/>
    <col min="12545" max="12545" width="0" style="225" hidden="1" customWidth="1"/>
    <col min="12546" max="12546" width="2" style="225" customWidth="1"/>
    <col min="12547" max="12547" width="23" style="225" customWidth="1"/>
    <col min="12548" max="12557" width="12" style="225" customWidth="1"/>
    <col min="12558" max="12559" width="4" style="225" customWidth="1"/>
    <col min="12560" max="12560" width="2" style="225" customWidth="1"/>
    <col min="12561" max="12561" width="12" style="225" customWidth="1"/>
    <col min="12562" max="12562" width="7" style="225" customWidth="1"/>
    <col min="12563" max="12563" width="4" style="225" customWidth="1"/>
    <col min="12564" max="12564" width="1" style="225" customWidth="1"/>
    <col min="12565" max="12800" width="9.140625" style="225"/>
    <col min="12801" max="12801" width="0" style="225" hidden="1" customWidth="1"/>
    <col min="12802" max="12802" width="2" style="225" customWidth="1"/>
    <col min="12803" max="12803" width="23" style="225" customWidth="1"/>
    <col min="12804" max="12813" width="12" style="225" customWidth="1"/>
    <col min="12814" max="12815" width="4" style="225" customWidth="1"/>
    <col min="12816" max="12816" width="2" style="225" customWidth="1"/>
    <col min="12817" max="12817" width="12" style="225" customWidth="1"/>
    <col min="12818" max="12818" width="7" style="225" customWidth="1"/>
    <col min="12819" max="12819" width="4" style="225" customWidth="1"/>
    <col min="12820" max="12820" width="1" style="225" customWidth="1"/>
    <col min="12821" max="13056" width="9.140625" style="225"/>
    <col min="13057" max="13057" width="0" style="225" hidden="1" customWidth="1"/>
    <col min="13058" max="13058" width="2" style="225" customWidth="1"/>
    <col min="13059" max="13059" width="23" style="225" customWidth="1"/>
    <col min="13060" max="13069" width="12" style="225" customWidth="1"/>
    <col min="13070" max="13071" width="4" style="225" customWidth="1"/>
    <col min="13072" max="13072" width="2" style="225" customWidth="1"/>
    <col min="13073" max="13073" width="12" style="225" customWidth="1"/>
    <col min="13074" max="13074" width="7" style="225" customWidth="1"/>
    <col min="13075" max="13075" width="4" style="225" customWidth="1"/>
    <col min="13076" max="13076" width="1" style="225" customWidth="1"/>
    <col min="13077" max="13312" width="9.140625" style="225"/>
    <col min="13313" max="13313" width="0" style="225" hidden="1" customWidth="1"/>
    <col min="13314" max="13314" width="2" style="225" customWidth="1"/>
    <col min="13315" max="13315" width="23" style="225" customWidth="1"/>
    <col min="13316" max="13325" width="12" style="225" customWidth="1"/>
    <col min="13326" max="13327" width="4" style="225" customWidth="1"/>
    <col min="13328" max="13328" width="2" style="225" customWidth="1"/>
    <col min="13329" max="13329" width="12" style="225" customWidth="1"/>
    <col min="13330" max="13330" width="7" style="225" customWidth="1"/>
    <col min="13331" max="13331" width="4" style="225" customWidth="1"/>
    <col min="13332" max="13332" width="1" style="225" customWidth="1"/>
    <col min="13333" max="13568" width="9.140625" style="225"/>
    <col min="13569" max="13569" width="0" style="225" hidden="1" customWidth="1"/>
    <col min="13570" max="13570" width="2" style="225" customWidth="1"/>
    <col min="13571" max="13571" width="23" style="225" customWidth="1"/>
    <col min="13572" max="13581" width="12" style="225" customWidth="1"/>
    <col min="13582" max="13583" width="4" style="225" customWidth="1"/>
    <col min="13584" max="13584" width="2" style="225" customWidth="1"/>
    <col min="13585" max="13585" width="12" style="225" customWidth="1"/>
    <col min="13586" max="13586" width="7" style="225" customWidth="1"/>
    <col min="13587" max="13587" width="4" style="225" customWidth="1"/>
    <col min="13588" max="13588" width="1" style="225" customWidth="1"/>
    <col min="13589" max="13824" width="9.140625" style="225"/>
    <col min="13825" max="13825" width="0" style="225" hidden="1" customWidth="1"/>
    <col min="13826" max="13826" width="2" style="225" customWidth="1"/>
    <col min="13827" max="13827" width="23" style="225" customWidth="1"/>
    <col min="13828" max="13837" width="12" style="225" customWidth="1"/>
    <col min="13838" max="13839" width="4" style="225" customWidth="1"/>
    <col min="13840" max="13840" width="2" style="225" customWidth="1"/>
    <col min="13841" max="13841" width="12" style="225" customWidth="1"/>
    <col min="13842" max="13842" width="7" style="225" customWidth="1"/>
    <col min="13843" max="13843" width="4" style="225" customWidth="1"/>
    <col min="13844" max="13844" width="1" style="225" customWidth="1"/>
    <col min="13845" max="14080" width="9.140625" style="225"/>
    <col min="14081" max="14081" width="0" style="225" hidden="1" customWidth="1"/>
    <col min="14082" max="14082" width="2" style="225" customWidth="1"/>
    <col min="14083" max="14083" width="23" style="225" customWidth="1"/>
    <col min="14084" max="14093" width="12" style="225" customWidth="1"/>
    <col min="14094" max="14095" width="4" style="225" customWidth="1"/>
    <col min="14096" max="14096" width="2" style="225" customWidth="1"/>
    <col min="14097" max="14097" width="12" style="225" customWidth="1"/>
    <col min="14098" max="14098" width="7" style="225" customWidth="1"/>
    <col min="14099" max="14099" width="4" style="225" customWidth="1"/>
    <col min="14100" max="14100" width="1" style="225" customWidth="1"/>
    <col min="14101" max="14336" width="9.140625" style="225"/>
    <col min="14337" max="14337" width="0" style="225" hidden="1" customWidth="1"/>
    <col min="14338" max="14338" width="2" style="225" customWidth="1"/>
    <col min="14339" max="14339" width="23" style="225" customWidth="1"/>
    <col min="14340" max="14349" width="12" style="225" customWidth="1"/>
    <col min="14350" max="14351" width="4" style="225" customWidth="1"/>
    <col min="14352" max="14352" width="2" style="225" customWidth="1"/>
    <col min="14353" max="14353" width="12" style="225" customWidth="1"/>
    <col min="14354" max="14354" width="7" style="225" customWidth="1"/>
    <col min="14355" max="14355" width="4" style="225" customWidth="1"/>
    <col min="14356" max="14356" width="1" style="225" customWidth="1"/>
    <col min="14357" max="14592" width="9.140625" style="225"/>
    <col min="14593" max="14593" width="0" style="225" hidden="1" customWidth="1"/>
    <col min="14594" max="14594" width="2" style="225" customWidth="1"/>
    <col min="14595" max="14595" width="23" style="225" customWidth="1"/>
    <col min="14596" max="14605" width="12" style="225" customWidth="1"/>
    <col min="14606" max="14607" width="4" style="225" customWidth="1"/>
    <col min="14608" max="14608" width="2" style="225" customWidth="1"/>
    <col min="14609" max="14609" width="12" style="225" customWidth="1"/>
    <col min="14610" max="14610" width="7" style="225" customWidth="1"/>
    <col min="14611" max="14611" width="4" style="225" customWidth="1"/>
    <col min="14612" max="14612" width="1" style="225" customWidth="1"/>
    <col min="14613" max="14848" width="9.140625" style="225"/>
    <col min="14849" max="14849" width="0" style="225" hidden="1" customWidth="1"/>
    <col min="14850" max="14850" width="2" style="225" customWidth="1"/>
    <col min="14851" max="14851" width="23" style="225" customWidth="1"/>
    <col min="14852" max="14861" width="12" style="225" customWidth="1"/>
    <col min="14862" max="14863" width="4" style="225" customWidth="1"/>
    <col min="14864" max="14864" width="2" style="225" customWidth="1"/>
    <col min="14865" max="14865" width="12" style="225" customWidth="1"/>
    <col min="14866" max="14866" width="7" style="225" customWidth="1"/>
    <col min="14867" max="14867" width="4" style="225" customWidth="1"/>
    <col min="14868" max="14868" width="1" style="225" customWidth="1"/>
    <col min="14869" max="15104" width="9.140625" style="225"/>
    <col min="15105" max="15105" width="0" style="225" hidden="1" customWidth="1"/>
    <col min="15106" max="15106" width="2" style="225" customWidth="1"/>
    <col min="15107" max="15107" width="23" style="225" customWidth="1"/>
    <col min="15108" max="15117" width="12" style="225" customWidth="1"/>
    <col min="15118" max="15119" width="4" style="225" customWidth="1"/>
    <col min="15120" max="15120" width="2" style="225" customWidth="1"/>
    <col min="15121" max="15121" width="12" style="225" customWidth="1"/>
    <col min="15122" max="15122" width="7" style="225" customWidth="1"/>
    <col min="15123" max="15123" width="4" style="225" customWidth="1"/>
    <col min="15124" max="15124" width="1" style="225" customWidth="1"/>
    <col min="15125" max="15360" width="9.140625" style="225"/>
    <col min="15361" max="15361" width="0" style="225" hidden="1" customWidth="1"/>
    <col min="15362" max="15362" width="2" style="225" customWidth="1"/>
    <col min="15363" max="15363" width="23" style="225" customWidth="1"/>
    <col min="15364" max="15373" width="12" style="225" customWidth="1"/>
    <col min="15374" max="15375" width="4" style="225" customWidth="1"/>
    <col min="15376" max="15376" width="2" style="225" customWidth="1"/>
    <col min="15377" max="15377" width="12" style="225" customWidth="1"/>
    <col min="15378" max="15378" width="7" style="225" customWidth="1"/>
    <col min="15379" max="15379" width="4" style="225" customWidth="1"/>
    <col min="15380" max="15380" width="1" style="225" customWidth="1"/>
    <col min="15381" max="15616" width="9.140625" style="225"/>
    <col min="15617" max="15617" width="0" style="225" hidden="1" customWidth="1"/>
    <col min="15618" max="15618" width="2" style="225" customWidth="1"/>
    <col min="15619" max="15619" width="23" style="225" customWidth="1"/>
    <col min="15620" max="15629" width="12" style="225" customWidth="1"/>
    <col min="15630" max="15631" width="4" style="225" customWidth="1"/>
    <col min="15632" max="15632" width="2" style="225" customWidth="1"/>
    <col min="15633" max="15633" width="12" style="225" customWidth="1"/>
    <col min="15634" max="15634" width="7" style="225" customWidth="1"/>
    <col min="15635" max="15635" width="4" style="225" customWidth="1"/>
    <col min="15636" max="15636" width="1" style="225" customWidth="1"/>
    <col min="15637" max="15872" width="9.140625" style="225"/>
    <col min="15873" max="15873" width="0" style="225" hidden="1" customWidth="1"/>
    <col min="15874" max="15874" width="2" style="225" customWidth="1"/>
    <col min="15875" max="15875" width="23" style="225" customWidth="1"/>
    <col min="15876" max="15885" width="12" style="225" customWidth="1"/>
    <col min="15886" max="15887" width="4" style="225" customWidth="1"/>
    <col min="15888" max="15888" width="2" style="225" customWidth="1"/>
    <col min="15889" max="15889" width="12" style="225" customWidth="1"/>
    <col min="15890" max="15890" width="7" style="225" customWidth="1"/>
    <col min="15891" max="15891" width="4" style="225" customWidth="1"/>
    <col min="15892" max="15892" width="1" style="225" customWidth="1"/>
    <col min="15893" max="16128" width="9.140625" style="225"/>
    <col min="16129" max="16129" width="0" style="225" hidden="1" customWidth="1"/>
    <col min="16130" max="16130" width="2" style="225" customWidth="1"/>
    <col min="16131" max="16131" width="23" style="225" customWidth="1"/>
    <col min="16132" max="16141" width="12" style="225" customWidth="1"/>
    <col min="16142" max="16143" width="4" style="225" customWidth="1"/>
    <col min="16144" max="16144" width="2" style="225" customWidth="1"/>
    <col min="16145" max="16145" width="12" style="225" customWidth="1"/>
    <col min="16146" max="16146" width="7" style="225" customWidth="1"/>
    <col min="16147" max="16147" width="4" style="225" customWidth="1"/>
    <col min="16148" max="16148" width="1" style="225" customWidth="1"/>
    <col min="16149" max="16384" width="9.140625" style="225"/>
  </cols>
  <sheetData>
    <row r="1" spans="2:20" ht="2.85" customHeight="1" x14ac:dyDescent="0.2"/>
    <row r="2" spans="2:20" ht="36" customHeight="1" x14ac:dyDescent="0.2">
      <c r="B2" s="468" t="s">
        <v>0</v>
      </c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226"/>
      <c r="Q2" s="226"/>
      <c r="R2" s="226"/>
      <c r="S2" s="226"/>
      <c r="T2" s="226"/>
    </row>
    <row r="3" spans="2:20" ht="6.2" customHeight="1" x14ac:dyDescent="0.2"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</row>
    <row r="4" spans="2:20" ht="18" customHeight="1" x14ac:dyDescent="0.2">
      <c r="B4" s="470" t="s">
        <v>498</v>
      </c>
      <c r="C4" s="471"/>
      <c r="D4" s="471"/>
      <c r="E4" s="471"/>
      <c r="F4" s="471"/>
      <c r="G4" s="471"/>
      <c r="H4" s="471"/>
      <c r="I4" s="471"/>
      <c r="J4" s="471"/>
      <c r="K4" s="471"/>
      <c r="L4" s="471"/>
      <c r="M4" s="471"/>
      <c r="N4" s="471"/>
      <c r="O4" s="471"/>
      <c r="P4" s="471"/>
      <c r="Q4" s="471"/>
      <c r="R4" s="471"/>
      <c r="S4" s="226"/>
      <c r="T4" s="226"/>
    </row>
    <row r="5" spans="2:20" ht="18" customHeight="1" x14ac:dyDescent="0.2">
      <c r="B5" s="472" t="s">
        <v>2</v>
      </c>
      <c r="C5" s="473"/>
      <c r="D5" s="473"/>
      <c r="E5" s="473"/>
      <c r="F5" s="473"/>
      <c r="G5" s="473"/>
      <c r="H5" s="473"/>
      <c r="I5" s="473"/>
      <c r="J5" s="473"/>
      <c r="K5" s="473"/>
      <c r="L5" s="473"/>
      <c r="M5" s="473"/>
      <c r="N5" s="473"/>
      <c r="O5" s="473"/>
      <c r="P5" s="473"/>
      <c r="Q5" s="473"/>
      <c r="R5" s="473"/>
      <c r="S5" s="226"/>
      <c r="T5" s="226"/>
    </row>
    <row r="6" spans="2:20" ht="9" customHeight="1" x14ac:dyDescent="0.2"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</row>
    <row r="7" spans="2:20" ht="18" customHeight="1" x14ac:dyDescent="0.2">
      <c r="B7" s="474"/>
      <c r="C7" s="475"/>
      <c r="D7" s="476" t="s">
        <v>147</v>
      </c>
      <c r="E7" s="477"/>
      <c r="F7" s="477"/>
      <c r="G7" s="477"/>
      <c r="H7" s="478"/>
      <c r="I7" s="476" t="s">
        <v>146</v>
      </c>
      <c r="J7" s="477"/>
      <c r="K7" s="477"/>
      <c r="L7" s="477"/>
      <c r="M7" s="478"/>
      <c r="N7" s="476" t="s">
        <v>499</v>
      </c>
      <c r="O7" s="477"/>
      <c r="P7" s="477"/>
      <c r="Q7" s="477"/>
      <c r="R7" s="477"/>
      <c r="S7" s="478"/>
      <c r="T7" s="226"/>
    </row>
    <row r="8" spans="2:20" ht="40.5" customHeight="1" x14ac:dyDescent="0.2">
      <c r="B8" s="479" t="s">
        <v>6</v>
      </c>
      <c r="C8" s="480"/>
      <c r="D8" s="227" t="s">
        <v>172</v>
      </c>
      <c r="E8" s="227" t="s">
        <v>500</v>
      </c>
      <c r="F8" s="227" t="s">
        <v>501</v>
      </c>
      <c r="G8" s="227" t="s">
        <v>502</v>
      </c>
      <c r="H8" s="227" t="s">
        <v>503</v>
      </c>
      <c r="I8" s="227" t="s">
        <v>172</v>
      </c>
      <c r="J8" s="227" t="s">
        <v>500</v>
      </c>
      <c r="K8" s="227" t="s">
        <v>501</v>
      </c>
      <c r="L8" s="227" t="s">
        <v>502</v>
      </c>
      <c r="M8" s="227" t="s">
        <v>503</v>
      </c>
      <c r="N8" s="481" t="s">
        <v>504</v>
      </c>
      <c r="O8" s="477"/>
      <c r="P8" s="478"/>
      <c r="Q8" s="227" t="s">
        <v>505</v>
      </c>
      <c r="R8" s="481" t="s">
        <v>506</v>
      </c>
      <c r="S8" s="478"/>
      <c r="T8" s="226"/>
    </row>
    <row r="9" spans="2:20" ht="15" customHeight="1" x14ac:dyDescent="0.2">
      <c r="B9" s="482" t="s">
        <v>15</v>
      </c>
      <c r="C9" s="483"/>
      <c r="D9" s="228">
        <v>321</v>
      </c>
      <c r="E9" s="228">
        <v>144</v>
      </c>
      <c r="F9" s="228">
        <v>248</v>
      </c>
      <c r="G9" s="228">
        <v>586</v>
      </c>
      <c r="H9" s="228">
        <v>14</v>
      </c>
      <c r="I9" s="228">
        <v>44</v>
      </c>
      <c r="J9" s="228">
        <v>54</v>
      </c>
      <c r="K9" s="228">
        <v>117</v>
      </c>
      <c r="L9" s="228">
        <v>39</v>
      </c>
      <c r="M9" s="228">
        <v>1</v>
      </c>
      <c r="N9" s="484">
        <v>180</v>
      </c>
      <c r="O9" s="485"/>
      <c r="P9" s="483"/>
      <c r="Q9" s="228">
        <v>81</v>
      </c>
      <c r="R9" s="484">
        <v>7</v>
      </c>
      <c r="S9" s="483"/>
      <c r="T9" s="226"/>
    </row>
    <row r="10" spans="2:20" ht="15" customHeight="1" x14ac:dyDescent="0.2">
      <c r="B10" s="482" t="s">
        <v>16</v>
      </c>
      <c r="C10" s="483"/>
      <c r="D10" s="228">
        <v>6</v>
      </c>
      <c r="E10" s="228">
        <v>1</v>
      </c>
      <c r="F10" s="228">
        <v>2</v>
      </c>
      <c r="G10" s="228">
        <v>1</v>
      </c>
      <c r="H10" s="228">
        <v>1</v>
      </c>
      <c r="I10" s="228">
        <v>2</v>
      </c>
      <c r="J10" s="228" t="s">
        <v>507</v>
      </c>
      <c r="K10" s="228" t="s">
        <v>507</v>
      </c>
      <c r="L10" s="228" t="s">
        <v>507</v>
      </c>
      <c r="M10" s="228" t="s">
        <v>507</v>
      </c>
      <c r="N10" s="484">
        <v>14</v>
      </c>
      <c r="O10" s="485"/>
      <c r="P10" s="483"/>
      <c r="Q10" s="228">
        <v>8</v>
      </c>
      <c r="R10" s="484">
        <v>1</v>
      </c>
      <c r="S10" s="483"/>
      <c r="T10" s="226"/>
    </row>
    <row r="11" spans="2:20" ht="15" customHeight="1" x14ac:dyDescent="0.2">
      <c r="B11" s="482" t="s">
        <v>17</v>
      </c>
      <c r="C11" s="483"/>
      <c r="D11" s="228">
        <v>308</v>
      </c>
      <c r="E11" s="228">
        <v>237</v>
      </c>
      <c r="F11" s="228">
        <v>31</v>
      </c>
      <c r="G11" s="228">
        <v>664</v>
      </c>
      <c r="H11" s="228">
        <v>68</v>
      </c>
      <c r="I11" s="228">
        <v>164</v>
      </c>
      <c r="J11" s="228">
        <v>247</v>
      </c>
      <c r="K11" s="228">
        <v>21</v>
      </c>
      <c r="L11" s="228">
        <v>277</v>
      </c>
      <c r="M11" s="228" t="s">
        <v>507</v>
      </c>
      <c r="N11" s="484">
        <v>238</v>
      </c>
      <c r="O11" s="485"/>
      <c r="P11" s="483"/>
      <c r="Q11" s="228">
        <v>295</v>
      </c>
      <c r="R11" s="484">
        <v>12</v>
      </c>
      <c r="S11" s="483"/>
      <c r="T11" s="226"/>
    </row>
    <row r="12" spans="2:20" ht="15" customHeight="1" x14ac:dyDescent="0.2">
      <c r="B12" s="482" t="s">
        <v>18</v>
      </c>
      <c r="C12" s="483"/>
      <c r="D12" s="228">
        <v>9</v>
      </c>
      <c r="E12" s="228">
        <v>1</v>
      </c>
      <c r="F12" s="228">
        <v>4</v>
      </c>
      <c r="G12" s="228">
        <v>76</v>
      </c>
      <c r="H12" s="228">
        <v>2</v>
      </c>
      <c r="I12" s="228">
        <v>7</v>
      </c>
      <c r="J12" s="228" t="s">
        <v>507</v>
      </c>
      <c r="K12" s="228" t="s">
        <v>507</v>
      </c>
      <c r="L12" s="228">
        <v>2</v>
      </c>
      <c r="M12" s="228">
        <v>1</v>
      </c>
      <c r="N12" s="484">
        <v>40</v>
      </c>
      <c r="O12" s="485"/>
      <c r="P12" s="483"/>
      <c r="Q12" s="228">
        <v>11</v>
      </c>
      <c r="R12" s="484">
        <v>1</v>
      </c>
      <c r="S12" s="483"/>
      <c r="T12" s="226"/>
    </row>
    <row r="13" spans="2:20" ht="15" customHeight="1" x14ac:dyDescent="0.2">
      <c r="B13" s="482" t="s">
        <v>19</v>
      </c>
      <c r="C13" s="483"/>
      <c r="D13" s="228">
        <v>15</v>
      </c>
      <c r="E13" s="228">
        <v>1</v>
      </c>
      <c r="F13" s="228">
        <v>12</v>
      </c>
      <c r="G13" s="228">
        <v>59</v>
      </c>
      <c r="H13" s="228">
        <v>2</v>
      </c>
      <c r="I13" s="228">
        <v>7</v>
      </c>
      <c r="J13" s="228">
        <v>1</v>
      </c>
      <c r="K13" s="228">
        <v>3</v>
      </c>
      <c r="L13" s="228">
        <v>28</v>
      </c>
      <c r="M13" s="228" t="s">
        <v>507</v>
      </c>
      <c r="N13" s="484">
        <v>12</v>
      </c>
      <c r="O13" s="485"/>
      <c r="P13" s="483"/>
      <c r="Q13" s="228">
        <v>10</v>
      </c>
      <c r="R13" s="484">
        <v>6</v>
      </c>
      <c r="S13" s="483"/>
      <c r="T13" s="226"/>
    </row>
    <row r="14" spans="2:20" ht="15" customHeight="1" x14ac:dyDescent="0.2">
      <c r="B14" s="482" t="s">
        <v>20</v>
      </c>
      <c r="C14" s="483"/>
      <c r="D14" s="228">
        <v>242</v>
      </c>
      <c r="E14" s="228">
        <v>58</v>
      </c>
      <c r="F14" s="228">
        <v>192</v>
      </c>
      <c r="G14" s="228">
        <v>360</v>
      </c>
      <c r="H14" s="228">
        <v>20</v>
      </c>
      <c r="I14" s="228">
        <v>110</v>
      </c>
      <c r="J14" s="228">
        <v>93</v>
      </c>
      <c r="K14" s="228">
        <v>277</v>
      </c>
      <c r="L14" s="228">
        <v>92</v>
      </c>
      <c r="M14" s="228" t="s">
        <v>507</v>
      </c>
      <c r="N14" s="484">
        <v>233</v>
      </c>
      <c r="O14" s="485"/>
      <c r="P14" s="483"/>
      <c r="Q14" s="228">
        <v>91</v>
      </c>
      <c r="R14" s="484">
        <v>109</v>
      </c>
      <c r="S14" s="483"/>
      <c r="T14" s="226"/>
    </row>
    <row r="15" spans="2:20" ht="15" customHeight="1" x14ac:dyDescent="0.2">
      <c r="B15" s="482" t="s">
        <v>21</v>
      </c>
      <c r="C15" s="483"/>
      <c r="D15" s="228">
        <v>67</v>
      </c>
      <c r="E15" s="228">
        <v>29</v>
      </c>
      <c r="F15" s="228">
        <v>1</v>
      </c>
      <c r="G15" s="228">
        <v>86</v>
      </c>
      <c r="H15" s="228">
        <v>12</v>
      </c>
      <c r="I15" s="228">
        <v>49</v>
      </c>
      <c r="J15" s="228">
        <v>4</v>
      </c>
      <c r="K15" s="228">
        <v>2</v>
      </c>
      <c r="L15" s="228">
        <v>34</v>
      </c>
      <c r="M15" s="228" t="s">
        <v>507</v>
      </c>
      <c r="N15" s="484">
        <v>34</v>
      </c>
      <c r="O15" s="485"/>
      <c r="P15" s="483"/>
      <c r="Q15" s="228">
        <v>28</v>
      </c>
      <c r="R15" s="484">
        <v>3</v>
      </c>
      <c r="S15" s="483"/>
      <c r="T15" s="226"/>
    </row>
    <row r="16" spans="2:20" ht="15" customHeight="1" x14ac:dyDescent="0.2">
      <c r="B16" s="482" t="s">
        <v>22</v>
      </c>
      <c r="C16" s="483"/>
      <c r="D16" s="228">
        <v>92</v>
      </c>
      <c r="E16" s="228">
        <v>5</v>
      </c>
      <c r="F16" s="228">
        <v>15</v>
      </c>
      <c r="G16" s="228">
        <v>191</v>
      </c>
      <c r="H16" s="228">
        <v>7</v>
      </c>
      <c r="I16" s="228">
        <v>21</v>
      </c>
      <c r="J16" s="228" t="s">
        <v>507</v>
      </c>
      <c r="K16" s="228">
        <v>11</v>
      </c>
      <c r="L16" s="228">
        <v>31</v>
      </c>
      <c r="M16" s="228" t="s">
        <v>507</v>
      </c>
      <c r="N16" s="484">
        <v>58</v>
      </c>
      <c r="O16" s="485"/>
      <c r="P16" s="483"/>
      <c r="Q16" s="228">
        <v>27</v>
      </c>
      <c r="R16" s="484">
        <v>2</v>
      </c>
      <c r="S16" s="483"/>
      <c r="T16" s="226"/>
    </row>
    <row r="17" spans="2:20" ht="15" customHeight="1" x14ac:dyDescent="0.2">
      <c r="B17" s="482" t="s">
        <v>23</v>
      </c>
      <c r="C17" s="483"/>
      <c r="D17" s="228">
        <v>191</v>
      </c>
      <c r="E17" s="228">
        <v>255</v>
      </c>
      <c r="F17" s="228">
        <v>38</v>
      </c>
      <c r="G17" s="228">
        <v>357</v>
      </c>
      <c r="H17" s="228">
        <v>22</v>
      </c>
      <c r="I17" s="228">
        <v>47</v>
      </c>
      <c r="J17" s="228">
        <v>274</v>
      </c>
      <c r="K17" s="228" t="s">
        <v>507</v>
      </c>
      <c r="L17" s="228">
        <v>211</v>
      </c>
      <c r="M17" s="228" t="s">
        <v>507</v>
      </c>
      <c r="N17" s="484">
        <v>283</v>
      </c>
      <c r="O17" s="485"/>
      <c r="P17" s="483"/>
      <c r="Q17" s="228">
        <v>233</v>
      </c>
      <c r="R17" s="484">
        <v>22</v>
      </c>
      <c r="S17" s="483"/>
      <c r="T17" s="226"/>
    </row>
    <row r="18" spans="2:20" ht="15" customHeight="1" x14ac:dyDescent="0.2">
      <c r="B18" s="482" t="s">
        <v>24</v>
      </c>
      <c r="C18" s="483"/>
      <c r="D18" s="228">
        <v>119</v>
      </c>
      <c r="E18" s="228">
        <v>38</v>
      </c>
      <c r="F18" s="228">
        <v>52</v>
      </c>
      <c r="G18" s="228">
        <v>297</v>
      </c>
      <c r="H18" s="228">
        <v>19</v>
      </c>
      <c r="I18" s="228">
        <v>69</v>
      </c>
      <c r="J18" s="228">
        <v>41</v>
      </c>
      <c r="K18" s="228">
        <v>33</v>
      </c>
      <c r="L18" s="228">
        <v>106</v>
      </c>
      <c r="M18" s="228">
        <v>5</v>
      </c>
      <c r="N18" s="484">
        <v>204</v>
      </c>
      <c r="O18" s="485"/>
      <c r="P18" s="483"/>
      <c r="Q18" s="228">
        <v>151</v>
      </c>
      <c r="R18" s="484">
        <v>23</v>
      </c>
      <c r="S18" s="483"/>
      <c r="T18" s="226"/>
    </row>
    <row r="19" spans="2:20" ht="15" customHeight="1" x14ac:dyDescent="0.2">
      <c r="B19" s="482" t="s">
        <v>25</v>
      </c>
      <c r="C19" s="483"/>
      <c r="D19" s="228">
        <v>66</v>
      </c>
      <c r="E19" s="228">
        <v>11</v>
      </c>
      <c r="F19" s="228">
        <v>11</v>
      </c>
      <c r="G19" s="228">
        <v>62</v>
      </c>
      <c r="H19" s="228">
        <v>3</v>
      </c>
      <c r="I19" s="228">
        <v>23</v>
      </c>
      <c r="J19" s="228">
        <v>14</v>
      </c>
      <c r="K19" s="228">
        <v>31</v>
      </c>
      <c r="L19" s="228">
        <v>17</v>
      </c>
      <c r="M19" s="228" t="s">
        <v>507</v>
      </c>
      <c r="N19" s="484">
        <v>54</v>
      </c>
      <c r="O19" s="485"/>
      <c r="P19" s="483"/>
      <c r="Q19" s="228">
        <v>50</v>
      </c>
      <c r="R19" s="484">
        <v>2</v>
      </c>
      <c r="S19" s="483"/>
      <c r="T19" s="226"/>
    </row>
    <row r="20" spans="2:20" ht="15" customHeight="1" x14ac:dyDescent="0.2">
      <c r="B20" s="482" t="s">
        <v>26</v>
      </c>
      <c r="C20" s="483"/>
      <c r="D20" s="228">
        <v>58</v>
      </c>
      <c r="E20" s="228">
        <v>9</v>
      </c>
      <c r="F20" s="228">
        <v>7</v>
      </c>
      <c r="G20" s="228">
        <v>139</v>
      </c>
      <c r="H20" s="228">
        <v>7</v>
      </c>
      <c r="I20" s="228">
        <v>22</v>
      </c>
      <c r="J20" s="228">
        <v>27</v>
      </c>
      <c r="K20" s="228">
        <v>7</v>
      </c>
      <c r="L20" s="228">
        <v>5</v>
      </c>
      <c r="M20" s="228" t="s">
        <v>507</v>
      </c>
      <c r="N20" s="484">
        <v>72</v>
      </c>
      <c r="O20" s="485"/>
      <c r="P20" s="483"/>
      <c r="Q20" s="228">
        <v>32</v>
      </c>
      <c r="R20" s="484">
        <v>8</v>
      </c>
      <c r="S20" s="483"/>
      <c r="T20" s="226"/>
    </row>
    <row r="21" spans="2:20" ht="15" customHeight="1" x14ac:dyDescent="0.2">
      <c r="B21" s="482" t="s">
        <v>27</v>
      </c>
      <c r="C21" s="483"/>
      <c r="D21" s="228">
        <v>139</v>
      </c>
      <c r="E21" s="228">
        <v>22</v>
      </c>
      <c r="F21" s="228">
        <v>17</v>
      </c>
      <c r="G21" s="228">
        <v>104</v>
      </c>
      <c r="H21" s="228">
        <v>27</v>
      </c>
      <c r="I21" s="228">
        <v>63</v>
      </c>
      <c r="J21" s="228">
        <v>4</v>
      </c>
      <c r="K21" s="228">
        <v>14</v>
      </c>
      <c r="L21" s="228">
        <v>4</v>
      </c>
      <c r="M21" s="228" t="s">
        <v>507</v>
      </c>
      <c r="N21" s="484">
        <v>176</v>
      </c>
      <c r="O21" s="485"/>
      <c r="P21" s="483"/>
      <c r="Q21" s="228">
        <v>154</v>
      </c>
      <c r="R21" s="484">
        <v>13</v>
      </c>
      <c r="S21" s="483"/>
      <c r="T21" s="226"/>
    </row>
    <row r="22" spans="2:20" ht="15" customHeight="1" x14ac:dyDescent="0.2">
      <c r="B22" s="482" t="s">
        <v>28</v>
      </c>
      <c r="C22" s="483"/>
      <c r="D22" s="228">
        <v>37</v>
      </c>
      <c r="E22" s="228">
        <v>7</v>
      </c>
      <c r="F22" s="228">
        <v>5</v>
      </c>
      <c r="G22" s="228">
        <v>37</v>
      </c>
      <c r="H22" s="228">
        <v>6</v>
      </c>
      <c r="I22" s="228">
        <v>15</v>
      </c>
      <c r="J22" s="228" t="s">
        <v>507</v>
      </c>
      <c r="K22" s="228" t="s">
        <v>507</v>
      </c>
      <c r="L22" s="228" t="s">
        <v>507</v>
      </c>
      <c r="M22" s="228" t="s">
        <v>507</v>
      </c>
      <c r="N22" s="484">
        <v>57</v>
      </c>
      <c r="O22" s="485"/>
      <c r="P22" s="483"/>
      <c r="Q22" s="228">
        <v>26</v>
      </c>
      <c r="R22" s="484">
        <v>4</v>
      </c>
      <c r="S22" s="483"/>
      <c r="T22" s="226"/>
    </row>
    <row r="23" spans="2:20" ht="15" customHeight="1" x14ac:dyDescent="0.2">
      <c r="B23" s="482" t="s">
        <v>29</v>
      </c>
      <c r="C23" s="483"/>
      <c r="D23" s="228">
        <v>14</v>
      </c>
      <c r="E23" s="228" t="s">
        <v>507</v>
      </c>
      <c r="F23" s="228" t="s">
        <v>507</v>
      </c>
      <c r="G23" s="228">
        <v>2</v>
      </c>
      <c r="H23" s="228">
        <v>1</v>
      </c>
      <c r="I23" s="228">
        <v>14</v>
      </c>
      <c r="J23" s="228" t="s">
        <v>507</v>
      </c>
      <c r="K23" s="228" t="s">
        <v>507</v>
      </c>
      <c r="L23" s="228" t="s">
        <v>507</v>
      </c>
      <c r="M23" s="228" t="s">
        <v>507</v>
      </c>
      <c r="N23" s="484">
        <v>5</v>
      </c>
      <c r="O23" s="485"/>
      <c r="P23" s="483"/>
      <c r="Q23" s="228">
        <v>3</v>
      </c>
      <c r="R23" s="484" t="s">
        <v>507</v>
      </c>
      <c r="S23" s="483"/>
      <c r="T23" s="226"/>
    </row>
    <row r="24" spans="2:20" ht="15" customHeight="1" x14ac:dyDescent="0.2">
      <c r="B24" s="482" t="s">
        <v>30</v>
      </c>
      <c r="C24" s="483"/>
      <c r="D24" s="228">
        <v>54</v>
      </c>
      <c r="E24" s="228">
        <v>15</v>
      </c>
      <c r="F24" s="228">
        <v>24</v>
      </c>
      <c r="G24" s="228">
        <v>42</v>
      </c>
      <c r="H24" s="228">
        <v>9</v>
      </c>
      <c r="I24" s="228">
        <v>67</v>
      </c>
      <c r="J24" s="228">
        <v>9</v>
      </c>
      <c r="K24" s="228">
        <v>9</v>
      </c>
      <c r="L24" s="228">
        <v>7</v>
      </c>
      <c r="M24" s="228" t="s">
        <v>507</v>
      </c>
      <c r="N24" s="484">
        <v>155</v>
      </c>
      <c r="O24" s="485"/>
      <c r="P24" s="483"/>
      <c r="Q24" s="228">
        <v>71</v>
      </c>
      <c r="R24" s="484">
        <v>87</v>
      </c>
      <c r="S24" s="483"/>
      <c r="T24" s="226"/>
    </row>
    <row r="25" spans="2:20" ht="15" customHeight="1" x14ac:dyDescent="0.2">
      <c r="B25" s="482" t="s">
        <v>31</v>
      </c>
      <c r="C25" s="483"/>
      <c r="D25" s="228">
        <v>158</v>
      </c>
      <c r="E25" s="228">
        <v>32</v>
      </c>
      <c r="F25" s="228">
        <v>86</v>
      </c>
      <c r="G25" s="228">
        <v>98</v>
      </c>
      <c r="H25" s="228">
        <v>11</v>
      </c>
      <c r="I25" s="228">
        <v>54</v>
      </c>
      <c r="J25" s="228">
        <v>42</v>
      </c>
      <c r="K25" s="228">
        <v>47</v>
      </c>
      <c r="L25" s="228">
        <v>20</v>
      </c>
      <c r="M25" s="228" t="s">
        <v>507</v>
      </c>
      <c r="N25" s="484">
        <v>147</v>
      </c>
      <c r="O25" s="485"/>
      <c r="P25" s="483"/>
      <c r="Q25" s="228">
        <v>86</v>
      </c>
      <c r="R25" s="484">
        <v>4</v>
      </c>
      <c r="S25" s="483"/>
      <c r="T25" s="226"/>
    </row>
    <row r="26" spans="2:20" ht="15" customHeight="1" x14ac:dyDescent="0.2">
      <c r="B26" s="482" t="s">
        <v>32</v>
      </c>
      <c r="C26" s="483"/>
      <c r="D26" s="228">
        <v>28</v>
      </c>
      <c r="E26" s="228">
        <v>2</v>
      </c>
      <c r="F26" s="228">
        <v>6</v>
      </c>
      <c r="G26" s="228">
        <v>8</v>
      </c>
      <c r="H26" s="228">
        <v>4</v>
      </c>
      <c r="I26" s="228">
        <v>6</v>
      </c>
      <c r="J26" s="228" t="s">
        <v>507</v>
      </c>
      <c r="K26" s="228" t="s">
        <v>507</v>
      </c>
      <c r="L26" s="228" t="s">
        <v>507</v>
      </c>
      <c r="M26" s="228" t="s">
        <v>507</v>
      </c>
      <c r="N26" s="484">
        <v>37</v>
      </c>
      <c r="O26" s="485"/>
      <c r="P26" s="483"/>
      <c r="Q26" s="228">
        <v>5</v>
      </c>
      <c r="R26" s="484">
        <v>2</v>
      </c>
      <c r="S26" s="483"/>
      <c r="T26" s="226"/>
    </row>
    <row r="27" spans="2:20" ht="15" customHeight="1" x14ac:dyDescent="0.2">
      <c r="B27" s="482" t="s">
        <v>33</v>
      </c>
      <c r="C27" s="483"/>
      <c r="D27" s="228">
        <v>26</v>
      </c>
      <c r="E27" s="228">
        <v>16</v>
      </c>
      <c r="F27" s="228">
        <v>18</v>
      </c>
      <c r="G27" s="228">
        <v>63</v>
      </c>
      <c r="H27" s="228">
        <v>2</v>
      </c>
      <c r="I27" s="228">
        <v>17</v>
      </c>
      <c r="J27" s="228">
        <v>1</v>
      </c>
      <c r="K27" s="228">
        <v>1</v>
      </c>
      <c r="L27" s="228" t="s">
        <v>507</v>
      </c>
      <c r="M27" s="228" t="s">
        <v>507</v>
      </c>
      <c r="N27" s="484">
        <v>60</v>
      </c>
      <c r="O27" s="485"/>
      <c r="P27" s="483"/>
      <c r="Q27" s="228">
        <v>44</v>
      </c>
      <c r="R27" s="484">
        <v>4</v>
      </c>
      <c r="S27" s="483"/>
      <c r="T27" s="226"/>
    </row>
    <row r="28" spans="2:20" ht="15" customHeight="1" x14ac:dyDescent="0.2">
      <c r="B28" s="482" t="s">
        <v>34</v>
      </c>
      <c r="C28" s="483"/>
      <c r="D28" s="228">
        <v>70</v>
      </c>
      <c r="E28" s="228">
        <v>17</v>
      </c>
      <c r="F28" s="228">
        <v>25</v>
      </c>
      <c r="G28" s="228">
        <v>57</v>
      </c>
      <c r="H28" s="228">
        <v>14</v>
      </c>
      <c r="I28" s="228">
        <v>50</v>
      </c>
      <c r="J28" s="228" t="s">
        <v>507</v>
      </c>
      <c r="K28" s="228">
        <v>6</v>
      </c>
      <c r="L28" s="228">
        <v>5</v>
      </c>
      <c r="M28" s="228" t="s">
        <v>507</v>
      </c>
      <c r="N28" s="484">
        <v>189</v>
      </c>
      <c r="O28" s="485"/>
      <c r="P28" s="483"/>
      <c r="Q28" s="228">
        <v>211</v>
      </c>
      <c r="R28" s="484">
        <v>8</v>
      </c>
      <c r="S28" s="483"/>
      <c r="T28" s="226"/>
    </row>
    <row r="29" spans="2:20" ht="15" customHeight="1" x14ac:dyDescent="0.2">
      <c r="B29" s="482" t="s">
        <v>35</v>
      </c>
      <c r="C29" s="483"/>
      <c r="D29" s="228">
        <v>42</v>
      </c>
      <c r="E29" s="228">
        <v>14</v>
      </c>
      <c r="F29" s="228">
        <v>18</v>
      </c>
      <c r="G29" s="228">
        <v>24</v>
      </c>
      <c r="H29" s="228">
        <v>14</v>
      </c>
      <c r="I29" s="228">
        <v>14</v>
      </c>
      <c r="J29" s="228">
        <v>3</v>
      </c>
      <c r="K29" s="228">
        <v>3</v>
      </c>
      <c r="L29" s="228">
        <v>5</v>
      </c>
      <c r="M29" s="228" t="s">
        <v>507</v>
      </c>
      <c r="N29" s="484">
        <v>73</v>
      </c>
      <c r="O29" s="485"/>
      <c r="P29" s="483"/>
      <c r="Q29" s="228">
        <v>47</v>
      </c>
      <c r="R29" s="484">
        <v>5</v>
      </c>
      <c r="S29" s="483"/>
      <c r="T29" s="226"/>
    </row>
    <row r="30" spans="2:20" ht="27" customHeight="1" x14ac:dyDescent="0.2">
      <c r="B30" s="486" t="s">
        <v>36</v>
      </c>
      <c r="C30" s="478"/>
      <c r="D30" s="229">
        <v>2062</v>
      </c>
      <c r="E30" s="229">
        <v>914</v>
      </c>
      <c r="F30" s="229">
        <v>812</v>
      </c>
      <c r="G30" s="229">
        <v>3313</v>
      </c>
      <c r="H30" s="229">
        <v>265</v>
      </c>
      <c r="I30" s="229">
        <v>865</v>
      </c>
      <c r="J30" s="229">
        <v>814</v>
      </c>
      <c r="K30" s="229">
        <v>582</v>
      </c>
      <c r="L30" s="229">
        <v>883</v>
      </c>
      <c r="M30" s="229">
        <v>7</v>
      </c>
      <c r="N30" s="487">
        <v>2321</v>
      </c>
      <c r="O30" s="477"/>
      <c r="P30" s="478"/>
      <c r="Q30" s="229">
        <v>1664</v>
      </c>
      <c r="R30" s="487">
        <v>323</v>
      </c>
      <c r="S30" s="478"/>
      <c r="T30" s="226"/>
    </row>
    <row r="31" spans="2:20" ht="4.5" customHeight="1" x14ac:dyDescent="0.2">
      <c r="B31" s="226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26"/>
    </row>
    <row r="32" spans="2:20" ht="12" customHeight="1" x14ac:dyDescent="0.2">
      <c r="B32" s="226"/>
      <c r="C32" s="226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488" t="s">
        <v>508</v>
      </c>
      <c r="P32" s="489"/>
      <c r="Q32" s="489"/>
      <c r="R32" s="489"/>
      <c r="S32" s="489"/>
      <c r="T32" s="489"/>
    </row>
    <row r="33" spans="2:20" ht="10.5" customHeight="1" x14ac:dyDescent="0.2">
      <c r="B33" s="226"/>
      <c r="C33" s="226"/>
      <c r="D33" s="226"/>
      <c r="E33" s="226"/>
      <c r="F33" s="226"/>
      <c r="G33" s="226"/>
      <c r="H33" s="226"/>
      <c r="I33" s="226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26"/>
    </row>
    <row r="34" spans="2:20" ht="45" customHeight="1" x14ac:dyDescent="0.2">
      <c r="C34" s="490" t="s">
        <v>509</v>
      </c>
      <c r="D34" s="469"/>
      <c r="E34" s="469"/>
      <c r="F34" s="469"/>
      <c r="G34" s="469"/>
      <c r="H34" s="469"/>
      <c r="I34" s="469"/>
      <c r="J34" s="469"/>
      <c r="K34" s="469"/>
      <c r="L34" s="469"/>
      <c r="M34" s="469"/>
      <c r="N34" s="469"/>
      <c r="O34" s="469"/>
      <c r="P34" s="469"/>
      <c r="Q34" s="469"/>
      <c r="R34" s="469"/>
    </row>
  </sheetData>
  <mergeCells count="78">
    <mergeCell ref="B30:C30"/>
    <mergeCell ref="N30:P30"/>
    <mergeCell ref="R30:S30"/>
    <mergeCell ref="O32:T32"/>
    <mergeCell ref="C34:R34"/>
    <mergeCell ref="B28:C28"/>
    <mergeCell ref="N28:P28"/>
    <mergeCell ref="R28:S28"/>
    <mergeCell ref="B29:C29"/>
    <mergeCell ref="N29:P29"/>
    <mergeCell ref="R29:S29"/>
    <mergeCell ref="B26:C26"/>
    <mergeCell ref="N26:P26"/>
    <mergeCell ref="R26:S26"/>
    <mergeCell ref="B27:C27"/>
    <mergeCell ref="N27:P27"/>
    <mergeCell ref="R27:S27"/>
    <mergeCell ref="B24:C24"/>
    <mergeCell ref="N24:P24"/>
    <mergeCell ref="R24:S24"/>
    <mergeCell ref="B25:C25"/>
    <mergeCell ref="N25:P25"/>
    <mergeCell ref="R25:S25"/>
    <mergeCell ref="B22:C22"/>
    <mergeCell ref="N22:P22"/>
    <mergeCell ref="R22:S22"/>
    <mergeCell ref="B23:C23"/>
    <mergeCell ref="N23:P23"/>
    <mergeCell ref="R23:S23"/>
    <mergeCell ref="B20:C20"/>
    <mergeCell ref="N20:P20"/>
    <mergeCell ref="R20:S20"/>
    <mergeCell ref="B21:C21"/>
    <mergeCell ref="N21:P21"/>
    <mergeCell ref="R21:S21"/>
    <mergeCell ref="B18:C18"/>
    <mergeCell ref="N18:P18"/>
    <mergeCell ref="R18:S18"/>
    <mergeCell ref="B19:C19"/>
    <mergeCell ref="N19:P19"/>
    <mergeCell ref="R19:S19"/>
    <mergeCell ref="B16:C16"/>
    <mergeCell ref="N16:P16"/>
    <mergeCell ref="R16:S16"/>
    <mergeCell ref="B17:C17"/>
    <mergeCell ref="N17:P17"/>
    <mergeCell ref="R17:S17"/>
    <mergeCell ref="B14:C14"/>
    <mergeCell ref="N14:P14"/>
    <mergeCell ref="R14:S14"/>
    <mergeCell ref="B15:C15"/>
    <mergeCell ref="N15:P15"/>
    <mergeCell ref="R15:S15"/>
    <mergeCell ref="B12:C12"/>
    <mergeCell ref="N12:P12"/>
    <mergeCell ref="R12:S12"/>
    <mergeCell ref="B13:C13"/>
    <mergeCell ref="N13:P13"/>
    <mergeCell ref="R13:S13"/>
    <mergeCell ref="B10:C10"/>
    <mergeCell ref="N10:P10"/>
    <mergeCell ref="R10:S10"/>
    <mergeCell ref="B11:C11"/>
    <mergeCell ref="N11:P11"/>
    <mergeCell ref="R11:S11"/>
    <mergeCell ref="B8:C8"/>
    <mergeCell ref="N8:P8"/>
    <mergeCell ref="R8:S8"/>
    <mergeCell ref="B9:C9"/>
    <mergeCell ref="N9:P9"/>
    <mergeCell ref="R9:S9"/>
    <mergeCell ref="B2:O2"/>
    <mergeCell ref="B4:R4"/>
    <mergeCell ref="B5:R5"/>
    <mergeCell ref="B7:C7"/>
    <mergeCell ref="D7:H7"/>
    <mergeCell ref="I7:M7"/>
    <mergeCell ref="N7:S7"/>
  </mergeCells>
  <pageMargins left="3.1764705882352945E-2" right="3.8823529411764715E-2" top="0.11450980392156863" bottom="9.0980392156862766E-2" header="0.50980392156862753" footer="0.50980392156862753"/>
  <pageSetup paperSize="9" orientation="landscape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2"/>
  <sheetViews>
    <sheetView showGridLines="0" topLeftCell="B1" workbookViewId="0">
      <selection activeCell="T31" sqref="T31"/>
    </sheetView>
  </sheetViews>
  <sheetFormatPr defaultRowHeight="12.75" x14ac:dyDescent="0.2"/>
  <cols>
    <col min="1" max="1" width="0" style="225" hidden="1" customWidth="1"/>
    <col min="2" max="2" width="1" style="225" customWidth="1"/>
    <col min="3" max="3" width="24" style="225" customWidth="1"/>
    <col min="4" max="5" width="16" style="225" customWidth="1"/>
    <col min="6" max="6" width="12" style="225" customWidth="1"/>
    <col min="7" max="7" width="3" style="225" customWidth="1"/>
    <col min="8" max="11" width="16" style="225" customWidth="1"/>
    <col min="12" max="12" width="1" style="225" customWidth="1"/>
    <col min="13" max="13" width="6" style="225" customWidth="1"/>
    <col min="14" max="14" width="2" style="225" customWidth="1"/>
    <col min="15" max="15" width="5" style="225" customWidth="1"/>
    <col min="16" max="16" width="16" style="225" customWidth="1"/>
    <col min="17" max="17" width="1" style="225" customWidth="1"/>
    <col min="18" max="18" width="3" style="225" customWidth="1"/>
    <col min="19" max="256" width="9.140625" style="225"/>
    <col min="257" max="257" width="0" style="225" hidden="1" customWidth="1"/>
    <col min="258" max="258" width="1" style="225" customWidth="1"/>
    <col min="259" max="259" width="24" style="225" customWidth="1"/>
    <col min="260" max="261" width="16" style="225" customWidth="1"/>
    <col min="262" max="262" width="12" style="225" customWidth="1"/>
    <col min="263" max="263" width="3" style="225" customWidth="1"/>
    <col min="264" max="267" width="16" style="225" customWidth="1"/>
    <col min="268" max="268" width="1" style="225" customWidth="1"/>
    <col min="269" max="269" width="6" style="225" customWidth="1"/>
    <col min="270" max="270" width="2" style="225" customWidth="1"/>
    <col min="271" max="271" width="5" style="225" customWidth="1"/>
    <col min="272" max="272" width="16" style="225" customWidth="1"/>
    <col min="273" max="273" width="1" style="225" customWidth="1"/>
    <col min="274" max="274" width="3" style="225" customWidth="1"/>
    <col min="275" max="512" width="9.140625" style="225"/>
    <col min="513" max="513" width="0" style="225" hidden="1" customWidth="1"/>
    <col min="514" max="514" width="1" style="225" customWidth="1"/>
    <col min="515" max="515" width="24" style="225" customWidth="1"/>
    <col min="516" max="517" width="16" style="225" customWidth="1"/>
    <col min="518" max="518" width="12" style="225" customWidth="1"/>
    <col min="519" max="519" width="3" style="225" customWidth="1"/>
    <col min="520" max="523" width="16" style="225" customWidth="1"/>
    <col min="524" max="524" width="1" style="225" customWidth="1"/>
    <col min="525" max="525" width="6" style="225" customWidth="1"/>
    <col min="526" max="526" width="2" style="225" customWidth="1"/>
    <col min="527" max="527" width="5" style="225" customWidth="1"/>
    <col min="528" max="528" width="16" style="225" customWidth="1"/>
    <col min="529" max="529" width="1" style="225" customWidth="1"/>
    <col min="530" max="530" width="3" style="225" customWidth="1"/>
    <col min="531" max="768" width="9.140625" style="225"/>
    <col min="769" max="769" width="0" style="225" hidden="1" customWidth="1"/>
    <col min="770" max="770" width="1" style="225" customWidth="1"/>
    <col min="771" max="771" width="24" style="225" customWidth="1"/>
    <col min="772" max="773" width="16" style="225" customWidth="1"/>
    <col min="774" max="774" width="12" style="225" customWidth="1"/>
    <col min="775" max="775" width="3" style="225" customWidth="1"/>
    <col min="776" max="779" width="16" style="225" customWidth="1"/>
    <col min="780" max="780" width="1" style="225" customWidth="1"/>
    <col min="781" max="781" width="6" style="225" customWidth="1"/>
    <col min="782" max="782" width="2" style="225" customWidth="1"/>
    <col min="783" max="783" width="5" style="225" customWidth="1"/>
    <col min="784" max="784" width="16" style="225" customWidth="1"/>
    <col min="785" max="785" width="1" style="225" customWidth="1"/>
    <col min="786" max="786" width="3" style="225" customWidth="1"/>
    <col min="787" max="1024" width="9.140625" style="225"/>
    <col min="1025" max="1025" width="0" style="225" hidden="1" customWidth="1"/>
    <col min="1026" max="1026" width="1" style="225" customWidth="1"/>
    <col min="1027" max="1027" width="24" style="225" customWidth="1"/>
    <col min="1028" max="1029" width="16" style="225" customWidth="1"/>
    <col min="1030" max="1030" width="12" style="225" customWidth="1"/>
    <col min="1031" max="1031" width="3" style="225" customWidth="1"/>
    <col min="1032" max="1035" width="16" style="225" customWidth="1"/>
    <col min="1036" max="1036" width="1" style="225" customWidth="1"/>
    <col min="1037" max="1037" width="6" style="225" customWidth="1"/>
    <col min="1038" max="1038" width="2" style="225" customWidth="1"/>
    <col min="1039" max="1039" width="5" style="225" customWidth="1"/>
    <col min="1040" max="1040" width="16" style="225" customWidth="1"/>
    <col min="1041" max="1041" width="1" style="225" customWidth="1"/>
    <col min="1042" max="1042" width="3" style="225" customWidth="1"/>
    <col min="1043" max="1280" width="9.140625" style="225"/>
    <col min="1281" max="1281" width="0" style="225" hidden="1" customWidth="1"/>
    <col min="1282" max="1282" width="1" style="225" customWidth="1"/>
    <col min="1283" max="1283" width="24" style="225" customWidth="1"/>
    <col min="1284" max="1285" width="16" style="225" customWidth="1"/>
    <col min="1286" max="1286" width="12" style="225" customWidth="1"/>
    <col min="1287" max="1287" width="3" style="225" customWidth="1"/>
    <col min="1288" max="1291" width="16" style="225" customWidth="1"/>
    <col min="1292" max="1292" width="1" style="225" customWidth="1"/>
    <col min="1293" max="1293" width="6" style="225" customWidth="1"/>
    <col min="1294" max="1294" width="2" style="225" customWidth="1"/>
    <col min="1295" max="1295" width="5" style="225" customWidth="1"/>
    <col min="1296" max="1296" width="16" style="225" customWidth="1"/>
    <col min="1297" max="1297" width="1" style="225" customWidth="1"/>
    <col min="1298" max="1298" width="3" style="225" customWidth="1"/>
    <col min="1299" max="1536" width="9.140625" style="225"/>
    <col min="1537" max="1537" width="0" style="225" hidden="1" customWidth="1"/>
    <col min="1538" max="1538" width="1" style="225" customWidth="1"/>
    <col min="1539" max="1539" width="24" style="225" customWidth="1"/>
    <col min="1540" max="1541" width="16" style="225" customWidth="1"/>
    <col min="1542" max="1542" width="12" style="225" customWidth="1"/>
    <col min="1543" max="1543" width="3" style="225" customWidth="1"/>
    <col min="1544" max="1547" width="16" style="225" customWidth="1"/>
    <col min="1548" max="1548" width="1" style="225" customWidth="1"/>
    <col min="1549" max="1549" width="6" style="225" customWidth="1"/>
    <col min="1550" max="1550" width="2" style="225" customWidth="1"/>
    <col min="1551" max="1551" width="5" style="225" customWidth="1"/>
    <col min="1552" max="1552" width="16" style="225" customWidth="1"/>
    <col min="1553" max="1553" width="1" style="225" customWidth="1"/>
    <col min="1554" max="1554" width="3" style="225" customWidth="1"/>
    <col min="1555" max="1792" width="9.140625" style="225"/>
    <col min="1793" max="1793" width="0" style="225" hidden="1" customWidth="1"/>
    <col min="1794" max="1794" width="1" style="225" customWidth="1"/>
    <col min="1795" max="1795" width="24" style="225" customWidth="1"/>
    <col min="1796" max="1797" width="16" style="225" customWidth="1"/>
    <col min="1798" max="1798" width="12" style="225" customWidth="1"/>
    <col min="1799" max="1799" width="3" style="225" customWidth="1"/>
    <col min="1800" max="1803" width="16" style="225" customWidth="1"/>
    <col min="1804" max="1804" width="1" style="225" customWidth="1"/>
    <col min="1805" max="1805" width="6" style="225" customWidth="1"/>
    <col min="1806" max="1806" width="2" style="225" customWidth="1"/>
    <col min="1807" max="1807" width="5" style="225" customWidth="1"/>
    <col min="1808" max="1808" width="16" style="225" customWidth="1"/>
    <col min="1809" max="1809" width="1" style="225" customWidth="1"/>
    <col min="1810" max="1810" width="3" style="225" customWidth="1"/>
    <col min="1811" max="2048" width="9.140625" style="225"/>
    <col min="2049" max="2049" width="0" style="225" hidden="1" customWidth="1"/>
    <col min="2050" max="2050" width="1" style="225" customWidth="1"/>
    <col min="2051" max="2051" width="24" style="225" customWidth="1"/>
    <col min="2052" max="2053" width="16" style="225" customWidth="1"/>
    <col min="2054" max="2054" width="12" style="225" customWidth="1"/>
    <col min="2055" max="2055" width="3" style="225" customWidth="1"/>
    <col min="2056" max="2059" width="16" style="225" customWidth="1"/>
    <col min="2060" max="2060" width="1" style="225" customWidth="1"/>
    <col min="2061" max="2061" width="6" style="225" customWidth="1"/>
    <col min="2062" max="2062" width="2" style="225" customWidth="1"/>
    <col min="2063" max="2063" width="5" style="225" customWidth="1"/>
    <col min="2064" max="2064" width="16" style="225" customWidth="1"/>
    <col min="2065" max="2065" width="1" style="225" customWidth="1"/>
    <col min="2066" max="2066" width="3" style="225" customWidth="1"/>
    <col min="2067" max="2304" width="9.140625" style="225"/>
    <col min="2305" max="2305" width="0" style="225" hidden="1" customWidth="1"/>
    <col min="2306" max="2306" width="1" style="225" customWidth="1"/>
    <col min="2307" max="2307" width="24" style="225" customWidth="1"/>
    <col min="2308" max="2309" width="16" style="225" customWidth="1"/>
    <col min="2310" max="2310" width="12" style="225" customWidth="1"/>
    <col min="2311" max="2311" width="3" style="225" customWidth="1"/>
    <col min="2312" max="2315" width="16" style="225" customWidth="1"/>
    <col min="2316" max="2316" width="1" style="225" customWidth="1"/>
    <col min="2317" max="2317" width="6" style="225" customWidth="1"/>
    <col min="2318" max="2318" width="2" style="225" customWidth="1"/>
    <col min="2319" max="2319" width="5" style="225" customWidth="1"/>
    <col min="2320" max="2320" width="16" style="225" customWidth="1"/>
    <col min="2321" max="2321" width="1" style="225" customWidth="1"/>
    <col min="2322" max="2322" width="3" style="225" customWidth="1"/>
    <col min="2323" max="2560" width="9.140625" style="225"/>
    <col min="2561" max="2561" width="0" style="225" hidden="1" customWidth="1"/>
    <col min="2562" max="2562" width="1" style="225" customWidth="1"/>
    <col min="2563" max="2563" width="24" style="225" customWidth="1"/>
    <col min="2564" max="2565" width="16" style="225" customWidth="1"/>
    <col min="2566" max="2566" width="12" style="225" customWidth="1"/>
    <col min="2567" max="2567" width="3" style="225" customWidth="1"/>
    <col min="2568" max="2571" width="16" style="225" customWidth="1"/>
    <col min="2572" max="2572" width="1" style="225" customWidth="1"/>
    <col min="2573" max="2573" width="6" style="225" customWidth="1"/>
    <col min="2574" max="2574" width="2" style="225" customWidth="1"/>
    <col min="2575" max="2575" width="5" style="225" customWidth="1"/>
    <col min="2576" max="2576" width="16" style="225" customWidth="1"/>
    <col min="2577" max="2577" width="1" style="225" customWidth="1"/>
    <col min="2578" max="2578" width="3" style="225" customWidth="1"/>
    <col min="2579" max="2816" width="9.140625" style="225"/>
    <col min="2817" max="2817" width="0" style="225" hidden="1" customWidth="1"/>
    <col min="2818" max="2818" width="1" style="225" customWidth="1"/>
    <col min="2819" max="2819" width="24" style="225" customWidth="1"/>
    <col min="2820" max="2821" width="16" style="225" customWidth="1"/>
    <col min="2822" max="2822" width="12" style="225" customWidth="1"/>
    <col min="2823" max="2823" width="3" style="225" customWidth="1"/>
    <col min="2824" max="2827" width="16" style="225" customWidth="1"/>
    <col min="2828" max="2828" width="1" style="225" customWidth="1"/>
    <col min="2829" max="2829" width="6" style="225" customWidth="1"/>
    <col min="2830" max="2830" width="2" style="225" customWidth="1"/>
    <col min="2831" max="2831" width="5" style="225" customWidth="1"/>
    <col min="2832" max="2832" width="16" style="225" customWidth="1"/>
    <col min="2833" max="2833" width="1" style="225" customWidth="1"/>
    <col min="2834" max="2834" width="3" style="225" customWidth="1"/>
    <col min="2835" max="3072" width="9.140625" style="225"/>
    <col min="3073" max="3073" width="0" style="225" hidden="1" customWidth="1"/>
    <col min="3074" max="3074" width="1" style="225" customWidth="1"/>
    <col min="3075" max="3075" width="24" style="225" customWidth="1"/>
    <col min="3076" max="3077" width="16" style="225" customWidth="1"/>
    <col min="3078" max="3078" width="12" style="225" customWidth="1"/>
    <col min="3079" max="3079" width="3" style="225" customWidth="1"/>
    <col min="3080" max="3083" width="16" style="225" customWidth="1"/>
    <col min="3084" max="3084" width="1" style="225" customWidth="1"/>
    <col min="3085" max="3085" width="6" style="225" customWidth="1"/>
    <col min="3086" max="3086" width="2" style="225" customWidth="1"/>
    <col min="3087" max="3087" width="5" style="225" customWidth="1"/>
    <col min="3088" max="3088" width="16" style="225" customWidth="1"/>
    <col min="3089" max="3089" width="1" style="225" customWidth="1"/>
    <col min="3090" max="3090" width="3" style="225" customWidth="1"/>
    <col min="3091" max="3328" width="9.140625" style="225"/>
    <col min="3329" max="3329" width="0" style="225" hidden="1" customWidth="1"/>
    <col min="3330" max="3330" width="1" style="225" customWidth="1"/>
    <col min="3331" max="3331" width="24" style="225" customWidth="1"/>
    <col min="3332" max="3333" width="16" style="225" customWidth="1"/>
    <col min="3334" max="3334" width="12" style="225" customWidth="1"/>
    <col min="3335" max="3335" width="3" style="225" customWidth="1"/>
    <col min="3336" max="3339" width="16" style="225" customWidth="1"/>
    <col min="3340" max="3340" width="1" style="225" customWidth="1"/>
    <col min="3341" max="3341" width="6" style="225" customWidth="1"/>
    <col min="3342" max="3342" width="2" style="225" customWidth="1"/>
    <col min="3343" max="3343" width="5" style="225" customWidth="1"/>
    <col min="3344" max="3344" width="16" style="225" customWidth="1"/>
    <col min="3345" max="3345" width="1" style="225" customWidth="1"/>
    <col min="3346" max="3346" width="3" style="225" customWidth="1"/>
    <col min="3347" max="3584" width="9.140625" style="225"/>
    <col min="3585" max="3585" width="0" style="225" hidden="1" customWidth="1"/>
    <col min="3586" max="3586" width="1" style="225" customWidth="1"/>
    <col min="3587" max="3587" width="24" style="225" customWidth="1"/>
    <col min="3588" max="3589" width="16" style="225" customWidth="1"/>
    <col min="3590" max="3590" width="12" style="225" customWidth="1"/>
    <col min="3591" max="3591" width="3" style="225" customWidth="1"/>
    <col min="3592" max="3595" width="16" style="225" customWidth="1"/>
    <col min="3596" max="3596" width="1" style="225" customWidth="1"/>
    <col min="3597" max="3597" width="6" style="225" customWidth="1"/>
    <col min="3598" max="3598" width="2" style="225" customWidth="1"/>
    <col min="3599" max="3599" width="5" style="225" customWidth="1"/>
    <col min="3600" max="3600" width="16" style="225" customWidth="1"/>
    <col min="3601" max="3601" width="1" style="225" customWidth="1"/>
    <col min="3602" max="3602" width="3" style="225" customWidth="1"/>
    <col min="3603" max="3840" width="9.140625" style="225"/>
    <col min="3841" max="3841" width="0" style="225" hidden="1" customWidth="1"/>
    <col min="3842" max="3842" width="1" style="225" customWidth="1"/>
    <col min="3843" max="3843" width="24" style="225" customWidth="1"/>
    <col min="3844" max="3845" width="16" style="225" customWidth="1"/>
    <col min="3846" max="3846" width="12" style="225" customWidth="1"/>
    <col min="3847" max="3847" width="3" style="225" customWidth="1"/>
    <col min="3848" max="3851" width="16" style="225" customWidth="1"/>
    <col min="3852" max="3852" width="1" style="225" customWidth="1"/>
    <col min="3853" max="3853" width="6" style="225" customWidth="1"/>
    <col min="3854" max="3854" width="2" style="225" customWidth="1"/>
    <col min="3855" max="3855" width="5" style="225" customWidth="1"/>
    <col min="3856" max="3856" width="16" style="225" customWidth="1"/>
    <col min="3857" max="3857" width="1" style="225" customWidth="1"/>
    <col min="3858" max="3858" width="3" style="225" customWidth="1"/>
    <col min="3859" max="4096" width="9.140625" style="225"/>
    <col min="4097" max="4097" width="0" style="225" hidden="1" customWidth="1"/>
    <col min="4098" max="4098" width="1" style="225" customWidth="1"/>
    <col min="4099" max="4099" width="24" style="225" customWidth="1"/>
    <col min="4100" max="4101" width="16" style="225" customWidth="1"/>
    <col min="4102" max="4102" width="12" style="225" customWidth="1"/>
    <col min="4103" max="4103" width="3" style="225" customWidth="1"/>
    <col min="4104" max="4107" width="16" style="225" customWidth="1"/>
    <col min="4108" max="4108" width="1" style="225" customWidth="1"/>
    <col min="4109" max="4109" width="6" style="225" customWidth="1"/>
    <col min="4110" max="4110" width="2" style="225" customWidth="1"/>
    <col min="4111" max="4111" width="5" style="225" customWidth="1"/>
    <col min="4112" max="4112" width="16" style="225" customWidth="1"/>
    <col min="4113" max="4113" width="1" style="225" customWidth="1"/>
    <col min="4114" max="4114" width="3" style="225" customWidth="1"/>
    <col min="4115" max="4352" width="9.140625" style="225"/>
    <col min="4353" max="4353" width="0" style="225" hidden="1" customWidth="1"/>
    <col min="4354" max="4354" width="1" style="225" customWidth="1"/>
    <col min="4355" max="4355" width="24" style="225" customWidth="1"/>
    <col min="4356" max="4357" width="16" style="225" customWidth="1"/>
    <col min="4358" max="4358" width="12" style="225" customWidth="1"/>
    <col min="4359" max="4359" width="3" style="225" customWidth="1"/>
    <col min="4360" max="4363" width="16" style="225" customWidth="1"/>
    <col min="4364" max="4364" width="1" style="225" customWidth="1"/>
    <col min="4365" max="4365" width="6" style="225" customWidth="1"/>
    <col min="4366" max="4366" width="2" style="225" customWidth="1"/>
    <col min="4367" max="4367" width="5" style="225" customWidth="1"/>
    <col min="4368" max="4368" width="16" style="225" customWidth="1"/>
    <col min="4369" max="4369" width="1" style="225" customWidth="1"/>
    <col min="4370" max="4370" width="3" style="225" customWidth="1"/>
    <col min="4371" max="4608" width="9.140625" style="225"/>
    <col min="4609" max="4609" width="0" style="225" hidden="1" customWidth="1"/>
    <col min="4610" max="4610" width="1" style="225" customWidth="1"/>
    <col min="4611" max="4611" width="24" style="225" customWidth="1"/>
    <col min="4612" max="4613" width="16" style="225" customWidth="1"/>
    <col min="4614" max="4614" width="12" style="225" customWidth="1"/>
    <col min="4615" max="4615" width="3" style="225" customWidth="1"/>
    <col min="4616" max="4619" width="16" style="225" customWidth="1"/>
    <col min="4620" max="4620" width="1" style="225" customWidth="1"/>
    <col min="4621" max="4621" width="6" style="225" customWidth="1"/>
    <col min="4622" max="4622" width="2" style="225" customWidth="1"/>
    <col min="4623" max="4623" width="5" style="225" customWidth="1"/>
    <col min="4624" max="4624" width="16" style="225" customWidth="1"/>
    <col min="4625" max="4625" width="1" style="225" customWidth="1"/>
    <col min="4626" max="4626" width="3" style="225" customWidth="1"/>
    <col min="4627" max="4864" width="9.140625" style="225"/>
    <col min="4865" max="4865" width="0" style="225" hidden="1" customWidth="1"/>
    <col min="4866" max="4866" width="1" style="225" customWidth="1"/>
    <col min="4867" max="4867" width="24" style="225" customWidth="1"/>
    <col min="4868" max="4869" width="16" style="225" customWidth="1"/>
    <col min="4870" max="4870" width="12" style="225" customWidth="1"/>
    <col min="4871" max="4871" width="3" style="225" customWidth="1"/>
    <col min="4872" max="4875" width="16" style="225" customWidth="1"/>
    <col min="4876" max="4876" width="1" style="225" customWidth="1"/>
    <col min="4877" max="4877" width="6" style="225" customWidth="1"/>
    <col min="4878" max="4878" width="2" style="225" customWidth="1"/>
    <col min="4879" max="4879" width="5" style="225" customWidth="1"/>
    <col min="4880" max="4880" width="16" style="225" customWidth="1"/>
    <col min="4881" max="4881" width="1" style="225" customWidth="1"/>
    <col min="4882" max="4882" width="3" style="225" customWidth="1"/>
    <col min="4883" max="5120" width="9.140625" style="225"/>
    <col min="5121" max="5121" width="0" style="225" hidden="1" customWidth="1"/>
    <col min="5122" max="5122" width="1" style="225" customWidth="1"/>
    <col min="5123" max="5123" width="24" style="225" customWidth="1"/>
    <col min="5124" max="5125" width="16" style="225" customWidth="1"/>
    <col min="5126" max="5126" width="12" style="225" customWidth="1"/>
    <col min="5127" max="5127" width="3" style="225" customWidth="1"/>
    <col min="5128" max="5131" width="16" style="225" customWidth="1"/>
    <col min="5132" max="5132" width="1" style="225" customWidth="1"/>
    <col min="5133" max="5133" width="6" style="225" customWidth="1"/>
    <col min="5134" max="5134" width="2" style="225" customWidth="1"/>
    <col min="5135" max="5135" width="5" style="225" customWidth="1"/>
    <col min="5136" max="5136" width="16" style="225" customWidth="1"/>
    <col min="5137" max="5137" width="1" style="225" customWidth="1"/>
    <col min="5138" max="5138" width="3" style="225" customWidth="1"/>
    <col min="5139" max="5376" width="9.140625" style="225"/>
    <col min="5377" max="5377" width="0" style="225" hidden="1" customWidth="1"/>
    <col min="5378" max="5378" width="1" style="225" customWidth="1"/>
    <col min="5379" max="5379" width="24" style="225" customWidth="1"/>
    <col min="5380" max="5381" width="16" style="225" customWidth="1"/>
    <col min="5382" max="5382" width="12" style="225" customWidth="1"/>
    <col min="5383" max="5383" width="3" style="225" customWidth="1"/>
    <col min="5384" max="5387" width="16" style="225" customWidth="1"/>
    <col min="5388" max="5388" width="1" style="225" customWidth="1"/>
    <col min="5389" max="5389" width="6" style="225" customWidth="1"/>
    <col min="5390" max="5390" width="2" style="225" customWidth="1"/>
    <col min="5391" max="5391" width="5" style="225" customWidth="1"/>
    <col min="5392" max="5392" width="16" style="225" customWidth="1"/>
    <col min="5393" max="5393" width="1" style="225" customWidth="1"/>
    <col min="5394" max="5394" width="3" style="225" customWidth="1"/>
    <col min="5395" max="5632" width="9.140625" style="225"/>
    <col min="5633" max="5633" width="0" style="225" hidden="1" customWidth="1"/>
    <col min="5634" max="5634" width="1" style="225" customWidth="1"/>
    <col min="5635" max="5635" width="24" style="225" customWidth="1"/>
    <col min="5636" max="5637" width="16" style="225" customWidth="1"/>
    <col min="5638" max="5638" width="12" style="225" customWidth="1"/>
    <col min="5639" max="5639" width="3" style="225" customWidth="1"/>
    <col min="5640" max="5643" width="16" style="225" customWidth="1"/>
    <col min="5644" max="5644" width="1" style="225" customWidth="1"/>
    <col min="5645" max="5645" width="6" style="225" customWidth="1"/>
    <col min="5646" max="5646" width="2" style="225" customWidth="1"/>
    <col min="5647" max="5647" width="5" style="225" customWidth="1"/>
    <col min="5648" max="5648" width="16" style="225" customWidth="1"/>
    <col min="5649" max="5649" width="1" style="225" customWidth="1"/>
    <col min="5650" max="5650" width="3" style="225" customWidth="1"/>
    <col min="5651" max="5888" width="9.140625" style="225"/>
    <col min="5889" max="5889" width="0" style="225" hidden="1" customWidth="1"/>
    <col min="5890" max="5890" width="1" style="225" customWidth="1"/>
    <col min="5891" max="5891" width="24" style="225" customWidth="1"/>
    <col min="5892" max="5893" width="16" style="225" customWidth="1"/>
    <col min="5894" max="5894" width="12" style="225" customWidth="1"/>
    <col min="5895" max="5895" width="3" style="225" customWidth="1"/>
    <col min="5896" max="5899" width="16" style="225" customWidth="1"/>
    <col min="5900" max="5900" width="1" style="225" customWidth="1"/>
    <col min="5901" max="5901" width="6" style="225" customWidth="1"/>
    <col min="5902" max="5902" width="2" style="225" customWidth="1"/>
    <col min="5903" max="5903" width="5" style="225" customWidth="1"/>
    <col min="5904" max="5904" width="16" style="225" customWidth="1"/>
    <col min="5905" max="5905" width="1" style="225" customWidth="1"/>
    <col min="5906" max="5906" width="3" style="225" customWidth="1"/>
    <col min="5907" max="6144" width="9.140625" style="225"/>
    <col min="6145" max="6145" width="0" style="225" hidden="1" customWidth="1"/>
    <col min="6146" max="6146" width="1" style="225" customWidth="1"/>
    <col min="6147" max="6147" width="24" style="225" customWidth="1"/>
    <col min="6148" max="6149" width="16" style="225" customWidth="1"/>
    <col min="6150" max="6150" width="12" style="225" customWidth="1"/>
    <col min="6151" max="6151" width="3" style="225" customWidth="1"/>
    <col min="6152" max="6155" width="16" style="225" customWidth="1"/>
    <col min="6156" max="6156" width="1" style="225" customWidth="1"/>
    <col min="6157" max="6157" width="6" style="225" customWidth="1"/>
    <col min="6158" max="6158" width="2" style="225" customWidth="1"/>
    <col min="6159" max="6159" width="5" style="225" customWidth="1"/>
    <col min="6160" max="6160" width="16" style="225" customWidth="1"/>
    <col min="6161" max="6161" width="1" style="225" customWidth="1"/>
    <col min="6162" max="6162" width="3" style="225" customWidth="1"/>
    <col min="6163" max="6400" width="9.140625" style="225"/>
    <col min="6401" max="6401" width="0" style="225" hidden="1" customWidth="1"/>
    <col min="6402" max="6402" width="1" style="225" customWidth="1"/>
    <col min="6403" max="6403" width="24" style="225" customWidth="1"/>
    <col min="6404" max="6405" width="16" style="225" customWidth="1"/>
    <col min="6406" max="6406" width="12" style="225" customWidth="1"/>
    <col min="6407" max="6407" width="3" style="225" customWidth="1"/>
    <col min="6408" max="6411" width="16" style="225" customWidth="1"/>
    <col min="6412" max="6412" width="1" style="225" customWidth="1"/>
    <col min="6413" max="6413" width="6" style="225" customWidth="1"/>
    <col min="6414" max="6414" width="2" style="225" customWidth="1"/>
    <col min="6415" max="6415" width="5" style="225" customWidth="1"/>
    <col min="6416" max="6416" width="16" style="225" customWidth="1"/>
    <col min="6417" max="6417" width="1" style="225" customWidth="1"/>
    <col min="6418" max="6418" width="3" style="225" customWidth="1"/>
    <col min="6419" max="6656" width="9.140625" style="225"/>
    <col min="6657" max="6657" width="0" style="225" hidden="1" customWidth="1"/>
    <col min="6658" max="6658" width="1" style="225" customWidth="1"/>
    <col min="6659" max="6659" width="24" style="225" customWidth="1"/>
    <col min="6660" max="6661" width="16" style="225" customWidth="1"/>
    <col min="6662" max="6662" width="12" style="225" customWidth="1"/>
    <col min="6663" max="6663" width="3" style="225" customWidth="1"/>
    <col min="6664" max="6667" width="16" style="225" customWidth="1"/>
    <col min="6668" max="6668" width="1" style="225" customWidth="1"/>
    <col min="6669" max="6669" width="6" style="225" customWidth="1"/>
    <col min="6670" max="6670" width="2" style="225" customWidth="1"/>
    <col min="6671" max="6671" width="5" style="225" customWidth="1"/>
    <col min="6672" max="6672" width="16" style="225" customWidth="1"/>
    <col min="6673" max="6673" width="1" style="225" customWidth="1"/>
    <col min="6674" max="6674" width="3" style="225" customWidth="1"/>
    <col min="6675" max="6912" width="9.140625" style="225"/>
    <col min="6913" max="6913" width="0" style="225" hidden="1" customWidth="1"/>
    <col min="6914" max="6914" width="1" style="225" customWidth="1"/>
    <col min="6915" max="6915" width="24" style="225" customWidth="1"/>
    <col min="6916" max="6917" width="16" style="225" customWidth="1"/>
    <col min="6918" max="6918" width="12" style="225" customWidth="1"/>
    <col min="6919" max="6919" width="3" style="225" customWidth="1"/>
    <col min="6920" max="6923" width="16" style="225" customWidth="1"/>
    <col min="6924" max="6924" width="1" style="225" customWidth="1"/>
    <col min="6925" max="6925" width="6" style="225" customWidth="1"/>
    <col min="6926" max="6926" width="2" style="225" customWidth="1"/>
    <col min="6927" max="6927" width="5" style="225" customWidth="1"/>
    <col min="6928" max="6928" width="16" style="225" customWidth="1"/>
    <col min="6929" max="6929" width="1" style="225" customWidth="1"/>
    <col min="6930" max="6930" width="3" style="225" customWidth="1"/>
    <col min="6931" max="7168" width="9.140625" style="225"/>
    <col min="7169" max="7169" width="0" style="225" hidden="1" customWidth="1"/>
    <col min="7170" max="7170" width="1" style="225" customWidth="1"/>
    <col min="7171" max="7171" width="24" style="225" customWidth="1"/>
    <col min="7172" max="7173" width="16" style="225" customWidth="1"/>
    <col min="7174" max="7174" width="12" style="225" customWidth="1"/>
    <col min="7175" max="7175" width="3" style="225" customWidth="1"/>
    <col min="7176" max="7179" width="16" style="225" customWidth="1"/>
    <col min="7180" max="7180" width="1" style="225" customWidth="1"/>
    <col min="7181" max="7181" width="6" style="225" customWidth="1"/>
    <col min="7182" max="7182" width="2" style="225" customWidth="1"/>
    <col min="7183" max="7183" width="5" style="225" customWidth="1"/>
    <col min="7184" max="7184" width="16" style="225" customWidth="1"/>
    <col min="7185" max="7185" width="1" style="225" customWidth="1"/>
    <col min="7186" max="7186" width="3" style="225" customWidth="1"/>
    <col min="7187" max="7424" width="9.140625" style="225"/>
    <col min="7425" max="7425" width="0" style="225" hidden="1" customWidth="1"/>
    <col min="7426" max="7426" width="1" style="225" customWidth="1"/>
    <col min="7427" max="7427" width="24" style="225" customWidth="1"/>
    <col min="7428" max="7429" width="16" style="225" customWidth="1"/>
    <col min="7430" max="7430" width="12" style="225" customWidth="1"/>
    <col min="7431" max="7431" width="3" style="225" customWidth="1"/>
    <col min="7432" max="7435" width="16" style="225" customWidth="1"/>
    <col min="7436" max="7436" width="1" style="225" customWidth="1"/>
    <col min="7437" max="7437" width="6" style="225" customWidth="1"/>
    <col min="7438" max="7438" width="2" style="225" customWidth="1"/>
    <col min="7439" max="7439" width="5" style="225" customWidth="1"/>
    <col min="7440" max="7440" width="16" style="225" customWidth="1"/>
    <col min="7441" max="7441" width="1" style="225" customWidth="1"/>
    <col min="7442" max="7442" width="3" style="225" customWidth="1"/>
    <col min="7443" max="7680" width="9.140625" style="225"/>
    <col min="7681" max="7681" width="0" style="225" hidden="1" customWidth="1"/>
    <col min="7682" max="7682" width="1" style="225" customWidth="1"/>
    <col min="7683" max="7683" width="24" style="225" customWidth="1"/>
    <col min="7684" max="7685" width="16" style="225" customWidth="1"/>
    <col min="7686" max="7686" width="12" style="225" customWidth="1"/>
    <col min="7687" max="7687" width="3" style="225" customWidth="1"/>
    <col min="7688" max="7691" width="16" style="225" customWidth="1"/>
    <col min="7692" max="7692" width="1" style="225" customWidth="1"/>
    <col min="7693" max="7693" width="6" style="225" customWidth="1"/>
    <col min="7694" max="7694" width="2" style="225" customWidth="1"/>
    <col min="7695" max="7695" width="5" style="225" customWidth="1"/>
    <col min="7696" max="7696" width="16" style="225" customWidth="1"/>
    <col min="7697" max="7697" width="1" style="225" customWidth="1"/>
    <col min="7698" max="7698" width="3" style="225" customWidth="1"/>
    <col min="7699" max="7936" width="9.140625" style="225"/>
    <col min="7937" max="7937" width="0" style="225" hidden="1" customWidth="1"/>
    <col min="7938" max="7938" width="1" style="225" customWidth="1"/>
    <col min="7939" max="7939" width="24" style="225" customWidth="1"/>
    <col min="7940" max="7941" width="16" style="225" customWidth="1"/>
    <col min="7942" max="7942" width="12" style="225" customWidth="1"/>
    <col min="7943" max="7943" width="3" style="225" customWidth="1"/>
    <col min="7944" max="7947" width="16" style="225" customWidth="1"/>
    <col min="7948" max="7948" width="1" style="225" customWidth="1"/>
    <col min="7949" max="7949" width="6" style="225" customWidth="1"/>
    <col min="7950" max="7950" width="2" style="225" customWidth="1"/>
    <col min="7951" max="7951" width="5" style="225" customWidth="1"/>
    <col min="7952" max="7952" width="16" style="225" customWidth="1"/>
    <col min="7953" max="7953" width="1" style="225" customWidth="1"/>
    <col min="7954" max="7954" width="3" style="225" customWidth="1"/>
    <col min="7955" max="8192" width="9.140625" style="225"/>
    <col min="8193" max="8193" width="0" style="225" hidden="1" customWidth="1"/>
    <col min="8194" max="8194" width="1" style="225" customWidth="1"/>
    <col min="8195" max="8195" width="24" style="225" customWidth="1"/>
    <col min="8196" max="8197" width="16" style="225" customWidth="1"/>
    <col min="8198" max="8198" width="12" style="225" customWidth="1"/>
    <col min="8199" max="8199" width="3" style="225" customWidth="1"/>
    <col min="8200" max="8203" width="16" style="225" customWidth="1"/>
    <col min="8204" max="8204" width="1" style="225" customWidth="1"/>
    <col min="8205" max="8205" width="6" style="225" customWidth="1"/>
    <col min="8206" max="8206" width="2" style="225" customWidth="1"/>
    <col min="8207" max="8207" width="5" style="225" customWidth="1"/>
    <col min="8208" max="8208" width="16" style="225" customWidth="1"/>
    <col min="8209" max="8209" width="1" style="225" customWidth="1"/>
    <col min="8210" max="8210" width="3" style="225" customWidth="1"/>
    <col min="8211" max="8448" width="9.140625" style="225"/>
    <col min="8449" max="8449" width="0" style="225" hidden="1" customWidth="1"/>
    <col min="8450" max="8450" width="1" style="225" customWidth="1"/>
    <col min="8451" max="8451" width="24" style="225" customWidth="1"/>
    <col min="8452" max="8453" width="16" style="225" customWidth="1"/>
    <col min="8454" max="8454" width="12" style="225" customWidth="1"/>
    <col min="8455" max="8455" width="3" style="225" customWidth="1"/>
    <col min="8456" max="8459" width="16" style="225" customWidth="1"/>
    <col min="8460" max="8460" width="1" style="225" customWidth="1"/>
    <col min="8461" max="8461" width="6" style="225" customWidth="1"/>
    <col min="8462" max="8462" width="2" style="225" customWidth="1"/>
    <col min="8463" max="8463" width="5" style="225" customWidth="1"/>
    <col min="8464" max="8464" width="16" style="225" customWidth="1"/>
    <col min="8465" max="8465" width="1" style="225" customWidth="1"/>
    <col min="8466" max="8466" width="3" style="225" customWidth="1"/>
    <col min="8467" max="8704" width="9.140625" style="225"/>
    <col min="8705" max="8705" width="0" style="225" hidden="1" customWidth="1"/>
    <col min="8706" max="8706" width="1" style="225" customWidth="1"/>
    <col min="8707" max="8707" width="24" style="225" customWidth="1"/>
    <col min="8708" max="8709" width="16" style="225" customWidth="1"/>
    <col min="8710" max="8710" width="12" style="225" customWidth="1"/>
    <col min="8711" max="8711" width="3" style="225" customWidth="1"/>
    <col min="8712" max="8715" width="16" style="225" customWidth="1"/>
    <col min="8716" max="8716" width="1" style="225" customWidth="1"/>
    <col min="8717" max="8717" width="6" style="225" customWidth="1"/>
    <col min="8718" max="8718" width="2" style="225" customWidth="1"/>
    <col min="8719" max="8719" width="5" style="225" customWidth="1"/>
    <col min="8720" max="8720" width="16" style="225" customWidth="1"/>
    <col min="8721" max="8721" width="1" style="225" customWidth="1"/>
    <col min="8722" max="8722" width="3" style="225" customWidth="1"/>
    <col min="8723" max="8960" width="9.140625" style="225"/>
    <col min="8961" max="8961" width="0" style="225" hidden="1" customWidth="1"/>
    <col min="8962" max="8962" width="1" style="225" customWidth="1"/>
    <col min="8963" max="8963" width="24" style="225" customWidth="1"/>
    <col min="8964" max="8965" width="16" style="225" customWidth="1"/>
    <col min="8966" max="8966" width="12" style="225" customWidth="1"/>
    <col min="8967" max="8967" width="3" style="225" customWidth="1"/>
    <col min="8968" max="8971" width="16" style="225" customWidth="1"/>
    <col min="8972" max="8972" width="1" style="225" customWidth="1"/>
    <col min="8973" max="8973" width="6" style="225" customWidth="1"/>
    <col min="8974" max="8974" width="2" style="225" customWidth="1"/>
    <col min="8975" max="8975" width="5" style="225" customWidth="1"/>
    <col min="8976" max="8976" width="16" style="225" customWidth="1"/>
    <col min="8977" max="8977" width="1" style="225" customWidth="1"/>
    <col min="8978" max="8978" width="3" style="225" customWidth="1"/>
    <col min="8979" max="9216" width="9.140625" style="225"/>
    <col min="9217" max="9217" width="0" style="225" hidden="1" customWidth="1"/>
    <col min="9218" max="9218" width="1" style="225" customWidth="1"/>
    <col min="9219" max="9219" width="24" style="225" customWidth="1"/>
    <col min="9220" max="9221" width="16" style="225" customWidth="1"/>
    <col min="9222" max="9222" width="12" style="225" customWidth="1"/>
    <col min="9223" max="9223" width="3" style="225" customWidth="1"/>
    <col min="9224" max="9227" width="16" style="225" customWidth="1"/>
    <col min="9228" max="9228" width="1" style="225" customWidth="1"/>
    <col min="9229" max="9229" width="6" style="225" customWidth="1"/>
    <col min="9230" max="9230" width="2" style="225" customWidth="1"/>
    <col min="9231" max="9231" width="5" style="225" customWidth="1"/>
    <col min="9232" max="9232" width="16" style="225" customWidth="1"/>
    <col min="9233" max="9233" width="1" style="225" customWidth="1"/>
    <col min="9234" max="9234" width="3" style="225" customWidth="1"/>
    <col min="9235" max="9472" width="9.140625" style="225"/>
    <col min="9473" max="9473" width="0" style="225" hidden="1" customWidth="1"/>
    <col min="9474" max="9474" width="1" style="225" customWidth="1"/>
    <col min="9475" max="9475" width="24" style="225" customWidth="1"/>
    <col min="9476" max="9477" width="16" style="225" customWidth="1"/>
    <col min="9478" max="9478" width="12" style="225" customWidth="1"/>
    <col min="9479" max="9479" width="3" style="225" customWidth="1"/>
    <col min="9480" max="9483" width="16" style="225" customWidth="1"/>
    <col min="9484" max="9484" width="1" style="225" customWidth="1"/>
    <col min="9485" max="9485" width="6" style="225" customWidth="1"/>
    <col min="9486" max="9486" width="2" style="225" customWidth="1"/>
    <col min="9487" max="9487" width="5" style="225" customWidth="1"/>
    <col min="9488" max="9488" width="16" style="225" customWidth="1"/>
    <col min="9489" max="9489" width="1" style="225" customWidth="1"/>
    <col min="9490" max="9490" width="3" style="225" customWidth="1"/>
    <col min="9491" max="9728" width="9.140625" style="225"/>
    <col min="9729" max="9729" width="0" style="225" hidden="1" customWidth="1"/>
    <col min="9730" max="9730" width="1" style="225" customWidth="1"/>
    <col min="9731" max="9731" width="24" style="225" customWidth="1"/>
    <col min="9732" max="9733" width="16" style="225" customWidth="1"/>
    <col min="9734" max="9734" width="12" style="225" customWidth="1"/>
    <col min="9735" max="9735" width="3" style="225" customWidth="1"/>
    <col min="9736" max="9739" width="16" style="225" customWidth="1"/>
    <col min="9740" max="9740" width="1" style="225" customWidth="1"/>
    <col min="9741" max="9741" width="6" style="225" customWidth="1"/>
    <col min="9742" max="9742" width="2" style="225" customWidth="1"/>
    <col min="9743" max="9743" width="5" style="225" customWidth="1"/>
    <col min="9744" max="9744" width="16" style="225" customWidth="1"/>
    <col min="9745" max="9745" width="1" style="225" customWidth="1"/>
    <col min="9746" max="9746" width="3" style="225" customWidth="1"/>
    <col min="9747" max="9984" width="9.140625" style="225"/>
    <col min="9985" max="9985" width="0" style="225" hidden="1" customWidth="1"/>
    <col min="9986" max="9986" width="1" style="225" customWidth="1"/>
    <col min="9987" max="9987" width="24" style="225" customWidth="1"/>
    <col min="9988" max="9989" width="16" style="225" customWidth="1"/>
    <col min="9990" max="9990" width="12" style="225" customWidth="1"/>
    <col min="9991" max="9991" width="3" style="225" customWidth="1"/>
    <col min="9992" max="9995" width="16" style="225" customWidth="1"/>
    <col min="9996" max="9996" width="1" style="225" customWidth="1"/>
    <col min="9997" max="9997" width="6" style="225" customWidth="1"/>
    <col min="9998" max="9998" width="2" style="225" customWidth="1"/>
    <col min="9999" max="9999" width="5" style="225" customWidth="1"/>
    <col min="10000" max="10000" width="16" style="225" customWidth="1"/>
    <col min="10001" max="10001" width="1" style="225" customWidth="1"/>
    <col min="10002" max="10002" width="3" style="225" customWidth="1"/>
    <col min="10003" max="10240" width="9.140625" style="225"/>
    <col min="10241" max="10241" width="0" style="225" hidden="1" customWidth="1"/>
    <col min="10242" max="10242" width="1" style="225" customWidth="1"/>
    <col min="10243" max="10243" width="24" style="225" customWidth="1"/>
    <col min="10244" max="10245" width="16" style="225" customWidth="1"/>
    <col min="10246" max="10246" width="12" style="225" customWidth="1"/>
    <col min="10247" max="10247" width="3" style="225" customWidth="1"/>
    <col min="10248" max="10251" width="16" style="225" customWidth="1"/>
    <col min="10252" max="10252" width="1" style="225" customWidth="1"/>
    <col min="10253" max="10253" width="6" style="225" customWidth="1"/>
    <col min="10254" max="10254" width="2" style="225" customWidth="1"/>
    <col min="10255" max="10255" width="5" style="225" customWidth="1"/>
    <col min="10256" max="10256" width="16" style="225" customWidth="1"/>
    <col min="10257" max="10257" width="1" style="225" customWidth="1"/>
    <col min="10258" max="10258" width="3" style="225" customWidth="1"/>
    <col min="10259" max="10496" width="9.140625" style="225"/>
    <col min="10497" max="10497" width="0" style="225" hidden="1" customWidth="1"/>
    <col min="10498" max="10498" width="1" style="225" customWidth="1"/>
    <col min="10499" max="10499" width="24" style="225" customWidth="1"/>
    <col min="10500" max="10501" width="16" style="225" customWidth="1"/>
    <col min="10502" max="10502" width="12" style="225" customWidth="1"/>
    <col min="10503" max="10503" width="3" style="225" customWidth="1"/>
    <col min="10504" max="10507" width="16" style="225" customWidth="1"/>
    <col min="10508" max="10508" width="1" style="225" customWidth="1"/>
    <col min="10509" max="10509" width="6" style="225" customWidth="1"/>
    <col min="10510" max="10510" width="2" style="225" customWidth="1"/>
    <col min="10511" max="10511" width="5" style="225" customWidth="1"/>
    <col min="10512" max="10512" width="16" style="225" customWidth="1"/>
    <col min="10513" max="10513" width="1" style="225" customWidth="1"/>
    <col min="10514" max="10514" width="3" style="225" customWidth="1"/>
    <col min="10515" max="10752" width="9.140625" style="225"/>
    <col min="10753" max="10753" width="0" style="225" hidden="1" customWidth="1"/>
    <col min="10754" max="10754" width="1" style="225" customWidth="1"/>
    <col min="10755" max="10755" width="24" style="225" customWidth="1"/>
    <col min="10756" max="10757" width="16" style="225" customWidth="1"/>
    <col min="10758" max="10758" width="12" style="225" customWidth="1"/>
    <col min="10759" max="10759" width="3" style="225" customWidth="1"/>
    <col min="10760" max="10763" width="16" style="225" customWidth="1"/>
    <col min="10764" max="10764" width="1" style="225" customWidth="1"/>
    <col min="10765" max="10765" width="6" style="225" customWidth="1"/>
    <col min="10766" max="10766" width="2" style="225" customWidth="1"/>
    <col min="10767" max="10767" width="5" style="225" customWidth="1"/>
    <col min="10768" max="10768" width="16" style="225" customWidth="1"/>
    <col min="10769" max="10769" width="1" style="225" customWidth="1"/>
    <col min="10770" max="10770" width="3" style="225" customWidth="1"/>
    <col min="10771" max="11008" width="9.140625" style="225"/>
    <col min="11009" max="11009" width="0" style="225" hidden="1" customWidth="1"/>
    <col min="11010" max="11010" width="1" style="225" customWidth="1"/>
    <col min="11011" max="11011" width="24" style="225" customWidth="1"/>
    <col min="11012" max="11013" width="16" style="225" customWidth="1"/>
    <col min="11014" max="11014" width="12" style="225" customWidth="1"/>
    <col min="11015" max="11015" width="3" style="225" customWidth="1"/>
    <col min="11016" max="11019" width="16" style="225" customWidth="1"/>
    <col min="11020" max="11020" width="1" style="225" customWidth="1"/>
    <col min="11021" max="11021" width="6" style="225" customWidth="1"/>
    <col min="11022" max="11022" width="2" style="225" customWidth="1"/>
    <col min="11023" max="11023" width="5" style="225" customWidth="1"/>
    <col min="11024" max="11024" width="16" style="225" customWidth="1"/>
    <col min="11025" max="11025" width="1" style="225" customWidth="1"/>
    <col min="11026" max="11026" width="3" style="225" customWidth="1"/>
    <col min="11027" max="11264" width="9.140625" style="225"/>
    <col min="11265" max="11265" width="0" style="225" hidden="1" customWidth="1"/>
    <col min="11266" max="11266" width="1" style="225" customWidth="1"/>
    <col min="11267" max="11267" width="24" style="225" customWidth="1"/>
    <col min="11268" max="11269" width="16" style="225" customWidth="1"/>
    <col min="11270" max="11270" width="12" style="225" customWidth="1"/>
    <col min="11271" max="11271" width="3" style="225" customWidth="1"/>
    <col min="11272" max="11275" width="16" style="225" customWidth="1"/>
    <col min="11276" max="11276" width="1" style="225" customWidth="1"/>
    <col min="11277" max="11277" width="6" style="225" customWidth="1"/>
    <col min="11278" max="11278" width="2" style="225" customWidth="1"/>
    <col min="11279" max="11279" width="5" style="225" customWidth="1"/>
    <col min="11280" max="11280" width="16" style="225" customWidth="1"/>
    <col min="11281" max="11281" width="1" style="225" customWidth="1"/>
    <col min="11282" max="11282" width="3" style="225" customWidth="1"/>
    <col min="11283" max="11520" width="9.140625" style="225"/>
    <col min="11521" max="11521" width="0" style="225" hidden="1" customWidth="1"/>
    <col min="11522" max="11522" width="1" style="225" customWidth="1"/>
    <col min="11523" max="11523" width="24" style="225" customWidth="1"/>
    <col min="11524" max="11525" width="16" style="225" customWidth="1"/>
    <col min="11526" max="11526" width="12" style="225" customWidth="1"/>
    <col min="11527" max="11527" width="3" style="225" customWidth="1"/>
    <col min="11528" max="11531" width="16" style="225" customWidth="1"/>
    <col min="11532" max="11532" width="1" style="225" customWidth="1"/>
    <col min="11533" max="11533" width="6" style="225" customWidth="1"/>
    <col min="11534" max="11534" width="2" style="225" customWidth="1"/>
    <col min="11535" max="11535" width="5" style="225" customWidth="1"/>
    <col min="11536" max="11536" width="16" style="225" customWidth="1"/>
    <col min="11537" max="11537" width="1" style="225" customWidth="1"/>
    <col min="11538" max="11538" width="3" style="225" customWidth="1"/>
    <col min="11539" max="11776" width="9.140625" style="225"/>
    <col min="11777" max="11777" width="0" style="225" hidden="1" customWidth="1"/>
    <col min="11778" max="11778" width="1" style="225" customWidth="1"/>
    <col min="11779" max="11779" width="24" style="225" customWidth="1"/>
    <col min="11780" max="11781" width="16" style="225" customWidth="1"/>
    <col min="11782" max="11782" width="12" style="225" customWidth="1"/>
    <col min="11783" max="11783" width="3" style="225" customWidth="1"/>
    <col min="11784" max="11787" width="16" style="225" customWidth="1"/>
    <col min="11788" max="11788" width="1" style="225" customWidth="1"/>
    <col min="11789" max="11789" width="6" style="225" customWidth="1"/>
    <col min="11790" max="11790" width="2" style="225" customWidth="1"/>
    <col min="11791" max="11791" width="5" style="225" customWidth="1"/>
    <col min="11792" max="11792" width="16" style="225" customWidth="1"/>
    <col min="11793" max="11793" width="1" style="225" customWidth="1"/>
    <col min="11794" max="11794" width="3" style="225" customWidth="1"/>
    <col min="11795" max="12032" width="9.140625" style="225"/>
    <col min="12033" max="12033" width="0" style="225" hidden="1" customWidth="1"/>
    <col min="12034" max="12034" width="1" style="225" customWidth="1"/>
    <col min="12035" max="12035" width="24" style="225" customWidth="1"/>
    <col min="12036" max="12037" width="16" style="225" customWidth="1"/>
    <col min="12038" max="12038" width="12" style="225" customWidth="1"/>
    <col min="12039" max="12039" width="3" style="225" customWidth="1"/>
    <col min="12040" max="12043" width="16" style="225" customWidth="1"/>
    <col min="12044" max="12044" width="1" style="225" customWidth="1"/>
    <col min="12045" max="12045" width="6" style="225" customWidth="1"/>
    <col min="12046" max="12046" width="2" style="225" customWidth="1"/>
    <col min="12047" max="12047" width="5" style="225" customWidth="1"/>
    <col min="12048" max="12048" width="16" style="225" customWidth="1"/>
    <col min="12049" max="12049" width="1" style="225" customWidth="1"/>
    <col min="12050" max="12050" width="3" style="225" customWidth="1"/>
    <col min="12051" max="12288" width="9.140625" style="225"/>
    <col min="12289" max="12289" width="0" style="225" hidden="1" customWidth="1"/>
    <col min="12290" max="12290" width="1" style="225" customWidth="1"/>
    <col min="12291" max="12291" width="24" style="225" customWidth="1"/>
    <col min="12292" max="12293" width="16" style="225" customWidth="1"/>
    <col min="12294" max="12294" width="12" style="225" customWidth="1"/>
    <col min="12295" max="12295" width="3" style="225" customWidth="1"/>
    <col min="12296" max="12299" width="16" style="225" customWidth="1"/>
    <col min="12300" max="12300" width="1" style="225" customWidth="1"/>
    <col min="12301" max="12301" width="6" style="225" customWidth="1"/>
    <col min="12302" max="12302" width="2" style="225" customWidth="1"/>
    <col min="12303" max="12303" width="5" style="225" customWidth="1"/>
    <col min="12304" max="12304" width="16" style="225" customWidth="1"/>
    <col min="12305" max="12305" width="1" style="225" customWidth="1"/>
    <col min="12306" max="12306" width="3" style="225" customWidth="1"/>
    <col min="12307" max="12544" width="9.140625" style="225"/>
    <col min="12545" max="12545" width="0" style="225" hidden="1" customWidth="1"/>
    <col min="12546" max="12546" width="1" style="225" customWidth="1"/>
    <col min="12547" max="12547" width="24" style="225" customWidth="1"/>
    <col min="12548" max="12549" width="16" style="225" customWidth="1"/>
    <col min="12550" max="12550" width="12" style="225" customWidth="1"/>
    <col min="12551" max="12551" width="3" style="225" customWidth="1"/>
    <col min="12552" max="12555" width="16" style="225" customWidth="1"/>
    <col min="12556" max="12556" width="1" style="225" customWidth="1"/>
    <col min="12557" max="12557" width="6" style="225" customWidth="1"/>
    <col min="12558" max="12558" width="2" style="225" customWidth="1"/>
    <col min="12559" max="12559" width="5" style="225" customWidth="1"/>
    <col min="12560" max="12560" width="16" style="225" customWidth="1"/>
    <col min="12561" max="12561" width="1" style="225" customWidth="1"/>
    <col min="12562" max="12562" width="3" style="225" customWidth="1"/>
    <col min="12563" max="12800" width="9.140625" style="225"/>
    <col min="12801" max="12801" width="0" style="225" hidden="1" customWidth="1"/>
    <col min="12802" max="12802" width="1" style="225" customWidth="1"/>
    <col min="12803" max="12803" width="24" style="225" customWidth="1"/>
    <col min="12804" max="12805" width="16" style="225" customWidth="1"/>
    <col min="12806" max="12806" width="12" style="225" customWidth="1"/>
    <col min="12807" max="12807" width="3" style="225" customWidth="1"/>
    <col min="12808" max="12811" width="16" style="225" customWidth="1"/>
    <col min="12812" max="12812" width="1" style="225" customWidth="1"/>
    <col min="12813" max="12813" width="6" style="225" customWidth="1"/>
    <col min="12814" max="12814" width="2" style="225" customWidth="1"/>
    <col min="12815" max="12815" width="5" style="225" customWidth="1"/>
    <col min="12816" max="12816" width="16" style="225" customWidth="1"/>
    <col min="12817" max="12817" width="1" style="225" customWidth="1"/>
    <col min="12818" max="12818" width="3" style="225" customWidth="1"/>
    <col min="12819" max="13056" width="9.140625" style="225"/>
    <col min="13057" max="13057" width="0" style="225" hidden="1" customWidth="1"/>
    <col min="13058" max="13058" width="1" style="225" customWidth="1"/>
    <col min="13059" max="13059" width="24" style="225" customWidth="1"/>
    <col min="13060" max="13061" width="16" style="225" customWidth="1"/>
    <col min="13062" max="13062" width="12" style="225" customWidth="1"/>
    <col min="13063" max="13063" width="3" style="225" customWidth="1"/>
    <col min="13064" max="13067" width="16" style="225" customWidth="1"/>
    <col min="13068" max="13068" width="1" style="225" customWidth="1"/>
    <col min="13069" max="13069" width="6" style="225" customWidth="1"/>
    <col min="13070" max="13070" width="2" style="225" customWidth="1"/>
    <col min="13071" max="13071" width="5" style="225" customWidth="1"/>
    <col min="13072" max="13072" width="16" style="225" customWidth="1"/>
    <col min="13073" max="13073" width="1" style="225" customWidth="1"/>
    <col min="13074" max="13074" width="3" style="225" customWidth="1"/>
    <col min="13075" max="13312" width="9.140625" style="225"/>
    <col min="13313" max="13313" width="0" style="225" hidden="1" customWidth="1"/>
    <col min="13314" max="13314" width="1" style="225" customWidth="1"/>
    <col min="13315" max="13315" width="24" style="225" customWidth="1"/>
    <col min="13316" max="13317" width="16" style="225" customWidth="1"/>
    <col min="13318" max="13318" width="12" style="225" customWidth="1"/>
    <col min="13319" max="13319" width="3" style="225" customWidth="1"/>
    <col min="13320" max="13323" width="16" style="225" customWidth="1"/>
    <col min="13324" max="13324" width="1" style="225" customWidth="1"/>
    <col min="13325" max="13325" width="6" style="225" customWidth="1"/>
    <col min="13326" max="13326" width="2" style="225" customWidth="1"/>
    <col min="13327" max="13327" width="5" style="225" customWidth="1"/>
    <col min="13328" max="13328" width="16" style="225" customWidth="1"/>
    <col min="13329" max="13329" width="1" style="225" customWidth="1"/>
    <col min="13330" max="13330" width="3" style="225" customWidth="1"/>
    <col min="13331" max="13568" width="9.140625" style="225"/>
    <col min="13569" max="13569" width="0" style="225" hidden="1" customWidth="1"/>
    <col min="13570" max="13570" width="1" style="225" customWidth="1"/>
    <col min="13571" max="13571" width="24" style="225" customWidth="1"/>
    <col min="13572" max="13573" width="16" style="225" customWidth="1"/>
    <col min="13574" max="13574" width="12" style="225" customWidth="1"/>
    <col min="13575" max="13575" width="3" style="225" customWidth="1"/>
    <col min="13576" max="13579" width="16" style="225" customWidth="1"/>
    <col min="13580" max="13580" width="1" style="225" customWidth="1"/>
    <col min="13581" max="13581" width="6" style="225" customWidth="1"/>
    <col min="13582" max="13582" width="2" style="225" customWidth="1"/>
    <col min="13583" max="13583" width="5" style="225" customWidth="1"/>
    <col min="13584" max="13584" width="16" style="225" customWidth="1"/>
    <col min="13585" max="13585" width="1" style="225" customWidth="1"/>
    <col min="13586" max="13586" width="3" style="225" customWidth="1"/>
    <col min="13587" max="13824" width="9.140625" style="225"/>
    <col min="13825" max="13825" width="0" style="225" hidden="1" customWidth="1"/>
    <col min="13826" max="13826" width="1" style="225" customWidth="1"/>
    <col min="13827" max="13827" width="24" style="225" customWidth="1"/>
    <col min="13828" max="13829" width="16" style="225" customWidth="1"/>
    <col min="13830" max="13830" width="12" style="225" customWidth="1"/>
    <col min="13831" max="13831" width="3" style="225" customWidth="1"/>
    <col min="13832" max="13835" width="16" style="225" customWidth="1"/>
    <col min="13836" max="13836" width="1" style="225" customWidth="1"/>
    <col min="13837" max="13837" width="6" style="225" customWidth="1"/>
    <col min="13838" max="13838" width="2" style="225" customWidth="1"/>
    <col min="13839" max="13839" width="5" style="225" customWidth="1"/>
    <col min="13840" max="13840" width="16" style="225" customWidth="1"/>
    <col min="13841" max="13841" width="1" style="225" customWidth="1"/>
    <col min="13842" max="13842" width="3" style="225" customWidth="1"/>
    <col min="13843" max="14080" width="9.140625" style="225"/>
    <col min="14081" max="14081" width="0" style="225" hidden="1" customWidth="1"/>
    <col min="14082" max="14082" width="1" style="225" customWidth="1"/>
    <col min="14083" max="14083" width="24" style="225" customWidth="1"/>
    <col min="14084" max="14085" width="16" style="225" customWidth="1"/>
    <col min="14086" max="14086" width="12" style="225" customWidth="1"/>
    <col min="14087" max="14087" width="3" style="225" customWidth="1"/>
    <col min="14088" max="14091" width="16" style="225" customWidth="1"/>
    <col min="14092" max="14092" width="1" style="225" customWidth="1"/>
    <col min="14093" max="14093" width="6" style="225" customWidth="1"/>
    <col min="14094" max="14094" width="2" style="225" customWidth="1"/>
    <col min="14095" max="14095" width="5" style="225" customWidth="1"/>
    <col min="14096" max="14096" width="16" style="225" customWidth="1"/>
    <col min="14097" max="14097" width="1" style="225" customWidth="1"/>
    <col min="14098" max="14098" width="3" style="225" customWidth="1"/>
    <col min="14099" max="14336" width="9.140625" style="225"/>
    <col min="14337" max="14337" width="0" style="225" hidden="1" customWidth="1"/>
    <col min="14338" max="14338" width="1" style="225" customWidth="1"/>
    <col min="14339" max="14339" width="24" style="225" customWidth="1"/>
    <col min="14340" max="14341" width="16" style="225" customWidth="1"/>
    <col min="14342" max="14342" width="12" style="225" customWidth="1"/>
    <col min="14343" max="14343" width="3" style="225" customWidth="1"/>
    <col min="14344" max="14347" width="16" style="225" customWidth="1"/>
    <col min="14348" max="14348" width="1" style="225" customWidth="1"/>
    <col min="14349" max="14349" width="6" style="225" customWidth="1"/>
    <col min="14350" max="14350" width="2" style="225" customWidth="1"/>
    <col min="14351" max="14351" width="5" style="225" customWidth="1"/>
    <col min="14352" max="14352" width="16" style="225" customWidth="1"/>
    <col min="14353" max="14353" width="1" style="225" customWidth="1"/>
    <col min="14354" max="14354" width="3" style="225" customWidth="1"/>
    <col min="14355" max="14592" width="9.140625" style="225"/>
    <col min="14593" max="14593" width="0" style="225" hidden="1" customWidth="1"/>
    <col min="14594" max="14594" width="1" style="225" customWidth="1"/>
    <col min="14595" max="14595" width="24" style="225" customWidth="1"/>
    <col min="14596" max="14597" width="16" style="225" customWidth="1"/>
    <col min="14598" max="14598" width="12" style="225" customWidth="1"/>
    <col min="14599" max="14599" width="3" style="225" customWidth="1"/>
    <col min="14600" max="14603" width="16" style="225" customWidth="1"/>
    <col min="14604" max="14604" width="1" style="225" customWidth="1"/>
    <col min="14605" max="14605" width="6" style="225" customWidth="1"/>
    <col min="14606" max="14606" width="2" style="225" customWidth="1"/>
    <col min="14607" max="14607" width="5" style="225" customWidth="1"/>
    <col min="14608" max="14608" width="16" style="225" customWidth="1"/>
    <col min="14609" max="14609" width="1" style="225" customWidth="1"/>
    <col min="14610" max="14610" width="3" style="225" customWidth="1"/>
    <col min="14611" max="14848" width="9.140625" style="225"/>
    <col min="14849" max="14849" width="0" style="225" hidden="1" customWidth="1"/>
    <col min="14850" max="14850" width="1" style="225" customWidth="1"/>
    <col min="14851" max="14851" width="24" style="225" customWidth="1"/>
    <col min="14852" max="14853" width="16" style="225" customWidth="1"/>
    <col min="14854" max="14854" width="12" style="225" customWidth="1"/>
    <col min="14855" max="14855" width="3" style="225" customWidth="1"/>
    <col min="14856" max="14859" width="16" style="225" customWidth="1"/>
    <col min="14860" max="14860" width="1" style="225" customWidth="1"/>
    <col min="14861" max="14861" width="6" style="225" customWidth="1"/>
    <col min="14862" max="14862" width="2" style="225" customWidth="1"/>
    <col min="14863" max="14863" width="5" style="225" customWidth="1"/>
    <col min="14864" max="14864" width="16" style="225" customWidth="1"/>
    <col min="14865" max="14865" width="1" style="225" customWidth="1"/>
    <col min="14866" max="14866" width="3" style="225" customWidth="1"/>
    <col min="14867" max="15104" width="9.140625" style="225"/>
    <col min="15105" max="15105" width="0" style="225" hidden="1" customWidth="1"/>
    <col min="15106" max="15106" width="1" style="225" customWidth="1"/>
    <col min="15107" max="15107" width="24" style="225" customWidth="1"/>
    <col min="15108" max="15109" width="16" style="225" customWidth="1"/>
    <col min="15110" max="15110" width="12" style="225" customWidth="1"/>
    <col min="15111" max="15111" width="3" style="225" customWidth="1"/>
    <col min="15112" max="15115" width="16" style="225" customWidth="1"/>
    <col min="15116" max="15116" width="1" style="225" customWidth="1"/>
    <col min="15117" max="15117" width="6" style="225" customWidth="1"/>
    <col min="15118" max="15118" width="2" style="225" customWidth="1"/>
    <col min="15119" max="15119" width="5" style="225" customWidth="1"/>
    <col min="15120" max="15120" width="16" style="225" customWidth="1"/>
    <col min="15121" max="15121" width="1" style="225" customWidth="1"/>
    <col min="15122" max="15122" width="3" style="225" customWidth="1"/>
    <col min="15123" max="15360" width="9.140625" style="225"/>
    <col min="15361" max="15361" width="0" style="225" hidden="1" customWidth="1"/>
    <col min="15362" max="15362" width="1" style="225" customWidth="1"/>
    <col min="15363" max="15363" width="24" style="225" customWidth="1"/>
    <col min="15364" max="15365" width="16" style="225" customWidth="1"/>
    <col min="15366" max="15366" width="12" style="225" customWidth="1"/>
    <col min="15367" max="15367" width="3" style="225" customWidth="1"/>
    <col min="15368" max="15371" width="16" style="225" customWidth="1"/>
    <col min="15372" max="15372" width="1" style="225" customWidth="1"/>
    <col min="15373" max="15373" width="6" style="225" customWidth="1"/>
    <col min="15374" max="15374" width="2" style="225" customWidth="1"/>
    <col min="15375" max="15375" width="5" style="225" customWidth="1"/>
    <col min="15376" max="15376" width="16" style="225" customWidth="1"/>
    <col min="15377" max="15377" width="1" style="225" customWidth="1"/>
    <col min="15378" max="15378" width="3" style="225" customWidth="1"/>
    <col min="15379" max="15616" width="9.140625" style="225"/>
    <col min="15617" max="15617" width="0" style="225" hidden="1" customWidth="1"/>
    <col min="15618" max="15618" width="1" style="225" customWidth="1"/>
    <col min="15619" max="15619" width="24" style="225" customWidth="1"/>
    <col min="15620" max="15621" width="16" style="225" customWidth="1"/>
    <col min="15622" max="15622" width="12" style="225" customWidth="1"/>
    <col min="15623" max="15623" width="3" style="225" customWidth="1"/>
    <col min="15624" max="15627" width="16" style="225" customWidth="1"/>
    <col min="15628" max="15628" width="1" style="225" customWidth="1"/>
    <col min="15629" max="15629" width="6" style="225" customWidth="1"/>
    <col min="15630" max="15630" width="2" style="225" customWidth="1"/>
    <col min="15631" max="15631" width="5" style="225" customWidth="1"/>
    <col min="15632" max="15632" width="16" style="225" customWidth="1"/>
    <col min="15633" max="15633" width="1" style="225" customWidth="1"/>
    <col min="15634" max="15634" width="3" style="225" customWidth="1"/>
    <col min="15635" max="15872" width="9.140625" style="225"/>
    <col min="15873" max="15873" width="0" style="225" hidden="1" customWidth="1"/>
    <col min="15874" max="15874" width="1" style="225" customWidth="1"/>
    <col min="15875" max="15875" width="24" style="225" customWidth="1"/>
    <col min="15876" max="15877" width="16" style="225" customWidth="1"/>
    <col min="15878" max="15878" width="12" style="225" customWidth="1"/>
    <col min="15879" max="15879" width="3" style="225" customWidth="1"/>
    <col min="15880" max="15883" width="16" style="225" customWidth="1"/>
    <col min="15884" max="15884" width="1" style="225" customWidth="1"/>
    <col min="15885" max="15885" width="6" style="225" customWidth="1"/>
    <col min="15886" max="15886" width="2" style="225" customWidth="1"/>
    <col min="15887" max="15887" width="5" style="225" customWidth="1"/>
    <col min="15888" max="15888" width="16" style="225" customWidth="1"/>
    <col min="15889" max="15889" width="1" style="225" customWidth="1"/>
    <col min="15890" max="15890" width="3" style="225" customWidth="1"/>
    <col min="15891" max="16128" width="9.140625" style="225"/>
    <col min="16129" max="16129" width="0" style="225" hidden="1" customWidth="1"/>
    <col min="16130" max="16130" width="1" style="225" customWidth="1"/>
    <col min="16131" max="16131" width="24" style="225" customWidth="1"/>
    <col min="16132" max="16133" width="16" style="225" customWidth="1"/>
    <col min="16134" max="16134" width="12" style="225" customWidth="1"/>
    <col min="16135" max="16135" width="3" style="225" customWidth="1"/>
    <col min="16136" max="16139" width="16" style="225" customWidth="1"/>
    <col min="16140" max="16140" width="1" style="225" customWidth="1"/>
    <col min="16141" max="16141" width="6" style="225" customWidth="1"/>
    <col min="16142" max="16142" width="2" style="225" customWidth="1"/>
    <col min="16143" max="16143" width="5" style="225" customWidth="1"/>
    <col min="16144" max="16144" width="16" style="225" customWidth="1"/>
    <col min="16145" max="16145" width="1" style="225" customWidth="1"/>
    <col min="16146" max="16146" width="3" style="225" customWidth="1"/>
    <col min="16147" max="16384" width="9.140625" style="225"/>
  </cols>
  <sheetData>
    <row r="1" spans="2:18" ht="36" customHeight="1" x14ac:dyDescent="0.2">
      <c r="B1" s="226"/>
      <c r="C1" s="468" t="s">
        <v>0</v>
      </c>
      <c r="D1" s="469"/>
      <c r="E1" s="469"/>
      <c r="F1" s="469"/>
      <c r="G1" s="469"/>
      <c r="H1" s="469"/>
      <c r="I1" s="469"/>
      <c r="J1" s="469"/>
      <c r="K1" s="469"/>
      <c r="L1" s="469"/>
      <c r="M1" s="226"/>
      <c r="N1" s="226"/>
      <c r="O1" s="226"/>
      <c r="P1" s="226"/>
      <c r="Q1" s="226"/>
      <c r="R1" s="226"/>
    </row>
    <row r="2" spans="2:18" ht="18" customHeight="1" x14ac:dyDescent="0.2">
      <c r="B2" s="226"/>
      <c r="C2" s="470" t="s">
        <v>168</v>
      </c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1"/>
      <c r="R2" s="471"/>
    </row>
    <row r="3" spans="2:18" ht="18" customHeight="1" x14ac:dyDescent="0.2">
      <c r="B3" s="226"/>
      <c r="C3" s="470" t="s">
        <v>2</v>
      </c>
      <c r="D3" s="471"/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471"/>
      <c r="Q3" s="471"/>
      <c r="R3" s="471"/>
    </row>
    <row r="4" spans="2:18" ht="18" customHeight="1" x14ac:dyDescent="0.2"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</row>
    <row r="5" spans="2:18" ht="18" customHeight="1" x14ac:dyDescent="0.2">
      <c r="B5" s="491"/>
      <c r="C5" s="492"/>
      <c r="D5" s="476" t="s">
        <v>169</v>
      </c>
      <c r="E5" s="477"/>
      <c r="F5" s="477"/>
      <c r="G5" s="477"/>
      <c r="H5" s="478"/>
      <c r="I5" s="476" t="s">
        <v>170</v>
      </c>
      <c r="J5" s="477"/>
      <c r="K5" s="477"/>
      <c r="L5" s="477"/>
      <c r="M5" s="477"/>
      <c r="N5" s="477"/>
      <c r="O5" s="477"/>
      <c r="P5" s="478"/>
      <c r="Q5" s="226"/>
      <c r="R5" s="226"/>
    </row>
    <row r="6" spans="2:18" ht="27" customHeight="1" x14ac:dyDescent="0.2">
      <c r="B6" s="493" t="s">
        <v>6</v>
      </c>
      <c r="C6" s="480"/>
      <c r="D6" s="227" t="s">
        <v>147</v>
      </c>
      <c r="E6" s="227" t="s">
        <v>146</v>
      </c>
      <c r="F6" s="481" t="s">
        <v>12</v>
      </c>
      <c r="G6" s="478"/>
      <c r="H6" s="227" t="s">
        <v>171</v>
      </c>
      <c r="I6" s="227" t="s">
        <v>172</v>
      </c>
      <c r="J6" s="227" t="s">
        <v>173</v>
      </c>
      <c r="K6" s="227" t="s">
        <v>174</v>
      </c>
      <c r="L6" s="481" t="s">
        <v>175</v>
      </c>
      <c r="M6" s="477"/>
      <c r="N6" s="477"/>
      <c r="O6" s="478"/>
      <c r="P6" s="227" t="s">
        <v>176</v>
      </c>
      <c r="Q6" s="226"/>
      <c r="R6" s="226"/>
    </row>
    <row r="7" spans="2:18" ht="15" customHeight="1" x14ac:dyDescent="0.2">
      <c r="B7" s="494" t="s">
        <v>15</v>
      </c>
      <c r="C7" s="495"/>
      <c r="D7" s="230">
        <v>34718</v>
      </c>
      <c r="E7" s="230">
        <v>4097</v>
      </c>
      <c r="F7" s="496">
        <v>38815</v>
      </c>
      <c r="G7" s="495"/>
      <c r="H7" s="230">
        <v>883.66010810180751</v>
      </c>
      <c r="I7" s="231">
        <v>8.7981450470179059</v>
      </c>
      <c r="J7" s="231">
        <v>74.867963416205072</v>
      </c>
      <c r="K7" s="231">
        <v>0.37614324359139506</v>
      </c>
      <c r="L7" s="497">
        <v>11.7789514363004</v>
      </c>
      <c r="M7" s="498"/>
      <c r="N7" s="498"/>
      <c r="O7" s="495"/>
      <c r="P7" s="231">
        <v>4.1787968568852252</v>
      </c>
      <c r="Q7" s="226"/>
      <c r="R7" s="226"/>
    </row>
    <row r="8" spans="2:18" ht="15" customHeight="1" x14ac:dyDescent="0.2">
      <c r="B8" s="494" t="s">
        <v>16</v>
      </c>
      <c r="C8" s="495"/>
      <c r="D8" s="230">
        <v>167</v>
      </c>
      <c r="E8" s="230">
        <v>31</v>
      </c>
      <c r="F8" s="496">
        <v>198</v>
      </c>
      <c r="G8" s="495"/>
      <c r="H8" s="230">
        <v>156.04927374037499</v>
      </c>
      <c r="I8" s="231">
        <v>67.676767676767682</v>
      </c>
      <c r="J8" s="231">
        <v>5.0505050505050502</v>
      </c>
      <c r="K8" s="231">
        <v>3.5353535353535355</v>
      </c>
      <c r="L8" s="497">
        <v>13.636363636363637</v>
      </c>
      <c r="M8" s="498"/>
      <c r="N8" s="498"/>
      <c r="O8" s="495"/>
      <c r="P8" s="231">
        <v>10.1010101010101</v>
      </c>
      <c r="Q8" s="226"/>
      <c r="R8" s="226"/>
    </row>
    <row r="9" spans="2:18" ht="15" customHeight="1" x14ac:dyDescent="0.2">
      <c r="B9" s="494" t="s">
        <v>17</v>
      </c>
      <c r="C9" s="495"/>
      <c r="D9" s="230">
        <v>69239</v>
      </c>
      <c r="E9" s="230">
        <v>15625</v>
      </c>
      <c r="F9" s="496">
        <v>84864</v>
      </c>
      <c r="G9" s="495"/>
      <c r="H9" s="230">
        <v>846.98490679363454</v>
      </c>
      <c r="I9" s="231">
        <v>7.9220871040723981</v>
      </c>
      <c r="J9" s="231">
        <v>76.391638386123674</v>
      </c>
      <c r="K9" s="231">
        <v>0.93325791855203621</v>
      </c>
      <c r="L9" s="497">
        <v>1.4057786576168929</v>
      </c>
      <c r="M9" s="498"/>
      <c r="N9" s="498"/>
      <c r="O9" s="495"/>
      <c r="P9" s="231">
        <v>13.347237933634993</v>
      </c>
      <c r="Q9" s="226"/>
      <c r="R9" s="226"/>
    </row>
    <row r="10" spans="2:18" ht="15" customHeight="1" x14ac:dyDescent="0.2">
      <c r="B10" s="494" t="s">
        <v>18</v>
      </c>
      <c r="C10" s="495"/>
      <c r="D10" s="230">
        <v>3973</v>
      </c>
      <c r="E10" s="230">
        <v>159</v>
      </c>
      <c r="F10" s="496">
        <v>4132</v>
      </c>
      <c r="G10" s="495"/>
      <c r="H10" s="230">
        <v>788.16456082524564</v>
      </c>
      <c r="I10" s="231">
        <v>4.9128751210067767</v>
      </c>
      <c r="J10" s="231">
        <v>93.731848983543074</v>
      </c>
      <c r="K10" s="231">
        <v>0.53242981606969986</v>
      </c>
      <c r="L10" s="497">
        <v>9.6805421103581799E-2</v>
      </c>
      <c r="M10" s="498"/>
      <c r="N10" s="498"/>
      <c r="O10" s="495"/>
      <c r="P10" s="231">
        <v>0.72604065827686348</v>
      </c>
      <c r="Q10" s="226"/>
      <c r="R10" s="226"/>
    </row>
    <row r="11" spans="2:18" ht="15" customHeight="1" x14ac:dyDescent="0.2">
      <c r="B11" s="494" t="s">
        <v>19</v>
      </c>
      <c r="C11" s="495"/>
      <c r="D11" s="230">
        <v>4834</v>
      </c>
      <c r="E11" s="230">
        <v>437</v>
      </c>
      <c r="F11" s="496">
        <v>5271</v>
      </c>
      <c r="G11" s="495"/>
      <c r="H11" s="230">
        <v>978.02550548017132</v>
      </c>
      <c r="I11" s="231">
        <v>4.2496679946879148</v>
      </c>
      <c r="J11" s="231">
        <v>93.056346044393848</v>
      </c>
      <c r="K11" s="231">
        <v>0.30354771390627966</v>
      </c>
      <c r="L11" s="497">
        <v>0.56915196357427433</v>
      </c>
      <c r="M11" s="498"/>
      <c r="N11" s="498"/>
      <c r="O11" s="495"/>
      <c r="P11" s="231">
        <v>1.821286283437678</v>
      </c>
      <c r="Q11" s="226"/>
      <c r="R11" s="226"/>
    </row>
    <row r="12" spans="2:18" ht="15" customHeight="1" x14ac:dyDescent="0.2">
      <c r="B12" s="494" t="s">
        <v>20</v>
      </c>
      <c r="C12" s="495"/>
      <c r="D12" s="230">
        <v>36652</v>
      </c>
      <c r="E12" s="230">
        <v>9684</v>
      </c>
      <c r="F12" s="496">
        <v>46336</v>
      </c>
      <c r="G12" s="495"/>
      <c r="H12" s="230">
        <v>942.21663702921956</v>
      </c>
      <c r="I12" s="231">
        <v>8.2570787292817673</v>
      </c>
      <c r="J12" s="231">
        <v>68.674464779005518</v>
      </c>
      <c r="K12" s="231">
        <v>0.41868093922651933</v>
      </c>
      <c r="L12" s="497">
        <v>19.423342541436465</v>
      </c>
      <c r="M12" s="498"/>
      <c r="N12" s="498"/>
      <c r="O12" s="495"/>
      <c r="P12" s="231">
        <v>3.2264330110497239</v>
      </c>
      <c r="Q12" s="226"/>
      <c r="R12" s="226"/>
    </row>
    <row r="13" spans="2:18" ht="15" customHeight="1" x14ac:dyDescent="0.2">
      <c r="B13" s="494" t="s">
        <v>21</v>
      </c>
      <c r="C13" s="495"/>
      <c r="D13" s="230">
        <v>9041</v>
      </c>
      <c r="E13" s="230">
        <v>1131</v>
      </c>
      <c r="F13" s="496">
        <v>10172</v>
      </c>
      <c r="G13" s="495"/>
      <c r="H13" s="230">
        <v>835.22734737312294</v>
      </c>
      <c r="I13" s="231">
        <v>9.8210774675580019</v>
      </c>
      <c r="J13" s="231">
        <v>79.26661423515533</v>
      </c>
      <c r="K13" s="231">
        <v>0.79630357845064881</v>
      </c>
      <c r="L13" s="497">
        <v>0.94376720408965786</v>
      </c>
      <c r="M13" s="498"/>
      <c r="N13" s="498"/>
      <c r="O13" s="495"/>
      <c r="P13" s="231">
        <v>9.172237514746362</v>
      </c>
      <c r="Q13" s="226"/>
      <c r="R13" s="226"/>
    </row>
    <row r="14" spans="2:18" ht="15" customHeight="1" x14ac:dyDescent="0.2">
      <c r="B14" s="494" t="s">
        <v>22</v>
      </c>
      <c r="C14" s="495"/>
      <c r="D14" s="230">
        <v>8051</v>
      </c>
      <c r="E14" s="230">
        <v>1071</v>
      </c>
      <c r="F14" s="496">
        <v>9122</v>
      </c>
      <c r="G14" s="495"/>
      <c r="H14" s="230">
        <v>582.76108137253584</v>
      </c>
      <c r="I14" s="231">
        <v>18.241613681210261</v>
      </c>
      <c r="J14" s="231">
        <v>76.792370094277572</v>
      </c>
      <c r="K14" s="231">
        <v>0.8770006577504933</v>
      </c>
      <c r="L14" s="497">
        <v>2.8392896294672223</v>
      </c>
      <c r="M14" s="498"/>
      <c r="N14" s="498"/>
      <c r="O14" s="495"/>
      <c r="P14" s="231">
        <v>1.2497259372944529</v>
      </c>
      <c r="Q14" s="226"/>
      <c r="R14" s="226"/>
    </row>
    <row r="15" spans="2:18" ht="15" customHeight="1" x14ac:dyDescent="0.2">
      <c r="B15" s="494" t="s">
        <v>23</v>
      </c>
      <c r="C15" s="495"/>
      <c r="D15" s="230">
        <v>21610</v>
      </c>
      <c r="E15" s="230">
        <v>8705</v>
      </c>
      <c r="F15" s="496">
        <v>30315</v>
      </c>
      <c r="G15" s="495"/>
      <c r="H15" s="230">
        <v>681.41342880089439</v>
      </c>
      <c r="I15" s="231">
        <v>9.1373907306613891</v>
      </c>
      <c r="J15" s="231">
        <v>65.023915553356417</v>
      </c>
      <c r="K15" s="231">
        <v>0.9533234372422893</v>
      </c>
      <c r="L15" s="497">
        <v>0.76199901039089557</v>
      </c>
      <c r="M15" s="498"/>
      <c r="N15" s="498"/>
      <c r="O15" s="495"/>
      <c r="P15" s="231">
        <v>24.123371268349</v>
      </c>
      <c r="Q15" s="226"/>
      <c r="R15" s="226"/>
    </row>
    <row r="16" spans="2:18" ht="15" customHeight="1" x14ac:dyDescent="0.2">
      <c r="B16" s="494" t="s">
        <v>24</v>
      </c>
      <c r="C16" s="495"/>
      <c r="D16" s="230">
        <v>13682</v>
      </c>
      <c r="E16" s="230">
        <v>3771</v>
      </c>
      <c r="F16" s="496">
        <v>17453</v>
      </c>
      <c r="G16" s="495"/>
      <c r="H16" s="230">
        <v>466.35387583010748</v>
      </c>
      <c r="I16" s="231">
        <v>12.622471781355641</v>
      </c>
      <c r="J16" s="231">
        <v>73.769552512462042</v>
      </c>
      <c r="K16" s="231">
        <v>0.77350598750931077</v>
      </c>
      <c r="L16" s="497">
        <v>7.7465192230562083</v>
      </c>
      <c r="M16" s="498"/>
      <c r="N16" s="498"/>
      <c r="O16" s="495"/>
      <c r="P16" s="231">
        <v>5.0879504956167994</v>
      </c>
      <c r="Q16" s="226"/>
      <c r="R16" s="226"/>
    </row>
    <row r="17" spans="2:18" ht="15" customHeight="1" x14ac:dyDescent="0.2">
      <c r="B17" s="494" t="s">
        <v>25</v>
      </c>
      <c r="C17" s="495"/>
      <c r="D17" s="230">
        <v>3194</v>
      </c>
      <c r="E17" s="230">
        <v>1350</v>
      </c>
      <c r="F17" s="496">
        <v>4544</v>
      </c>
      <c r="G17" s="495"/>
      <c r="H17" s="230">
        <v>511.18900943629711</v>
      </c>
      <c r="I17" s="231">
        <v>20.444542253521128</v>
      </c>
      <c r="J17" s="231">
        <v>55.655809859154928</v>
      </c>
      <c r="K17" s="231">
        <v>0.66021126760563376</v>
      </c>
      <c r="L17" s="497">
        <v>15.05281690140845</v>
      </c>
      <c r="M17" s="498"/>
      <c r="N17" s="498"/>
      <c r="O17" s="495"/>
      <c r="P17" s="231">
        <v>8.1866197183098599</v>
      </c>
      <c r="Q17" s="226"/>
      <c r="R17" s="226"/>
    </row>
    <row r="18" spans="2:18" ht="15" customHeight="1" x14ac:dyDescent="0.2">
      <c r="B18" s="494" t="s">
        <v>26</v>
      </c>
      <c r="C18" s="495"/>
      <c r="D18" s="230">
        <v>5550</v>
      </c>
      <c r="E18" s="230">
        <v>1035</v>
      </c>
      <c r="F18" s="496">
        <v>6585</v>
      </c>
      <c r="G18" s="495"/>
      <c r="H18" s="230">
        <v>428.13813550230651</v>
      </c>
      <c r="I18" s="231">
        <v>17.114654517843583</v>
      </c>
      <c r="J18" s="231">
        <v>69.263477600607445</v>
      </c>
      <c r="K18" s="231">
        <v>0.98709187547456345</v>
      </c>
      <c r="L18" s="497">
        <v>3.249810174639332</v>
      </c>
      <c r="M18" s="498"/>
      <c r="N18" s="498"/>
      <c r="O18" s="495"/>
      <c r="P18" s="231">
        <v>9.3849658314350801</v>
      </c>
      <c r="Q18" s="226"/>
      <c r="R18" s="226"/>
    </row>
    <row r="19" spans="2:18" ht="15" customHeight="1" x14ac:dyDescent="0.2">
      <c r="B19" s="494" t="s">
        <v>27</v>
      </c>
      <c r="C19" s="495"/>
      <c r="D19" s="230">
        <v>10160</v>
      </c>
      <c r="E19" s="230">
        <v>2009</v>
      </c>
      <c r="F19" s="496">
        <v>12169</v>
      </c>
      <c r="G19" s="495"/>
      <c r="H19" s="230">
        <v>206.31984000336379</v>
      </c>
      <c r="I19" s="231">
        <v>31.999342591831702</v>
      </c>
      <c r="J19" s="231">
        <v>55.616731037883149</v>
      </c>
      <c r="K19" s="231">
        <v>2.8925959405045609</v>
      </c>
      <c r="L19" s="497">
        <v>4.3717643191716657</v>
      </c>
      <c r="M19" s="498"/>
      <c r="N19" s="498"/>
      <c r="O19" s="495"/>
      <c r="P19" s="231">
        <v>5.1195661106089245</v>
      </c>
      <c r="Q19" s="226"/>
      <c r="R19" s="226"/>
    </row>
    <row r="20" spans="2:18" ht="15" customHeight="1" x14ac:dyDescent="0.2">
      <c r="B20" s="494" t="s">
        <v>28</v>
      </c>
      <c r="C20" s="495"/>
      <c r="D20" s="230">
        <v>2556</v>
      </c>
      <c r="E20" s="230">
        <v>336</v>
      </c>
      <c r="F20" s="496">
        <v>2892</v>
      </c>
      <c r="G20" s="495"/>
      <c r="H20" s="230">
        <v>218.71859039952446</v>
      </c>
      <c r="I20" s="231">
        <v>29.529737206085755</v>
      </c>
      <c r="J20" s="231">
        <v>60.027662517289073</v>
      </c>
      <c r="K20" s="231">
        <v>2.0055325034578146</v>
      </c>
      <c r="L20" s="497">
        <v>5.4979253112033195</v>
      </c>
      <c r="M20" s="498"/>
      <c r="N20" s="498"/>
      <c r="O20" s="495"/>
      <c r="P20" s="231">
        <v>2.9391424619640389</v>
      </c>
      <c r="Q20" s="226"/>
      <c r="R20" s="226"/>
    </row>
    <row r="21" spans="2:18" ht="15" customHeight="1" x14ac:dyDescent="0.2">
      <c r="B21" s="494" t="s">
        <v>29</v>
      </c>
      <c r="C21" s="495"/>
      <c r="D21" s="230">
        <v>196</v>
      </c>
      <c r="E21" s="230">
        <v>54</v>
      </c>
      <c r="F21" s="496">
        <v>250</v>
      </c>
      <c r="G21" s="495"/>
      <c r="H21" s="230">
        <v>80.528524814059637</v>
      </c>
      <c r="I21" s="231">
        <v>76.8</v>
      </c>
      <c r="J21" s="231">
        <v>16.8</v>
      </c>
      <c r="K21" s="231">
        <v>6.4</v>
      </c>
      <c r="L21" s="497" t="s">
        <v>109</v>
      </c>
      <c r="M21" s="498"/>
      <c r="N21" s="498"/>
      <c r="O21" s="495"/>
      <c r="P21" s="231" t="s">
        <v>109</v>
      </c>
      <c r="Q21" s="226"/>
      <c r="R21" s="226"/>
    </row>
    <row r="22" spans="2:18" ht="15" customHeight="1" x14ac:dyDescent="0.2">
      <c r="B22" s="494" t="s">
        <v>30</v>
      </c>
      <c r="C22" s="495"/>
      <c r="D22" s="230">
        <v>3132</v>
      </c>
      <c r="E22" s="230">
        <v>1449</v>
      </c>
      <c r="F22" s="496">
        <v>4581</v>
      </c>
      <c r="G22" s="495"/>
      <c r="H22" s="230">
        <v>78.454086291616974</v>
      </c>
      <c r="I22" s="231">
        <v>32.132722113075751</v>
      </c>
      <c r="J22" s="231">
        <v>33.704431346867494</v>
      </c>
      <c r="K22" s="231">
        <v>2.161100196463654</v>
      </c>
      <c r="L22" s="497">
        <v>21.458196900240122</v>
      </c>
      <c r="M22" s="498"/>
      <c r="N22" s="498"/>
      <c r="O22" s="495"/>
      <c r="P22" s="231">
        <v>10.54354944335298</v>
      </c>
      <c r="Q22" s="226"/>
      <c r="R22" s="226"/>
    </row>
    <row r="23" spans="2:18" ht="15" customHeight="1" x14ac:dyDescent="0.2">
      <c r="B23" s="494" t="s">
        <v>31</v>
      </c>
      <c r="C23" s="495"/>
      <c r="D23" s="230">
        <v>8094</v>
      </c>
      <c r="E23" s="230">
        <v>3430</v>
      </c>
      <c r="F23" s="496">
        <v>11524</v>
      </c>
      <c r="G23" s="495"/>
      <c r="H23" s="230">
        <v>283.57080706948619</v>
      </c>
      <c r="I23" s="231">
        <v>22.240541478653245</v>
      </c>
      <c r="J23" s="231">
        <v>41.305102395001732</v>
      </c>
      <c r="K23" s="231">
        <v>1.5619576535925026</v>
      </c>
      <c r="L23" s="497">
        <v>21.43353002429712</v>
      </c>
      <c r="M23" s="498"/>
      <c r="N23" s="498"/>
      <c r="O23" s="495"/>
      <c r="P23" s="231">
        <v>13.458868448455398</v>
      </c>
      <c r="Q23" s="226"/>
      <c r="R23" s="226"/>
    </row>
    <row r="24" spans="2:18" ht="15" customHeight="1" x14ac:dyDescent="0.2">
      <c r="B24" s="494" t="s">
        <v>32</v>
      </c>
      <c r="C24" s="495"/>
      <c r="D24" s="230">
        <v>552</v>
      </c>
      <c r="E24" s="230">
        <v>75</v>
      </c>
      <c r="F24" s="496">
        <v>627</v>
      </c>
      <c r="G24" s="495"/>
      <c r="H24" s="230">
        <v>109.92960648006101</v>
      </c>
      <c r="I24" s="231">
        <v>59.330143540669859</v>
      </c>
      <c r="J24" s="231">
        <v>27.591706539074959</v>
      </c>
      <c r="K24" s="231">
        <v>5.4226475279106854</v>
      </c>
      <c r="L24" s="497">
        <v>7.6555023923444976</v>
      </c>
      <c r="M24" s="498"/>
      <c r="N24" s="498"/>
      <c r="O24" s="495"/>
      <c r="P24" s="231">
        <v>-1E-4</v>
      </c>
      <c r="Q24" s="226"/>
      <c r="R24" s="226"/>
    </row>
    <row r="25" spans="2:18" ht="15" customHeight="1" x14ac:dyDescent="0.2">
      <c r="B25" s="494" t="s">
        <v>33</v>
      </c>
      <c r="C25" s="495"/>
      <c r="D25" s="230">
        <v>3689</v>
      </c>
      <c r="E25" s="230">
        <v>199</v>
      </c>
      <c r="F25" s="496">
        <v>3888</v>
      </c>
      <c r="G25" s="495"/>
      <c r="H25" s="230">
        <v>197.84970749996947</v>
      </c>
      <c r="I25" s="231">
        <v>16.075102880658438</v>
      </c>
      <c r="J25" s="231">
        <v>58.487654320987652</v>
      </c>
      <c r="K25" s="231">
        <v>0.51440329218106995</v>
      </c>
      <c r="L25" s="497">
        <v>14.557613168724281</v>
      </c>
      <c r="M25" s="498"/>
      <c r="N25" s="498"/>
      <c r="O25" s="495"/>
      <c r="P25" s="231">
        <v>10.36522633744856</v>
      </c>
      <c r="Q25" s="226"/>
      <c r="R25" s="226"/>
    </row>
    <row r="26" spans="2:18" ht="15" customHeight="1" x14ac:dyDescent="0.2">
      <c r="B26" s="494" t="s">
        <v>34</v>
      </c>
      <c r="C26" s="495"/>
      <c r="D26" s="230">
        <v>3901</v>
      </c>
      <c r="E26" s="230">
        <v>939</v>
      </c>
      <c r="F26" s="496">
        <v>4840</v>
      </c>
      <c r="G26" s="495"/>
      <c r="H26" s="230">
        <v>95.715713257081134</v>
      </c>
      <c r="I26" s="231">
        <v>48.719008264462808</v>
      </c>
      <c r="J26" s="231">
        <v>32.396694214876035</v>
      </c>
      <c r="K26" s="231">
        <v>2.5619834710743801</v>
      </c>
      <c r="L26" s="497">
        <v>11.177685950413224</v>
      </c>
      <c r="M26" s="498"/>
      <c r="N26" s="498"/>
      <c r="O26" s="495"/>
      <c r="P26" s="231">
        <v>5.1446280991735538</v>
      </c>
      <c r="Q26" s="226"/>
      <c r="R26" s="226"/>
    </row>
    <row r="27" spans="2:18" ht="15" customHeight="1" x14ac:dyDescent="0.2">
      <c r="B27" s="494" t="s">
        <v>35</v>
      </c>
      <c r="C27" s="495"/>
      <c r="D27" s="230">
        <v>1937</v>
      </c>
      <c r="E27" s="230">
        <v>544</v>
      </c>
      <c r="F27" s="496">
        <v>2481</v>
      </c>
      <c r="G27" s="495"/>
      <c r="H27" s="230">
        <v>150.07848723788439</v>
      </c>
      <c r="I27" s="231">
        <v>29.343006852075774</v>
      </c>
      <c r="J27" s="231">
        <v>37.12212817412334</v>
      </c>
      <c r="K27" s="231">
        <v>8.5852478839177753</v>
      </c>
      <c r="L27" s="497">
        <v>14.308746473196292</v>
      </c>
      <c r="M27" s="498"/>
      <c r="N27" s="498"/>
      <c r="O27" s="495"/>
      <c r="P27" s="231">
        <v>10.64087061668682</v>
      </c>
      <c r="Q27" s="226"/>
      <c r="R27" s="226"/>
    </row>
    <row r="28" spans="2:18" ht="27" customHeight="1" x14ac:dyDescent="0.2">
      <c r="B28" s="486" t="s">
        <v>36</v>
      </c>
      <c r="C28" s="478"/>
      <c r="D28" s="232">
        <v>244928</v>
      </c>
      <c r="E28" s="232">
        <v>56131</v>
      </c>
      <c r="F28" s="500">
        <v>301059</v>
      </c>
      <c r="G28" s="478"/>
      <c r="H28" s="232">
        <v>496.79379152561631</v>
      </c>
      <c r="I28" s="233">
        <v>12.381294032066805</v>
      </c>
      <c r="J28" s="233">
        <v>69.431241052418301</v>
      </c>
      <c r="K28" s="233">
        <v>0.9808708592003561</v>
      </c>
      <c r="L28" s="501">
        <v>7.7446613454505595</v>
      </c>
      <c r="M28" s="477"/>
      <c r="N28" s="477"/>
      <c r="O28" s="478"/>
      <c r="P28" s="233">
        <v>9.4619327108639837</v>
      </c>
      <c r="Q28" s="226"/>
      <c r="R28" s="226"/>
    </row>
    <row r="29" spans="2:18" ht="9" customHeight="1" x14ac:dyDescent="0.2">
      <c r="B29" s="226"/>
      <c r="C29" s="226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</row>
    <row r="30" spans="2:18" ht="12" customHeight="1" x14ac:dyDescent="0.2">
      <c r="B30" s="226"/>
      <c r="C30" s="226"/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488" t="s">
        <v>177</v>
      </c>
      <c r="O30" s="489"/>
      <c r="P30" s="489"/>
      <c r="Q30" s="489"/>
      <c r="R30" s="226"/>
    </row>
    <row r="31" spans="2:18" ht="30.75" customHeight="1" x14ac:dyDescent="0.2">
      <c r="B31" s="226"/>
      <c r="C31" s="502" t="s">
        <v>178</v>
      </c>
      <c r="D31" s="489"/>
      <c r="E31" s="489"/>
      <c r="F31" s="489"/>
      <c r="G31" s="489"/>
      <c r="H31" s="489"/>
      <c r="I31" s="489"/>
      <c r="J31" s="489"/>
      <c r="K31" s="489"/>
      <c r="L31" s="489"/>
      <c r="M31" s="489"/>
      <c r="N31" s="489"/>
      <c r="O31" s="226"/>
      <c r="P31" s="226"/>
      <c r="Q31" s="226"/>
      <c r="R31" s="226"/>
    </row>
    <row r="32" spans="2:18" ht="15" customHeight="1" x14ac:dyDescent="0.2">
      <c r="C32" s="499" t="s">
        <v>179</v>
      </c>
      <c r="D32" s="469"/>
      <c r="E32" s="469"/>
      <c r="F32" s="469"/>
    </row>
  </sheetData>
  <mergeCells count="78">
    <mergeCell ref="C32:F32"/>
    <mergeCell ref="B26:C26"/>
    <mergeCell ref="F26:G26"/>
    <mergeCell ref="L26:O26"/>
    <mergeCell ref="B27:C27"/>
    <mergeCell ref="F27:G27"/>
    <mergeCell ref="L27:O27"/>
    <mergeCell ref="B28:C28"/>
    <mergeCell ref="F28:G28"/>
    <mergeCell ref="L28:O28"/>
    <mergeCell ref="N30:Q30"/>
    <mergeCell ref="C31:N31"/>
    <mergeCell ref="B24:C24"/>
    <mergeCell ref="F24:G24"/>
    <mergeCell ref="L24:O24"/>
    <mergeCell ref="B25:C25"/>
    <mergeCell ref="F25:G25"/>
    <mergeCell ref="L25:O25"/>
    <mergeCell ref="B22:C22"/>
    <mergeCell ref="F22:G22"/>
    <mergeCell ref="L22:O22"/>
    <mergeCell ref="B23:C23"/>
    <mergeCell ref="F23:G23"/>
    <mergeCell ref="L23:O23"/>
    <mergeCell ref="B20:C20"/>
    <mergeCell ref="F20:G20"/>
    <mergeCell ref="L20:O20"/>
    <mergeCell ref="B21:C21"/>
    <mergeCell ref="F21:G21"/>
    <mergeCell ref="L21:O21"/>
    <mergeCell ref="B18:C18"/>
    <mergeCell ref="F18:G18"/>
    <mergeCell ref="L18:O18"/>
    <mergeCell ref="B19:C19"/>
    <mergeCell ref="F19:G19"/>
    <mergeCell ref="L19:O19"/>
    <mergeCell ref="B16:C16"/>
    <mergeCell ref="F16:G16"/>
    <mergeCell ref="L16:O16"/>
    <mergeCell ref="B17:C17"/>
    <mergeCell ref="F17:G17"/>
    <mergeCell ref="L17:O17"/>
    <mergeCell ref="B14:C14"/>
    <mergeCell ref="F14:G14"/>
    <mergeCell ref="L14:O14"/>
    <mergeCell ref="B15:C15"/>
    <mergeCell ref="F15:G15"/>
    <mergeCell ref="L15:O15"/>
    <mergeCell ref="B12:C12"/>
    <mergeCell ref="F12:G12"/>
    <mergeCell ref="L12:O12"/>
    <mergeCell ref="B13:C13"/>
    <mergeCell ref="F13:G13"/>
    <mergeCell ref="L13:O13"/>
    <mergeCell ref="B10:C10"/>
    <mergeCell ref="F10:G10"/>
    <mergeCell ref="L10:O10"/>
    <mergeCell ref="B11:C11"/>
    <mergeCell ref="F11:G11"/>
    <mergeCell ref="L11:O11"/>
    <mergeCell ref="B8:C8"/>
    <mergeCell ref="F8:G8"/>
    <mergeCell ref="L8:O8"/>
    <mergeCell ref="B9:C9"/>
    <mergeCell ref="F9:G9"/>
    <mergeCell ref="L9:O9"/>
    <mergeCell ref="B6:C6"/>
    <mergeCell ref="F6:G6"/>
    <mergeCell ref="L6:O6"/>
    <mergeCell ref="B7:C7"/>
    <mergeCell ref="F7:G7"/>
    <mergeCell ref="L7:O7"/>
    <mergeCell ref="C1:L1"/>
    <mergeCell ref="C2:R2"/>
    <mergeCell ref="C3:R3"/>
    <mergeCell ref="B5:C5"/>
    <mergeCell ref="D5:H5"/>
    <mergeCell ref="I5:P5"/>
  </mergeCells>
  <pageMargins left="0.16235294117647062" right="0.10901960784313727" top="0.15529411764705886" bottom="0.12980392156862747" header="0.50980392156862753" footer="0.50980392156862753"/>
  <pageSetup paperSize="9" orientation="landscape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1"/>
  <sheetViews>
    <sheetView showGridLines="0" workbookViewId="0">
      <selection activeCell="U25" sqref="U25"/>
    </sheetView>
  </sheetViews>
  <sheetFormatPr defaultRowHeight="12.75" x14ac:dyDescent="0.2"/>
  <cols>
    <col min="1" max="1" width="1" style="225" customWidth="1"/>
    <col min="2" max="2" width="29" style="225" customWidth="1"/>
    <col min="3" max="9" width="10" style="225" customWidth="1"/>
    <col min="10" max="10" width="1" style="225" customWidth="1"/>
    <col min="11" max="14" width="10" style="225" customWidth="1"/>
    <col min="15" max="15" width="9" style="225" customWidth="1"/>
    <col min="16" max="16" width="10" style="225" customWidth="1"/>
    <col min="17" max="17" width="9" style="225" customWidth="1"/>
    <col min="18" max="256" width="9.140625" style="225"/>
    <col min="257" max="257" width="1" style="225" customWidth="1"/>
    <col min="258" max="258" width="29" style="225" customWidth="1"/>
    <col min="259" max="265" width="10" style="225" customWidth="1"/>
    <col min="266" max="266" width="1" style="225" customWidth="1"/>
    <col min="267" max="270" width="10" style="225" customWidth="1"/>
    <col min="271" max="271" width="9" style="225" customWidth="1"/>
    <col min="272" max="272" width="10" style="225" customWidth="1"/>
    <col min="273" max="273" width="9" style="225" customWidth="1"/>
    <col min="274" max="512" width="9.140625" style="225"/>
    <col min="513" max="513" width="1" style="225" customWidth="1"/>
    <col min="514" max="514" width="29" style="225" customWidth="1"/>
    <col min="515" max="521" width="10" style="225" customWidth="1"/>
    <col min="522" max="522" width="1" style="225" customWidth="1"/>
    <col min="523" max="526" width="10" style="225" customWidth="1"/>
    <col min="527" max="527" width="9" style="225" customWidth="1"/>
    <col min="528" max="528" width="10" style="225" customWidth="1"/>
    <col min="529" max="529" width="9" style="225" customWidth="1"/>
    <col min="530" max="768" width="9.140625" style="225"/>
    <col min="769" max="769" width="1" style="225" customWidth="1"/>
    <col min="770" max="770" width="29" style="225" customWidth="1"/>
    <col min="771" max="777" width="10" style="225" customWidth="1"/>
    <col min="778" max="778" width="1" style="225" customWidth="1"/>
    <col min="779" max="782" width="10" style="225" customWidth="1"/>
    <col min="783" max="783" width="9" style="225" customWidth="1"/>
    <col min="784" max="784" width="10" style="225" customWidth="1"/>
    <col min="785" max="785" width="9" style="225" customWidth="1"/>
    <col min="786" max="1024" width="9.140625" style="225"/>
    <col min="1025" max="1025" width="1" style="225" customWidth="1"/>
    <col min="1026" max="1026" width="29" style="225" customWidth="1"/>
    <col min="1027" max="1033" width="10" style="225" customWidth="1"/>
    <col min="1034" max="1034" width="1" style="225" customWidth="1"/>
    <col min="1035" max="1038" width="10" style="225" customWidth="1"/>
    <col min="1039" max="1039" width="9" style="225" customWidth="1"/>
    <col min="1040" max="1040" width="10" style="225" customWidth="1"/>
    <col min="1041" max="1041" width="9" style="225" customWidth="1"/>
    <col min="1042" max="1280" width="9.140625" style="225"/>
    <col min="1281" max="1281" width="1" style="225" customWidth="1"/>
    <col min="1282" max="1282" width="29" style="225" customWidth="1"/>
    <col min="1283" max="1289" width="10" style="225" customWidth="1"/>
    <col min="1290" max="1290" width="1" style="225" customWidth="1"/>
    <col min="1291" max="1294" width="10" style="225" customWidth="1"/>
    <col min="1295" max="1295" width="9" style="225" customWidth="1"/>
    <col min="1296" max="1296" width="10" style="225" customWidth="1"/>
    <col min="1297" max="1297" width="9" style="225" customWidth="1"/>
    <col min="1298" max="1536" width="9.140625" style="225"/>
    <col min="1537" max="1537" width="1" style="225" customWidth="1"/>
    <col min="1538" max="1538" width="29" style="225" customWidth="1"/>
    <col min="1539" max="1545" width="10" style="225" customWidth="1"/>
    <col min="1546" max="1546" width="1" style="225" customWidth="1"/>
    <col min="1547" max="1550" width="10" style="225" customWidth="1"/>
    <col min="1551" max="1551" width="9" style="225" customWidth="1"/>
    <col min="1552" max="1552" width="10" style="225" customWidth="1"/>
    <col min="1553" max="1553" width="9" style="225" customWidth="1"/>
    <col min="1554" max="1792" width="9.140625" style="225"/>
    <col min="1793" max="1793" width="1" style="225" customWidth="1"/>
    <col min="1794" max="1794" width="29" style="225" customWidth="1"/>
    <col min="1795" max="1801" width="10" style="225" customWidth="1"/>
    <col min="1802" max="1802" width="1" style="225" customWidth="1"/>
    <col min="1803" max="1806" width="10" style="225" customWidth="1"/>
    <col min="1807" max="1807" width="9" style="225" customWidth="1"/>
    <col min="1808" max="1808" width="10" style="225" customWidth="1"/>
    <col min="1809" max="1809" width="9" style="225" customWidth="1"/>
    <col min="1810" max="2048" width="9.140625" style="225"/>
    <col min="2049" max="2049" width="1" style="225" customWidth="1"/>
    <col min="2050" max="2050" width="29" style="225" customWidth="1"/>
    <col min="2051" max="2057" width="10" style="225" customWidth="1"/>
    <col min="2058" max="2058" width="1" style="225" customWidth="1"/>
    <col min="2059" max="2062" width="10" style="225" customWidth="1"/>
    <col min="2063" max="2063" width="9" style="225" customWidth="1"/>
    <col min="2064" max="2064" width="10" style="225" customWidth="1"/>
    <col min="2065" max="2065" width="9" style="225" customWidth="1"/>
    <col min="2066" max="2304" width="9.140625" style="225"/>
    <col min="2305" max="2305" width="1" style="225" customWidth="1"/>
    <col min="2306" max="2306" width="29" style="225" customWidth="1"/>
    <col min="2307" max="2313" width="10" style="225" customWidth="1"/>
    <col min="2314" max="2314" width="1" style="225" customWidth="1"/>
    <col min="2315" max="2318" width="10" style="225" customWidth="1"/>
    <col min="2319" max="2319" width="9" style="225" customWidth="1"/>
    <col min="2320" max="2320" width="10" style="225" customWidth="1"/>
    <col min="2321" max="2321" width="9" style="225" customWidth="1"/>
    <col min="2322" max="2560" width="9.140625" style="225"/>
    <col min="2561" max="2561" width="1" style="225" customWidth="1"/>
    <col min="2562" max="2562" width="29" style="225" customWidth="1"/>
    <col min="2563" max="2569" width="10" style="225" customWidth="1"/>
    <col min="2570" max="2570" width="1" style="225" customWidth="1"/>
    <col min="2571" max="2574" width="10" style="225" customWidth="1"/>
    <col min="2575" max="2575" width="9" style="225" customWidth="1"/>
    <col min="2576" max="2576" width="10" style="225" customWidth="1"/>
    <col min="2577" max="2577" width="9" style="225" customWidth="1"/>
    <col min="2578" max="2816" width="9.140625" style="225"/>
    <col min="2817" max="2817" width="1" style="225" customWidth="1"/>
    <col min="2818" max="2818" width="29" style="225" customWidth="1"/>
    <col min="2819" max="2825" width="10" style="225" customWidth="1"/>
    <col min="2826" max="2826" width="1" style="225" customWidth="1"/>
    <col min="2827" max="2830" width="10" style="225" customWidth="1"/>
    <col min="2831" max="2831" width="9" style="225" customWidth="1"/>
    <col min="2832" max="2832" width="10" style="225" customWidth="1"/>
    <col min="2833" max="2833" width="9" style="225" customWidth="1"/>
    <col min="2834" max="3072" width="9.140625" style="225"/>
    <col min="3073" max="3073" width="1" style="225" customWidth="1"/>
    <col min="3074" max="3074" width="29" style="225" customWidth="1"/>
    <col min="3075" max="3081" width="10" style="225" customWidth="1"/>
    <col min="3082" max="3082" width="1" style="225" customWidth="1"/>
    <col min="3083" max="3086" width="10" style="225" customWidth="1"/>
    <col min="3087" max="3087" width="9" style="225" customWidth="1"/>
    <col min="3088" max="3088" width="10" style="225" customWidth="1"/>
    <col min="3089" max="3089" width="9" style="225" customWidth="1"/>
    <col min="3090" max="3328" width="9.140625" style="225"/>
    <col min="3329" max="3329" width="1" style="225" customWidth="1"/>
    <col min="3330" max="3330" width="29" style="225" customWidth="1"/>
    <col min="3331" max="3337" width="10" style="225" customWidth="1"/>
    <col min="3338" max="3338" width="1" style="225" customWidth="1"/>
    <col min="3339" max="3342" width="10" style="225" customWidth="1"/>
    <col min="3343" max="3343" width="9" style="225" customWidth="1"/>
    <col min="3344" max="3344" width="10" style="225" customWidth="1"/>
    <col min="3345" max="3345" width="9" style="225" customWidth="1"/>
    <col min="3346" max="3584" width="9.140625" style="225"/>
    <col min="3585" max="3585" width="1" style="225" customWidth="1"/>
    <col min="3586" max="3586" width="29" style="225" customWidth="1"/>
    <col min="3587" max="3593" width="10" style="225" customWidth="1"/>
    <col min="3594" max="3594" width="1" style="225" customWidth="1"/>
    <col min="3595" max="3598" width="10" style="225" customWidth="1"/>
    <col min="3599" max="3599" width="9" style="225" customWidth="1"/>
    <col min="3600" max="3600" width="10" style="225" customWidth="1"/>
    <col min="3601" max="3601" width="9" style="225" customWidth="1"/>
    <col min="3602" max="3840" width="9.140625" style="225"/>
    <col min="3841" max="3841" width="1" style="225" customWidth="1"/>
    <col min="3842" max="3842" width="29" style="225" customWidth="1"/>
    <col min="3843" max="3849" width="10" style="225" customWidth="1"/>
    <col min="3850" max="3850" width="1" style="225" customWidth="1"/>
    <col min="3851" max="3854" width="10" style="225" customWidth="1"/>
    <col min="3855" max="3855" width="9" style="225" customWidth="1"/>
    <col min="3856" max="3856" width="10" style="225" customWidth="1"/>
    <col min="3857" max="3857" width="9" style="225" customWidth="1"/>
    <col min="3858" max="4096" width="9.140625" style="225"/>
    <col min="4097" max="4097" width="1" style="225" customWidth="1"/>
    <col min="4098" max="4098" width="29" style="225" customWidth="1"/>
    <col min="4099" max="4105" width="10" style="225" customWidth="1"/>
    <col min="4106" max="4106" width="1" style="225" customWidth="1"/>
    <col min="4107" max="4110" width="10" style="225" customWidth="1"/>
    <col min="4111" max="4111" width="9" style="225" customWidth="1"/>
    <col min="4112" max="4112" width="10" style="225" customWidth="1"/>
    <col min="4113" max="4113" width="9" style="225" customWidth="1"/>
    <col min="4114" max="4352" width="9.140625" style="225"/>
    <col min="4353" max="4353" width="1" style="225" customWidth="1"/>
    <col min="4354" max="4354" width="29" style="225" customWidth="1"/>
    <col min="4355" max="4361" width="10" style="225" customWidth="1"/>
    <col min="4362" max="4362" width="1" style="225" customWidth="1"/>
    <col min="4363" max="4366" width="10" style="225" customWidth="1"/>
    <col min="4367" max="4367" width="9" style="225" customWidth="1"/>
    <col min="4368" max="4368" width="10" style="225" customWidth="1"/>
    <col min="4369" max="4369" width="9" style="225" customWidth="1"/>
    <col min="4370" max="4608" width="9.140625" style="225"/>
    <col min="4609" max="4609" width="1" style="225" customWidth="1"/>
    <col min="4610" max="4610" width="29" style="225" customWidth="1"/>
    <col min="4611" max="4617" width="10" style="225" customWidth="1"/>
    <col min="4618" max="4618" width="1" style="225" customWidth="1"/>
    <col min="4619" max="4622" width="10" style="225" customWidth="1"/>
    <col min="4623" max="4623" width="9" style="225" customWidth="1"/>
    <col min="4624" max="4624" width="10" style="225" customWidth="1"/>
    <col min="4625" max="4625" width="9" style="225" customWidth="1"/>
    <col min="4626" max="4864" width="9.140625" style="225"/>
    <col min="4865" max="4865" width="1" style="225" customWidth="1"/>
    <col min="4866" max="4866" width="29" style="225" customWidth="1"/>
    <col min="4867" max="4873" width="10" style="225" customWidth="1"/>
    <col min="4874" max="4874" width="1" style="225" customWidth="1"/>
    <col min="4875" max="4878" width="10" style="225" customWidth="1"/>
    <col min="4879" max="4879" width="9" style="225" customWidth="1"/>
    <col min="4880" max="4880" width="10" style="225" customWidth="1"/>
    <col min="4881" max="4881" width="9" style="225" customWidth="1"/>
    <col min="4882" max="5120" width="9.140625" style="225"/>
    <col min="5121" max="5121" width="1" style="225" customWidth="1"/>
    <col min="5122" max="5122" width="29" style="225" customWidth="1"/>
    <col min="5123" max="5129" width="10" style="225" customWidth="1"/>
    <col min="5130" max="5130" width="1" style="225" customWidth="1"/>
    <col min="5131" max="5134" width="10" style="225" customWidth="1"/>
    <col min="5135" max="5135" width="9" style="225" customWidth="1"/>
    <col min="5136" max="5136" width="10" style="225" customWidth="1"/>
    <col min="5137" max="5137" width="9" style="225" customWidth="1"/>
    <col min="5138" max="5376" width="9.140625" style="225"/>
    <col min="5377" max="5377" width="1" style="225" customWidth="1"/>
    <col min="5378" max="5378" width="29" style="225" customWidth="1"/>
    <col min="5379" max="5385" width="10" style="225" customWidth="1"/>
    <col min="5386" max="5386" width="1" style="225" customWidth="1"/>
    <col min="5387" max="5390" width="10" style="225" customWidth="1"/>
    <col min="5391" max="5391" width="9" style="225" customWidth="1"/>
    <col min="5392" max="5392" width="10" style="225" customWidth="1"/>
    <col min="5393" max="5393" width="9" style="225" customWidth="1"/>
    <col min="5394" max="5632" width="9.140625" style="225"/>
    <col min="5633" max="5633" width="1" style="225" customWidth="1"/>
    <col min="5634" max="5634" width="29" style="225" customWidth="1"/>
    <col min="5635" max="5641" width="10" style="225" customWidth="1"/>
    <col min="5642" max="5642" width="1" style="225" customWidth="1"/>
    <col min="5643" max="5646" width="10" style="225" customWidth="1"/>
    <col min="5647" max="5647" width="9" style="225" customWidth="1"/>
    <col min="5648" max="5648" width="10" style="225" customWidth="1"/>
    <col min="5649" max="5649" width="9" style="225" customWidth="1"/>
    <col min="5650" max="5888" width="9.140625" style="225"/>
    <col min="5889" max="5889" width="1" style="225" customWidth="1"/>
    <col min="5890" max="5890" width="29" style="225" customWidth="1"/>
    <col min="5891" max="5897" width="10" style="225" customWidth="1"/>
    <col min="5898" max="5898" width="1" style="225" customWidth="1"/>
    <col min="5899" max="5902" width="10" style="225" customWidth="1"/>
    <col min="5903" max="5903" width="9" style="225" customWidth="1"/>
    <col min="5904" max="5904" width="10" style="225" customWidth="1"/>
    <col min="5905" max="5905" width="9" style="225" customWidth="1"/>
    <col min="5906" max="6144" width="9.140625" style="225"/>
    <col min="6145" max="6145" width="1" style="225" customWidth="1"/>
    <col min="6146" max="6146" width="29" style="225" customWidth="1"/>
    <col min="6147" max="6153" width="10" style="225" customWidth="1"/>
    <col min="6154" max="6154" width="1" style="225" customWidth="1"/>
    <col min="6155" max="6158" width="10" style="225" customWidth="1"/>
    <col min="6159" max="6159" width="9" style="225" customWidth="1"/>
    <col min="6160" max="6160" width="10" style="225" customWidth="1"/>
    <col min="6161" max="6161" width="9" style="225" customWidth="1"/>
    <col min="6162" max="6400" width="9.140625" style="225"/>
    <col min="6401" max="6401" width="1" style="225" customWidth="1"/>
    <col min="6402" max="6402" width="29" style="225" customWidth="1"/>
    <col min="6403" max="6409" width="10" style="225" customWidth="1"/>
    <col min="6410" max="6410" width="1" style="225" customWidth="1"/>
    <col min="6411" max="6414" width="10" style="225" customWidth="1"/>
    <col min="6415" max="6415" width="9" style="225" customWidth="1"/>
    <col min="6416" max="6416" width="10" style="225" customWidth="1"/>
    <col min="6417" max="6417" width="9" style="225" customWidth="1"/>
    <col min="6418" max="6656" width="9.140625" style="225"/>
    <col min="6657" max="6657" width="1" style="225" customWidth="1"/>
    <col min="6658" max="6658" width="29" style="225" customWidth="1"/>
    <col min="6659" max="6665" width="10" style="225" customWidth="1"/>
    <col min="6666" max="6666" width="1" style="225" customWidth="1"/>
    <col min="6667" max="6670" width="10" style="225" customWidth="1"/>
    <col min="6671" max="6671" width="9" style="225" customWidth="1"/>
    <col min="6672" max="6672" width="10" style="225" customWidth="1"/>
    <col min="6673" max="6673" width="9" style="225" customWidth="1"/>
    <col min="6674" max="6912" width="9.140625" style="225"/>
    <col min="6913" max="6913" width="1" style="225" customWidth="1"/>
    <col min="6914" max="6914" width="29" style="225" customWidth="1"/>
    <col min="6915" max="6921" width="10" style="225" customWidth="1"/>
    <col min="6922" max="6922" width="1" style="225" customWidth="1"/>
    <col min="6923" max="6926" width="10" style="225" customWidth="1"/>
    <col min="6927" max="6927" width="9" style="225" customWidth="1"/>
    <col min="6928" max="6928" width="10" style="225" customWidth="1"/>
    <col min="6929" max="6929" width="9" style="225" customWidth="1"/>
    <col min="6930" max="7168" width="9.140625" style="225"/>
    <col min="7169" max="7169" width="1" style="225" customWidth="1"/>
    <col min="7170" max="7170" width="29" style="225" customWidth="1"/>
    <col min="7171" max="7177" width="10" style="225" customWidth="1"/>
    <col min="7178" max="7178" width="1" style="225" customWidth="1"/>
    <col min="7179" max="7182" width="10" style="225" customWidth="1"/>
    <col min="7183" max="7183" width="9" style="225" customWidth="1"/>
    <col min="7184" max="7184" width="10" style="225" customWidth="1"/>
    <col min="7185" max="7185" width="9" style="225" customWidth="1"/>
    <col min="7186" max="7424" width="9.140625" style="225"/>
    <col min="7425" max="7425" width="1" style="225" customWidth="1"/>
    <col min="7426" max="7426" width="29" style="225" customWidth="1"/>
    <col min="7427" max="7433" width="10" style="225" customWidth="1"/>
    <col min="7434" max="7434" width="1" style="225" customWidth="1"/>
    <col min="7435" max="7438" width="10" style="225" customWidth="1"/>
    <col min="7439" max="7439" width="9" style="225" customWidth="1"/>
    <col min="7440" max="7440" width="10" style="225" customWidth="1"/>
    <col min="7441" max="7441" width="9" style="225" customWidth="1"/>
    <col min="7442" max="7680" width="9.140625" style="225"/>
    <col min="7681" max="7681" width="1" style="225" customWidth="1"/>
    <col min="7682" max="7682" width="29" style="225" customWidth="1"/>
    <col min="7683" max="7689" width="10" style="225" customWidth="1"/>
    <col min="7690" max="7690" width="1" style="225" customWidth="1"/>
    <col min="7691" max="7694" width="10" style="225" customWidth="1"/>
    <col min="7695" max="7695" width="9" style="225" customWidth="1"/>
    <col min="7696" max="7696" width="10" style="225" customWidth="1"/>
    <col min="7697" max="7697" width="9" style="225" customWidth="1"/>
    <col min="7698" max="7936" width="9.140625" style="225"/>
    <col min="7937" max="7937" width="1" style="225" customWidth="1"/>
    <col min="7938" max="7938" width="29" style="225" customWidth="1"/>
    <col min="7939" max="7945" width="10" style="225" customWidth="1"/>
    <col min="7946" max="7946" width="1" style="225" customWidth="1"/>
    <col min="7947" max="7950" width="10" style="225" customWidth="1"/>
    <col min="7951" max="7951" width="9" style="225" customWidth="1"/>
    <col min="7952" max="7952" width="10" style="225" customWidth="1"/>
    <col min="7953" max="7953" width="9" style="225" customWidth="1"/>
    <col min="7954" max="8192" width="9.140625" style="225"/>
    <col min="8193" max="8193" width="1" style="225" customWidth="1"/>
    <col min="8194" max="8194" width="29" style="225" customWidth="1"/>
    <col min="8195" max="8201" width="10" style="225" customWidth="1"/>
    <col min="8202" max="8202" width="1" style="225" customWidth="1"/>
    <col min="8203" max="8206" width="10" style="225" customWidth="1"/>
    <col min="8207" max="8207" width="9" style="225" customWidth="1"/>
    <col min="8208" max="8208" width="10" style="225" customWidth="1"/>
    <col min="8209" max="8209" width="9" style="225" customWidth="1"/>
    <col min="8210" max="8448" width="9.140625" style="225"/>
    <col min="8449" max="8449" width="1" style="225" customWidth="1"/>
    <col min="8450" max="8450" width="29" style="225" customWidth="1"/>
    <col min="8451" max="8457" width="10" style="225" customWidth="1"/>
    <col min="8458" max="8458" width="1" style="225" customWidth="1"/>
    <col min="8459" max="8462" width="10" style="225" customWidth="1"/>
    <col min="8463" max="8463" width="9" style="225" customWidth="1"/>
    <col min="8464" max="8464" width="10" style="225" customWidth="1"/>
    <col min="8465" max="8465" width="9" style="225" customWidth="1"/>
    <col min="8466" max="8704" width="9.140625" style="225"/>
    <col min="8705" max="8705" width="1" style="225" customWidth="1"/>
    <col min="8706" max="8706" width="29" style="225" customWidth="1"/>
    <col min="8707" max="8713" width="10" style="225" customWidth="1"/>
    <col min="8714" max="8714" width="1" style="225" customWidth="1"/>
    <col min="8715" max="8718" width="10" style="225" customWidth="1"/>
    <col min="8719" max="8719" width="9" style="225" customWidth="1"/>
    <col min="8720" max="8720" width="10" style="225" customWidth="1"/>
    <col min="8721" max="8721" width="9" style="225" customWidth="1"/>
    <col min="8722" max="8960" width="9.140625" style="225"/>
    <col min="8961" max="8961" width="1" style="225" customWidth="1"/>
    <col min="8962" max="8962" width="29" style="225" customWidth="1"/>
    <col min="8963" max="8969" width="10" style="225" customWidth="1"/>
    <col min="8970" max="8970" width="1" style="225" customWidth="1"/>
    <col min="8971" max="8974" width="10" style="225" customWidth="1"/>
    <col min="8975" max="8975" width="9" style="225" customWidth="1"/>
    <col min="8976" max="8976" width="10" style="225" customWidth="1"/>
    <col min="8977" max="8977" width="9" style="225" customWidth="1"/>
    <col min="8978" max="9216" width="9.140625" style="225"/>
    <col min="9217" max="9217" width="1" style="225" customWidth="1"/>
    <col min="9218" max="9218" width="29" style="225" customWidth="1"/>
    <col min="9219" max="9225" width="10" style="225" customWidth="1"/>
    <col min="9226" max="9226" width="1" style="225" customWidth="1"/>
    <col min="9227" max="9230" width="10" style="225" customWidth="1"/>
    <col min="9231" max="9231" width="9" style="225" customWidth="1"/>
    <col min="9232" max="9232" width="10" style="225" customWidth="1"/>
    <col min="9233" max="9233" width="9" style="225" customWidth="1"/>
    <col min="9234" max="9472" width="9.140625" style="225"/>
    <col min="9473" max="9473" width="1" style="225" customWidth="1"/>
    <col min="9474" max="9474" width="29" style="225" customWidth="1"/>
    <col min="9475" max="9481" width="10" style="225" customWidth="1"/>
    <col min="9482" max="9482" width="1" style="225" customWidth="1"/>
    <col min="9483" max="9486" width="10" style="225" customWidth="1"/>
    <col min="9487" max="9487" width="9" style="225" customWidth="1"/>
    <col min="9488" max="9488" width="10" style="225" customWidth="1"/>
    <col min="9489" max="9489" width="9" style="225" customWidth="1"/>
    <col min="9490" max="9728" width="9.140625" style="225"/>
    <col min="9729" max="9729" width="1" style="225" customWidth="1"/>
    <col min="9730" max="9730" width="29" style="225" customWidth="1"/>
    <col min="9731" max="9737" width="10" style="225" customWidth="1"/>
    <col min="9738" max="9738" width="1" style="225" customWidth="1"/>
    <col min="9739" max="9742" width="10" style="225" customWidth="1"/>
    <col min="9743" max="9743" width="9" style="225" customWidth="1"/>
    <col min="9744" max="9744" width="10" style="225" customWidth="1"/>
    <col min="9745" max="9745" width="9" style="225" customWidth="1"/>
    <col min="9746" max="9984" width="9.140625" style="225"/>
    <col min="9985" max="9985" width="1" style="225" customWidth="1"/>
    <col min="9986" max="9986" width="29" style="225" customWidth="1"/>
    <col min="9987" max="9993" width="10" style="225" customWidth="1"/>
    <col min="9994" max="9994" width="1" style="225" customWidth="1"/>
    <col min="9995" max="9998" width="10" style="225" customWidth="1"/>
    <col min="9999" max="9999" width="9" style="225" customWidth="1"/>
    <col min="10000" max="10000" width="10" style="225" customWidth="1"/>
    <col min="10001" max="10001" width="9" style="225" customWidth="1"/>
    <col min="10002" max="10240" width="9.140625" style="225"/>
    <col min="10241" max="10241" width="1" style="225" customWidth="1"/>
    <col min="10242" max="10242" width="29" style="225" customWidth="1"/>
    <col min="10243" max="10249" width="10" style="225" customWidth="1"/>
    <col min="10250" max="10250" width="1" style="225" customWidth="1"/>
    <col min="10251" max="10254" width="10" style="225" customWidth="1"/>
    <col min="10255" max="10255" width="9" style="225" customWidth="1"/>
    <col min="10256" max="10256" width="10" style="225" customWidth="1"/>
    <col min="10257" max="10257" width="9" style="225" customWidth="1"/>
    <col min="10258" max="10496" width="9.140625" style="225"/>
    <col min="10497" max="10497" width="1" style="225" customWidth="1"/>
    <col min="10498" max="10498" width="29" style="225" customWidth="1"/>
    <col min="10499" max="10505" width="10" style="225" customWidth="1"/>
    <col min="10506" max="10506" width="1" style="225" customWidth="1"/>
    <col min="10507" max="10510" width="10" style="225" customWidth="1"/>
    <col min="10511" max="10511" width="9" style="225" customWidth="1"/>
    <col min="10512" max="10512" width="10" style="225" customWidth="1"/>
    <col min="10513" max="10513" width="9" style="225" customWidth="1"/>
    <col min="10514" max="10752" width="9.140625" style="225"/>
    <col min="10753" max="10753" width="1" style="225" customWidth="1"/>
    <col min="10754" max="10754" width="29" style="225" customWidth="1"/>
    <col min="10755" max="10761" width="10" style="225" customWidth="1"/>
    <col min="10762" max="10762" width="1" style="225" customWidth="1"/>
    <col min="10763" max="10766" width="10" style="225" customWidth="1"/>
    <col min="10767" max="10767" width="9" style="225" customWidth="1"/>
    <col min="10768" max="10768" width="10" style="225" customWidth="1"/>
    <col min="10769" max="10769" width="9" style="225" customWidth="1"/>
    <col min="10770" max="11008" width="9.140625" style="225"/>
    <col min="11009" max="11009" width="1" style="225" customWidth="1"/>
    <col min="11010" max="11010" width="29" style="225" customWidth="1"/>
    <col min="11011" max="11017" width="10" style="225" customWidth="1"/>
    <col min="11018" max="11018" width="1" style="225" customWidth="1"/>
    <col min="11019" max="11022" width="10" style="225" customWidth="1"/>
    <col min="11023" max="11023" width="9" style="225" customWidth="1"/>
    <col min="11024" max="11024" width="10" style="225" customWidth="1"/>
    <col min="11025" max="11025" width="9" style="225" customWidth="1"/>
    <col min="11026" max="11264" width="9.140625" style="225"/>
    <col min="11265" max="11265" width="1" style="225" customWidth="1"/>
    <col min="11266" max="11266" width="29" style="225" customWidth="1"/>
    <col min="11267" max="11273" width="10" style="225" customWidth="1"/>
    <col min="11274" max="11274" width="1" style="225" customWidth="1"/>
    <col min="11275" max="11278" width="10" style="225" customWidth="1"/>
    <col min="11279" max="11279" width="9" style="225" customWidth="1"/>
    <col min="11280" max="11280" width="10" style="225" customWidth="1"/>
    <col min="11281" max="11281" width="9" style="225" customWidth="1"/>
    <col min="11282" max="11520" width="9.140625" style="225"/>
    <col min="11521" max="11521" width="1" style="225" customWidth="1"/>
    <col min="11522" max="11522" width="29" style="225" customWidth="1"/>
    <col min="11523" max="11529" width="10" style="225" customWidth="1"/>
    <col min="11530" max="11530" width="1" style="225" customWidth="1"/>
    <col min="11531" max="11534" width="10" style="225" customWidth="1"/>
    <col min="11535" max="11535" width="9" style="225" customWidth="1"/>
    <col min="11536" max="11536" width="10" style="225" customWidth="1"/>
    <col min="11537" max="11537" width="9" style="225" customWidth="1"/>
    <col min="11538" max="11776" width="9.140625" style="225"/>
    <col min="11777" max="11777" width="1" style="225" customWidth="1"/>
    <col min="11778" max="11778" width="29" style="225" customWidth="1"/>
    <col min="11779" max="11785" width="10" style="225" customWidth="1"/>
    <col min="11786" max="11786" width="1" style="225" customWidth="1"/>
    <col min="11787" max="11790" width="10" style="225" customWidth="1"/>
    <col min="11791" max="11791" width="9" style="225" customWidth="1"/>
    <col min="11792" max="11792" width="10" style="225" customWidth="1"/>
    <col min="11793" max="11793" width="9" style="225" customWidth="1"/>
    <col min="11794" max="12032" width="9.140625" style="225"/>
    <col min="12033" max="12033" width="1" style="225" customWidth="1"/>
    <col min="12034" max="12034" width="29" style="225" customWidth="1"/>
    <col min="12035" max="12041" width="10" style="225" customWidth="1"/>
    <col min="12042" max="12042" width="1" style="225" customWidth="1"/>
    <col min="12043" max="12046" width="10" style="225" customWidth="1"/>
    <col min="12047" max="12047" width="9" style="225" customWidth="1"/>
    <col min="12048" max="12048" width="10" style="225" customWidth="1"/>
    <col min="12049" max="12049" width="9" style="225" customWidth="1"/>
    <col min="12050" max="12288" width="9.140625" style="225"/>
    <col min="12289" max="12289" width="1" style="225" customWidth="1"/>
    <col min="12290" max="12290" width="29" style="225" customWidth="1"/>
    <col min="12291" max="12297" width="10" style="225" customWidth="1"/>
    <col min="12298" max="12298" width="1" style="225" customWidth="1"/>
    <col min="12299" max="12302" width="10" style="225" customWidth="1"/>
    <col min="12303" max="12303" width="9" style="225" customWidth="1"/>
    <col min="12304" max="12304" width="10" style="225" customWidth="1"/>
    <col min="12305" max="12305" width="9" style="225" customWidth="1"/>
    <col min="12306" max="12544" width="9.140625" style="225"/>
    <col min="12545" max="12545" width="1" style="225" customWidth="1"/>
    <col min="12546" max="12546" width="29" style="225" customWidth="1"/>
    <col min="12547" max="12553" width="10" style="225" customWidth="1"/>
    <col min="12554" max="12554" width="1" style="225" customWidth="1"/>
    <col min="12555" max="12558" width="10" style="225" customWidth="1"/>
    <col min="12559" max="12559" width="9" style="225" customWidth="1"/>
    <col min="12560" max="12560" width="10" style="225" customWidth="1"/>
    <col min="12561" max="12561" width="9" style="225" customWidth="1"/>
    <col min="12562" max="12800" width="9.140625" style="225"/>
    <col min="12801" max="12801" width="1" style="225" customWidth="1"/>
    <col min="12802" max="12802" width="29" style="225" customWidth="1"/>
    <col min="12803" max="12809" width="10" style="225" customWidth="1"/>
    <col min="12810" max="12810" width="1" style="225" customWidth="1"/>
    <col min="12811" max="12814" width="10" style="225" customWidth="1"/>
    <col min="12815" max="12815" width="9" style="225" customWidth="1"/>
    <col min="12816" max="12816" width="10" style="225" customWidth="1"/>
    <col min="12817" max="12817" width="9" style="225" customWidth="1"/>
    <col min="12818" max="13056" width="9.140625" style="225"/>
    <col min="13057" max="13057" width="1" style="225" customWidth="1"/>
    <col min="13058" max="13058" width="29" style="225" customWidth="1"/>
    <col min="13059" max="13065" width="10" style="225" customWidth="1"/>
    <col min="13066" max="13066" width="1" style="225" customWidth="1"/>
    <col min="13067" max="13070" width="10" style="225" customWidth="1"/>
    <col min="13071" max="13071" width="9" style="225" customWidth="1"/>
    <col min="13072" max="13072" width="10" style="225" customWidth="1"/>
    <col min="13073" max="13073" width="9" style="225" customWidth="1"/>
    <col min="13074" max="13312" width="9.140625" style="225"/>
    <col min="13313" max="13313" width="1" style="225" customWidth="1"/>
    <col min="13314" max="13314" width="29" style="225" customWidth="1"/>
    <col min="13315" max="13321" width="10" style="225" customWidth="1"/>
    <col min="13322" max="13322" width="1" style="225" customWidth="1"/>
    <col min="13323" max="13326" width="10" style="225" customWidth="1"/>
    <col min="13327" max="13327" width="9" style="225" customWidth="1"/>
    <col min="13328" max="13328" width="10" style="225" customWidth="1"/>
    <col min="13329" max="13329" width="9" style="225" customWidth="1"/>
    <col min="13330" max="13568" width="9.140625" style="225"/>
    <col min="13569" max="13569" width="1" style="225" customWidth="1"/>
    <col min="13570" max="13570" width="29" style="225" customWidth="1"/>
    <col min="13571" max="13577" width="10" style="225" customWidth="1"/>
    <col min="13578" max="13578" width="1" style="225" customWidth="1"/>
    <col min="13579" max="13582" width="10" style="225" customWidth="1"/>
    <col min="13583" max="13583" width="9" style="225" customWidth="1"/>
    <col min="13584" max="13584" width="10" style="225" customWidth="1"/>
    <col min="13585" max="13585" width="9" style="225" customWidth="1"/>
    <col min="13586" max="13824" width="9.140625" style="225"/>
    <col min="13825" max="13825" width="1" style="225" customWidth="1"/>
    <col min="13826" max="13826" width="29" style="225" customWidth="1"/>
    <col min="13827" max="13833" width="10" style="225" customWidth="1"/>
    <col min="13834" max="13834" width="1" style="225" customWidth="1"/>
    <col min="13835" max="13838" width="10" style="225" customWidth="1"/>
    <col min="13839" max="13839" width="9" style="225" customWidth="1"/>
    <col min="13840" max="13840" width="10" style="225" customWidth="1"/>
    <col min="13841" max="13841" width="9" style="225" customWidth="1"/>
    <col min="13842" max="14080" width="9.140625" style="225"/>
    <col min="14081" max="14081" width="1" style="225" customWidth="1"/>
    <col min="14082" max="14082" width="29" style="225" customWidth="1"/>
    <col min="14083" max="14089" width="10" style="225" customWidth="1"/>
    <col min="14090" max="14090" width="1" style="225" customWidth="1"/>
    <col min="14091" max="14094" width="10" style="225" customWidth="1"/>
    <col min="14095" max="14095" width="9" style="225" customWidth="1"/>
    <col min="14096" max="14096" width="10" style="225" customWidth="1"/>
    <col min="14097" max="14097" width="9" style="225" customWidth="1"/>
    <col min="14098" max="14336" width="9.140625" style="225"/>
    <col min="14337" max="14337" width="1" style="225" customWidth="1"/>
    <col min="14338" max="14338" width="29" style="225" customWidth="1"/>
    <col min="14339" max="14345" width="10" style="225" customWidth="1"/>
    <col min="14346" max="14346" width="1" style="225" customWidth="1"/>
    <col min="14347" max="14350" width="10" style="225" customWidth="1"/>
    <col min="14351" max="14351" width="9" style="225" customWidth="1"/>
    <col min="14352" max="14352" width="10" style="225" customWidth="1"/>
    <col min="14353" max="14353" width="9" style="225" customWidth="1"/>
    <col min="14354" max="14592" width="9.140625" style="225"/>
    <col min="14593" max="14593" width="1" style="225" customWidth="1"/>
    <col min="14594" max="14594" width="29" style="225" customWidth="1"/>
    <col min="14595" max="14601" width="10" style="225" customWidth="1"/>
    <col min="14602" max="14602" width="1" style="225" customWidth="1"/>
    <col min="14603" max="14606" width="10" style="225" customWidth="1"/>
    <col min="14607" max="14607" width="9" style="225" customWidth="1"/>
    <col min="14608" max="14608" width="10" style="225" customWidth="1"/>
    <col min="14609" max="14609" width="9" style="225" customWidth="1"/>
    <col min="14610" max="14848" width="9.140625" style="225"/>
    <col min="14849" max="14849" width="1" style="225" customWidth="1"/>
    <col min="14850" max="14850" width="29" style="225" customWidth="1"/>
    <col min="14851" max="14857" width="10" style="225" customWidth="1"/>
    <col min="14858" max="14858" width="1" style="225" customWidth="1"/>
    <col min="14859" max="14862" width="10" style="225" customWidth="1"/>
    <col min="14863" max="14863" width="9" style="225" customWidth="1"/>
    <col min="14864" max="14864" width="10" style="225" customWidth="1"/>
    <col min="14865" max="14865" width="9" style="225" customWidth="1"/>
    <col min="14866" max="15104" width="9.140625" style="225"/>
    <col min="15105" max="15105" width="1" style="225" customWidth="1"/>
    <col min="15106" max="15106" width="29" style="225" customWidth="1"/>
    <col min="15107" max="15113" width="10" style="225" customWidth="1"/>
    <col min="15114" max="15114" width="1" style="225" customWidth="1"/>
    <col min="15115" max="15118" width="10" style="225" customWidth="1"/>
    <col min="15119" max="15119" width="9" style="225" customWidth="1"/>
    <col min="15120" max="15120" width="10" style="225" customWidth="1"/>
    <col min="15121" max="15121" width="9" style="225" customWidth="1"/>
    <col min="15122" max="15360" width="9.140625" style="225"/>
    <col min="15361" max="15361" width="1" style="225" customWidth="1"/>
    <col min="15362" max="15362" width="29" style="225" customWidth="1"/>
    <col min="15363" max="15369" width="10" style="225" customWidth="1"/>
    <col min="15370" max="15370" width="1" style="225" customWidth="1"/>
    <col min="15371" max="15374" width="10" style="225" customWidth="1"/>
    <col min="15375" max="15375" width="9" style="225" customWidth="1"/>
    <col min="15376" max="15376" width="10" style="225" customWidth="1"/>
    <col min="15377" max="15377" width="9" style="225" customWidth="1"/>
    <col min="15378" max="15616" width="9.140625" style="225"/>
    <col min="15617" max="15617" width="1" style="225" customWidth="1"/>
    <col min="15618" max="15618" width="29" style="225" customWidth="1"/>
    <col min="15619" max="15625" width="10" style="225" customWidth="1"/>
    <col min="15626" max="15626" width="1" style="225" customWidth="1"/>
    <col min="15627" max="15630" width="10" style="225" customWidth="1"/>
    <col min="15631" max="15631" width="9" style="225" customWidth="1"/>
    <col min="15632" max="15632" width="10" style="225" customWidth="1"/>
    <col min="15633" max="15633" width="9" style="225" customWidth="1"/>
    <col min="15634" max="15872" width="9.140625" style="225"/>
    <col min="15873" max="15873" width="1" style="225" customWidth="1"/>
    <col min="15874" max="15874" width="29" style="225" customWidth="1"/>
    <col min="15875" max="15881" width="10" style="225" customWidth="1"/>
    <col min="15882" max="15882" width="1" style="225" customWidth="1"/>
    <col min="15883" max="15886" width="10" style="225" customWidth="1"/>
    <col min="15887" max="15887" width="9" style="225" customWidth="1"/>
    <col min="15888" max="15888" width="10" style="225" customWidth="1"/>
    <col min="15889" max="15889" width="9" style="225" customWidth="1"/>
    <col min="15890" max="16128" width="9.140625" style="225"/>
    <col min="16129" max="16129" width="1" style="225" customWidth="1"/>
    <col min="16130" max="16130" width="29" style="225" customWidth="1"/>
    <col min="16131" max="16137" width="10" style="225" customWidth="1"/>
    <col min="16138" max="16138" width="1" style="225" customWidth="1"/>
    <col min="16139" max="16142" width="10" style="225" customWidth="1"/>
    <col min="16143" max="16143" width="9" style="225" customWidth="1"/>
    <col min="16144" max="16144" width="10" style="225" customWidth="1"/>
    <col min="16145" max="16145" width="9" style="225" customWidth="1"/>
    <col min="16146" max="16384" width="9.140625" style="225"/>
  </cols>
  <sheetData>
    <row r="1" spans="2:17" ht="36" customHeight="1" x14ac:dyDescent="0.2">
      <c r="B1" s="468" t="s">
        <v>0</v>
      </c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/>
      <c r="O1" s="469"/>
      <c r="P1" s="226"/>
      <c r="Q1" s="226"/>
    </row>
    <row r="2" spans="2:17" ht="15.75" customHeight="1" x14ac:dyDescent="0.2">
      <c r="B2" s="470" t="s">
        <v>510</v>
      </c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1"/>
    </row>
    <row r="3" spans="2:17" ht="20.25" customHeight="1" x14ac:dyDescent="0.2">
      <c r="B3" s="472" t="s">
        <v>2</v>
      </c>
      <c r="C3" s="473"/>
      <c r="D3" s="473"/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  <c r="P3" s="473"/>
      <c r="Q3" s="473"/>
    </row>
    <row r="4" spans="2:17" ht="18" customHeight="1" x14ac:dyDescent="0.2"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</row>
    <row r="5" spans="2:17" ht="18" customHeight="1" x14ac:dyDescent="0.2">
      <c r="B5" s="234"/>
      <c r="C5" s="503" t="s">
        <v>511</v>
      </c>
      <c r="D5" s="504"/>
      <c r="E5" s="504"/>
      <c r="F5" s="504"/>
      <c r="G5" s="504"/>
      <c r="H5" s="504"/>
      <c r="I5" s="505"/>
      <c r="J5" s="235"/>
      <c r="K5" s="503" t="s">
        <v>512</v>
      </c>
      <c r="L5" s="504"/>
      <c r="M5" s="504"/>
      <c r="N5" s="504"/>
      <c r="O5" s="504"/>
      <c r="P5" s="504"/>
      <c r="Q5" s="505"/>
    </row>
    <row r="6" spans="2:17" ht="18" customHeight="1" x14ac:dyDescent="0.2">
      <c r="B6" s="236" t="s">
        <v>6</v>
      </c>
      <c r="C6" s="503" t="s">
        <v>513</v>
      </c>
      <c r="D6" s="504"/>
      <c r="E6" s="505"/>
      <c r="F6" s="503" t="s">
        <v>514</v>
      </c>
      <c r="G6" s="504"/>
      <c r="H6" s="504"/>
      <c r="I6" s="505"/>
      <c r="J6" s="235"/>
      <c r="K6" s="503" t="s">
        <v>513</v>
      </c>
      <c r="L6" s="504"/>
      <c r="M6" s="505"/>
      <c r="N6" s="503" t="s">
        <v>514</v>
      </c>
      <c r="O6" s="504"/>
      <c r="P6" s="504"/>
      <c r="Q6" s="505"/>
    </row>
    <row r="7" spans="2:17" ht="40.5" customHeight="1" x14ac:dyDescent="0.2">
      <c r="B7" s="237"/>
      <c r="C7" s="238" t="s">
        <v>112</v>
      </c>
      <c r="D7" s="238" t="s">
        <v>137</v>
      </c>
      <c r="E7" s="239" t="s">
        <v>515</v>
      </c>
      <c r="F7" s="238" t="s">
        <v>112</v>
      </c>
      <c r="G7" s="238" t="s">
        <v>137</v>
      </c>
      <c r="H7" s="239" t="s">
        <v>515</v>
      </c>
      <c r="I7" s="239" t="s">
        <v>516</v>
      </c>
      <c r="J7" s="235"/>
      <c r="K7" s="238" t="s">
        <v>112</v>
      </c>
      <c r="L7" s="238" t="s">
        <v>137</v>
      </c>
      <c r="M7" s="239" t="s">
        <v>515</v>
      </c>
      <c r="N7" s="238" t="s">
        <v>112</v>
      </c>
      <c r="O7" s="238" t="s">
        <v>137</v>
      </c>
      <c r="P7" s="239" t="s">
        <v>515</v>
      </c>
      <c r="Q7" s="239" t="s">
        <v>516</v>
      </c>
    </row>
    <row r="8" spans="2:17" ht="15" customHeight="1" x14ac:dyDescent="0.2">
      <c r="B8" s="240" t="s">
        <v>15</v>
      </c>
      <c r="C8" s="241">
        <v>923</v>
      </c>
      <c r="D8" s="241">
        <v>3311</v>
      </c>
      <c r="E8" s="241">
        <v>45.165810933252793</v>
      </c>
      <c r="F8" s="241">
        <v>2492</v>
      </c>
      <c r="G8" s="241">
        <v>2447</v>
      </c>
      <c r="H8" s="241">
        <v>282.18185533306087</v>
      </c>
      <c r="I8" s="242">
        <v>55.708264447381758</v>
      </c>
      <c r="J8" s="243"/>
      <c r="K8" s="241">
        <v>2023</v>
      </c>
      <c r="L8" s="241">
        <v>2110</v>
      </c>
      <c r="M8" s="241">
        <v>159.82037914691944</v>
      </c>
      <c r="N8" s="241">
        <v>2549</v>
      </c>
      <c r="O8" s="241">
        <v>2403</v>
      </c>
      <c r="P8" s="241">
        <v>307.11985018726591</v>
      </c>
      <c r="Q8" s="242">
        <v>54.706562920743096</v>
      </c>
    </row>
    <row r="9" spans="2:17" ht="15" customHeight="1" x14ac:dyDescent="0.2">
      <c r="B9" s="240" t="s">
        <v>16</v>
      </c>
      <c r="C9" s="241">
        <v>31</v>
      </c>
      <c r="D9" s="241">
        <v>59</v>
      </c>
      <c r="E9" s="241">
        <v>80</v>
      </c>
      <c r="F9" s="241">
        <v>103</v>
      </c>
      <c r="G9" s="241">
        <v>103</v>
      </c>
      <c r="H9" s="241">
        <v>223.95145631067962</v>
      </c>
      <c r="I9" s="242">
        <v>81.177147450801129</v>
      </c>
      <c r="J9" s="243"/>
      <c r="K9" s="241" t="s">
        <v>109</v>
      </c>
      <c r="L9" s="241" t="s">
        <v>109</v>
      </c>
      <c r="M9" s="241" t="s">
        <v>109</v>
      </c>
      <c r="N9" s="241">
        <v>27</v>
      </c>
      <c r="O9" s="241">
        <v>58</v>
      </c>
      <c r="P9" s="241">
        <v>163.05172413793105</v>
      </c>
      <c r="Q9" s="242">
        <v>45.711403418897724</v>
      </c>
    </row>
    <row r="10" spans="2:17" ht="15" customHeight="1" x14ac:dyDescent="0.2">
      <c r="B10" s="240" t="s">
        <v>17</v>
      </c>
      <c r="C10" s="241">
        <v>2573</v>
      </c>
      <c r="D10" s="241">
        <v>7448</v>
      </c>
      <c r="E10" s="241">
        <v>72.733485499462944</v>
      </c>
      <c r="F10" s="241">
        <v>4150</v>
      </c>
      <c r="G10" s="241">
        <v>6502</v>
      </c>
      <c r="H10" s="241">
        <v>215.6831744078745</v>
      </c>
      <c r="I10" s="242">
        <v>64.893192213096384</v>
      </c>
      <c r="J10" s="243"/>
      <c r="K10" s="241">
        <v>399</v>
      </c>
      <c r="L10" s="241">
        <v>361</v>
      </c>
      <c r="M10" s="241">
        <v>202.47091412742381</v>
      </c>
      <c r="N10" s="241">
        <v>794</v>
      </c>
      <c r="O10" s="241">
        <v>805</v>
      </c>
      <c r="P10" s="241">
        <v>320.1590062111801</v>
      </c>
      <c r="Q10" s="242">
        <v>8.0343001740299282</v>
      </c>
    </row>
    <row r="11" spans="2:17" ht="15" customHeight="1" x14ac:dyDescent="0.2">
      <c r="B11" s="240" t="s">
        <v>18</v>
      </c>
      <c r="C11" s="241">
        <v>78</v>
      </c>
      <c r="D11" s="241">
        <v>303</v>
      </c>
      <c r="E11" s="241">
        <v>58.270627062706268</v>
      </c>
      <c r="F11" s="241">
        <v>125</v>
      </c>
      <c r="G11" s="241">
        <v>214</v>
      </c>
      <c r="H11" s="241">
        <v>172.37850467289721</v>
      </c>
      <c r="I11" s="242">
        <v>40.819752182140022</v>
      </c>
      <c r="J11" s="243"/>
      <c r="K11" s="241" t="s">
        <v>109</v>
      </c>
      <c r="L11" s="241" t="s">
        <v>109</v>
      </c>
      <c r="M11" s="241" t="s">
        <v>109</v>
      </c>
      <c r="N11" s="241">
        <v>4</v>
      </c>
      <c r="O11" s="241">
        <v>6</v>
      </c>
      <c r="P11" s="241">
        <v>243.33333333333334</v>
      </c>
      <c r="Q11" s="242">
        <v>1.1444790331441128</v>
      </c>
    </row>
    <row r="12" spans="2:17" ht="15" customHeight="1" x14ac:dyDescent="0.2">
      <c r="B12" s="240" t="s">
        <v>19</v>
      </c>
      <c r="C12" s="241">
        <v>94</v>
      </c>
      <c r="D12" s="241">
        <v>333</v>
      </c>
      <c r="E12" s="241">
        <v>35.081081081081081</v>
      </c>
      <c r="F12" s="241">
        <v>130</v>
      </c>
      <c r="G12" s="241">
        <v>186</v>
      </c>
      <c r="H12" s="241">
        <v>187.67741935483872</v>
      </c>
      <c r="I12" s="242">
        <v>34.511998485925226</v>
      </c>
      <c r="J12" s="243"/>
      <c r="K12" s="241">
        <v>0</v>
      </c>
      <c r="L12" s="241">
        <v>0</v>
      </c>
      <c r="M12" s="241">
        <v>0</v>
      </c>
      <c r="N12" s="241">
        <v>30</v>
      </c>
      <c r="O12" s="241">
        <v>169</v>
      </c>
      <c r="P12" s="241">
        <v>45.384615384615387</v>
      </c>
      <c r="Q12" s="242">
        <v>31.357676043663243</v>
      </c>
    </row>
    <row r="13" spans="2:17" ht="15" customHeight="1" x14ac:dyDescent="0.2">
      <c r="B13" s="240" t="s">
        <v>20</v>
      </c>
      <c r="C13" s="241">
        <v>1553</v>
      </c>
      <c r="D13" s="241">
        <v>3747</v>
      </c>
      <c r="E13" s="241">
        <v>64.475580464371504</v>
      </c>
      <c r="F13" s="241">
        <v>2273</v>
      </c>
      <c r="G13" s="241">
        <v>2384</v>
      </c>
      <c r="H13" s="241">
        <v>257.67072147651004</v>
      </c>
      <c r="I13" s="242">
        <v>48.477306255992303</v>
      </c>
      <c r="J13" s="243"/>
      <c r="K13" s="241">
        <v>5740</v>
      </c>
      <c r="L13" s="241">
        <v>5414</v>
      </c>
      <c r="M13" s="241">
        <v>198.2277428888068</v>
      </c>
      <c r="N13" s="241">
        <v>3260</v>
      </c>
      <c r="O13" s="241">
        <v>3451</v>
      </c>
      <c r="P13" s="241">
        <v>287.43581570559257</v>
      </c>
      <c r="Q13" s="242">
        <v>70.174154316035839</v>
      </c>
    </row>
    <row r="14" spans="2:17" ht="15" customHeight="1" x14ac:dyDescent="0.2">
      <c r="B14" s="240" t="s">
        <v>21</v>
      </c>
      <c r="C14" s="241">
        <v>557</v>
      </c>
      <c r="D14" s="241">
        <v>1709</v>
      </c>
      <c r="E14" s="241">
        <v>51.408425980105328</v>
      </c>
      <c r="F14" s="241">
        <v>442</v>
      </c>
      <c r="G14" s="241">
        <v>1494</v>
      </c>
      <c r="H14" s="241">
        <v>75.937081659973231</v>
      </c>
      <c r="I14" s="242">
        <v>122.67299026498679</v>
      </c>
      <c r="J14" s="243"/>
      <c r="K14" s="241">
        <v>48</v>
      </c>
      <c r="L14" s="241">
        <v>41</v>
      </c>
      <c r="M14" s="241">
        <v>167.80487804878049</v>
      </c>
      <c r="N14" s="241">
        <v>48</v>
      </c>
      <c r="O14" s="241">
        <v>79</v>
      </c>
      <c r="P14" s="241">
        <v>207.30379746835442</v>
      </c>
      <c r="Q14" s="242">
        <v>6.4867243848286193</v>
      </c>
    </row>
    <row r="15" spans="2:17" ht="15" customHeight="1" x14ac:dyDescent="0.2">
      <c r="B15" s="240" t="s">
        <v>22</v>
      </c>
      <c r="C15" s="241">
        <v>342</v>
      </c>
      <c r="D15" s="241">
        <v>974</v>
      </c>
      <c r="E15" s="241">
        <v>66.085215605749482</v>
      </c>
      <c r="F15" s="241">
        <v>1322</v>
      </c>
      <c r="G15" s="241">
        <v>1495</v>
      </c>
      <c r="H15" s="241">
        <v>274.92775919732441</v>
      </c>
      <c r="I15" s="242">
        <v>95.50842103178482</v>
      </c>
      <c r="J15" s="243"/>
      <c r="K15" s="241">
        <v>148</v>
      </c>
      <c r="L15" s="241">
        <v>142</v>
      </c>
      <c r="M15" s="241">
        <v>182.90140845070422</v>
      </c>
      <c r="N15" s="241">
        <v>111</v>
      </c>
      <c r="O15" s="241">
        <v>108</v>
      </c>
      <c r="P15" s="241">
        <v>264.65740740740739</v>
      </c>
      <c r="Q15" s="242">
        <v>6.8996049976138867</v>
      </c>
    </row>
    <row r="16" spans="2:17" ht="15" customHeight="1" x14ac:dyDescent="0.2">
      <c r="B16" s="240" t="s">
        <v>23</v>
      </c>
      <c r="C16" s="241">
        <v>719</v>
      </c>
      <c r="D16" s="241">
        <v>2015</v>
      </c>
      <c r="E16" s="241">
        <v>55.059057071960297</v>
      </c>
      <c r="F16" s="241">
        <v>2051</v>
      </c>
      <c r="G16" s="241">
        <v>4739</v>
      </c>
      <c r="H16" s="241">
        <v>122.61067735809243</v>
      </c>
      <c r="I16" s="242">
        <v>106.52212565025363</v>
      </c>
      <c r="J16" s="243"/>
      <c r="K16" s="241" t="s">
        <v>109</v>
      </c>
      <c r="L16" s="241" t="s">
        <v>109</v>
      </c>
      <c r="M16" s="241" t="s">
        <v>109</v>
      </c>
      <c r="N16" s="241">
        <v>231</v>
      </c>
      <c r="O16" s="241">
        <v>227</v>
      </c>
      <c r="P16" s="241">
        <v>316.66079295154185</v>
      </c>
      <c r="Q16" s="242">
        <v>5.1024525263995724</v>
      </c>
    </row>
    <row r="17" spans="2:17" ht="15" customHeight="1" x14ac:dyDescent="0.2">
      <c r="B17" s="240" t="s">
        <v>24</v>
      </c>
      <c r="C17" s="241">
        <v>1231</v>
      </c>
      <c r="D17" s="241">
        <v>2193</v>
      </c>
      <c r="E17" s="241">
        <v>64.470588235294116</v>
      </c>
      <c r="F17" s="241">
        <v>972</v>
      </c>
      <c r="G17" s="241">
        <v>978</v>
      </c>
      <c r="H17" s="241">
        <v>246.89979550102248</v>
      </c>
      <c r="I17" s="242">
        <v>26.132704438311187</v>
      </c>
      <c r="J17" s="243"/>
      <c r="K17" s="241">
        <v>699</v>
      </c>
      <c r="L17" s="241">
        <v>786</v>
      </c>
      <c r="M17" s="241">
        <v>145.37277353689566</v>
      </c>
      <c r="N17" s="241">
        <v>653</v>
      </c>
      <c r="O17" s="241">
        <v>603</v>
      </c>
      <c r="P17" s="241">
        <v>308.68159203980099</v>
      </c>
      <c r="Q17" s="242">
        <v>16.112495681290024</v>
      </c>
    </row>
    <row r="18" spans="2:17" ht="15" customHeight="1" x14ac:dyDescent="0.2">
      <c r="B18" s="240" t="s">
        <v>25</v>
      </c>
      <c r="C18" s="241">
        <v>343</v>
      </c>
      <c r="D18" s="241">
        <v>649</v>
      </c>
      <c r="E18" s="241">
        <v>103.96918335901387</v>
      </c>
      <c r="F18" s="241">
        <v>586</v>
      </c>
      <c r="G18" s="241">
        <v>787</v>
      </c>
      <c r="H18" s="241">
        <v>234.84116899618806</v>
      </c>
      <c r="I18" s="242">
        <v>88.53559648467558</v>
      </c>
      <c r="J18" s="243"/>
      <c r="K18" s="241">
        <v>524</v>
      </c>
      <c r="L18" s="241">
        <v>600</v>
      </c>
      <c r="M18" s="241">
        <v>160.52666666666667</v>
      </c>
      <c r="N18" s="241">
        <v>160</v>
      </c>
      <c r="O18" s="241">
        <v>145</v>
      </c>
      <c r="P18" s="241">
        <v>330.66896551724136</v>
      </c>
      <c r="Q18" s="242">
        <v>16.312149288790291</v>
      </c>
    </row>
    <row r="19" spans="2:17" ht="15" customHeight="1" x14ac:dyDescent="0.2">
      <c r="B19" s="240" t="s">
        <v>26</v>
      </c>
      <c r="C19" s="241">
        <v>331</v>
      </c>
      <c r="D19" s="241">
        <v>550</v>
      </c>
      <c r="E19" s="241">
        <v>123.65818181818182</v>
      </c>
      <c r="F19" s="241">
        <v>796</v>
      </c>
      <c r="G19" s="241">
        <v>1074</v>
      </c>
      <c r="H19" s="241">
        <v>232.76163873370578</v>
      </c>
      <c r="I19" s="242">
        <v>69.828452168485526</v>
      </c>
      <c r="J19" s="243"/>
      <c r="K19" s="241">
        <v>115</v>
      </c>
      <c r="L19" s="241">
        <v>161</v>
      </c>
      <c r="M19" s="241">
        <v>90.124223602484477</v>
      </c>
      <c r="N19" s="241">
        <v>99</v>
      </c>
      <c r="O19" s="241">
        <v>112</v>
      </c>
      <c r="P19" s="241">
        <v>300.1875</v>
      </c>
      <c r="Q19" s="242">
        <v>7.2819242484826612</v>
      </c>
    </row>
    <row r="20" spans="2:17" ht="15" customHeight="1" x14ac:dyDescent="0.2">
      <c r="B20" s="240" t="s">
        <v>27</v>
      </c>
      <c r="C20" s="241">
        <v>1683</v>
      </c>
      <c r="D20" s="241">
        <v>2891</v>
      </c>
      <c r="E20" s="241">
        <v>59.979245935662398</v>
      </c>
      <c r="F20" s="241">
        <v>2211</v>
      </c>
      <c r="G20" s="241">
        <v>5010</v>
      </c>
      <c r="H20" s="241">
        <v>139.3377245508982</v>
      </c>
      <c r="I20" s="242">
        <v>84.942262997522604</v>
      </c>
      <c r="J20" s="243"/>
      <c r="K20" s="241">
        <v>242</v>
      </c>
      <c r="L20" s="241">
        <v>272</v>
      </c>
      <c r="M20" s="241">
        <v>95.26102941176471</v>
      </c>
      <c r="N20" s="241">
        <v>290</v>
      </c>
      <c r="O20" s="241">
        <v>360</v>
      </c>
      <c r="P20" s="241">
        <v>248.2138888888889</v>
      </c>
      <c r="Q20" s="242">
        <v>6.1036356644926419</v>
      </c>
    </row>
    <row r="21" spans="2:17" ht="15" customHeight="1" x14ac:dyDescent="0.2">
      <c r="B21" s="240" t="s">
        <v>28</v>
      </c>
      <c r="C21" s="241">
        <v>336</v>
      </c>
      <c r="D21" s="241">
        <v>456</v>
      </c>
      <c r="E21" s="241">
        <v>104.99342105263158</v>
      </c>
      <c r="F21" s="241">
        <v>518</v>
      </c>
      <c r="G21" s="241">
        <v>699</v>
      </c>
      <c r="H21" s="241">
        <v>260.30472103004291</v>
      </c>
      <c r="I21" s="242">
        <v>52.864555563370537</v>
      </c>
      <c r="J21" s="243"/>
      <c r="K21" s="241" t="s">
        <v>109</v>
      </c>
      <c r="L21" s="241" t="s">
        <v>109</v>
      </c>
      <c r="M21" s="241" t="s">
        <v>109</v>
      </c>
      <c r="N21" s="241">
        <v>159</v>
      </c>
      <c r="O21" s="241">
        <v>168</v>
      </c>
      <c r="P21" s="241">
        <v>315.82738095238096</v>
      </c>
      <c r="Q21" s="242">
        <v>12.705644255574034</v>
      </c>
    </row>
    <row r="22" spans="2:17" ht="15" customHeight="1" x14ac:dyDescent="0.2">
      <c r="B22" s="240" t="s">
        <v>29</v>
      </c>
      <c r="C22" s="241">
        <v>54</v>
      </c>
      <c r="D22" s="241">
        <v>68</v>
      </c>
      <c r="E22" s="241">
        <v>256.1764705882353</v>
      </c>
      <c r="F22" s="241">
        <v>138</v>
      </c>
      <c r="G22" s="241">
        <v>164</v>
      </c>
      <c r="H22" s="241">
        <v>293.08536585365852</v>
      </c>
      <c r="I22" s="242">
        <v>52.826712278023123</v>
      </c>
      <c r="J22" s="243"/>
      <c r="K22" s="241" t="s">
        <v>109</v>
      </c>
      <c r="L22" s="241" t="s">
        <v>109</v>
      </c>
      <c r="M22" s="241" t="s">
        <v>109</v>
      </c>
      <c r="N22" s="241" t="s">
        <v>109</v>
      </c>
      <c r="O22" s="241" t="s">
        <v>109</v>
      </c>
      <c r="P22" s="241" t="s">
        <v>109</v>
      </c>
      <c r="Q22" s="242" t="s">
        <v>109</v>
      </c>
    </row>
    <row r="23" spans="2:17" ht="15" customHeight="1" x14ac:dyDescent="0.2">
      <c r="B23" s="240" t="s">
        <v>30</v>
      </c>
      <c r="C23" s="241">
        <v>841</v>
      </c>
      <c r="D23" s="241">
        <v>2567</v>
      </c>
      <c r="E23" s="241">
        <v>54.628359953252826</v>
      </c>
      <c r="F23" s="241">
        <v>631</v>
      </c>
      <c r="G23" s="241">
        <v>649</v>
      </c>
      <c r="H23" s="241">
        <v>282.37442218798151</v>
      </c>
      <c r="I23" s="242">
        <v>11.114757040659118</v>
      </c>
      <c r="J23" s="243"/>
      <c r="K23" s="241">
        <v>321</v>
      </c>
      <c r="L23" s="241">
        <v>369</v>
      </c>
      <c r="M23" s="241">
        <v>207.71815718157183</v>
      </c>
      <c r="N23" s="241">
        <v>662</v>
      </c>
      <c r="O23" s="241">
        <v>650</v>
      </c>
      <c r="P23" s="241">
        <v>290.94461538461536</v>
      </c>
      <c r="Q23" s="242">
        <v>11.131883014527622</v>
      </c>
    </row>
    <row r="24" spans="2:17" ht="15" customHeight="1" x14ac:dyDescent="0.2">
      <c r="B24" s="240" t="s">
        <v>31</v>
      </c>
      <c r="C24" s="241">
        <v>1058</v>
      </c>
      <c r="D24" s="241">
        <v>1359</v>
      </c>
      <c r="E24" s="241">
        <v>180.68874172185431</v>
      </c>
      <c r="F24" s="241">
        <v>1505</v>
      </c>
      <c r="G24" s="241">
        <v>1762</v>
      </c>
      <c r="H24" s="241">
        <v>278.10953461975026</v>
      </c>
      <c r="I24" s="242">
        <v>43.357494104168225</v>
      </c>
      <c r="J24" s="243"/>
      <c r="K24" s="241">
        <v>1057</v>
      </c>
      <c r="L24" s="241">
        <v>864</v>
      </c>
      <c r="M24" s="241">
        <v>256.71990740740739</v>
      </c>
      <c r="N24" s="241">
        <v>1413</v>
      </c>
      <c r="O24" s="241">
        <v>1105</v>
      </c>
      <c r="P24" s="241">
        <v>320.63348416289591</v>
      </c>
      <c r="Q24" s="242">
        <v>27.190709980196306</v>
      </c>
    </row>
    <row r="25" spans="2:17" ht="15" customHeight="1" x14ac:dyDescent="0.2">
      <c r="B25" s="240" t="s">
        <v>32</v>
      </c>
      <c r="C25" s="241">
        <v>75</v>
      </c>
      <c r="D25" s="241">
        <v>109</v>
      </c>
      <c r="E25" s="241">
        <v>102.3302752293578</v>
      </c>
      <c r="F25" s="241">
        <v>297</v>
      </c>
      <c r="G25" s="241">
        <v>336</v>
      </c>
      <c r="H25" s="241">
        <v>293.52678571428572</v>
      </c>
      <c r="I25" s="242">
        <v>58.909645577831739</v>
      </c>
      <c r="J25" s="243"/>
      <c r="K25" s="241" t="s">
        <v>109</v>
      </c>
      <c r="L25" s="241" t="s">
        <v>109</v>
      </c>
      <c r="M25" s="241" t="s">
        <v>109</v>
      </c>
      <c r="N25" s="241">
        <v>48</v>
      </c>
      <c r="O25" s="241">
        <v>129</v>
      </c>
      <c r="P25" s="241">
        <v>96.759689922480618</v>
      </c>
      <c r="Q25" s="242">
        <v>22.617096070060398</v>
      </c>
    </row>
    <row r="26" spans="2:17" ht="15" customHeight="1" x14ac:dyDescent="0.2">
      <c r="B26" s="240" t="s">
        <v>33</v>
      </c>
      <c r="C26" s="241">
        <v>159</v>
      </c>
      <c r="D26" s="241">
        <v>654</v>
      </c>
      <c r="E26" s="241">
        <v>29.096330275229359</v>
      </c>
      <c r="F26" s="241">
        <v>466</v>
      </c>
      <c r="G26" s="241">
        <v>476</v>
      </c>
      <c r="H26" s="241">
        <v>299.69117647058823</v>
      </c>
      <c r="I26" s="242">
        <v>24.222340733020953</v>
      </c>
      <c r="J26" s="243"/>
      <c r="K26" s="241">
        <v>20</v>
      </c>
      <c r="L26" s="241">
        <v>36</v>
      </c>
      <c r="M26" s="241">
        <v>6.666666666666667</v>
      </c>
      <c r="N26" s="241">
        <v>546</v>
      </c>
      <c r="O26" s="241">
        <v>500</v>
      </c>
      <c r="P26" s="241">
        <v>337.44600000000003</v>
      </c>
      <c r="Q26" s="242">
        <v>25.443635223761504</v>
      </c>
    </row>
    <row r="27" spans="2:17" ht="15" customHeight="1" x14ac:dyDescent="0.2">
      <c r="B27" s="240" t="s">
        <v>34</v>
      </c>
      <c r="C27" s="241">
        <v>779</v>
      </c>
      <c r="D27" s="241">
        <v>1889</v>
      </c>
      <c r="E27" s="241">
        <v>53.968766543144518</v>
      </c>
      <c r="F27" s="241">
        <v>1579</v>
      </c>
      <c r="G27" s="241">
        <v>1978</v>
      </c>
      <c r="H27" s="241">
        <v>257.49039433771486</v>
      </c>
      <c r="I27" s="242">
        <v>39.116876202997204</v>
      </c>
      <c r="J27" s="243"/>
      <c r="K27" s="241">
        <v>95</v>
      </c>
      <c r="L27" s="241">
        <v>140</v>
      </c>
      <c r="M27" s="241">
        <v>57.921428571428571</v>
      </c>
      <c r="N27" s="241">
        <v>446</v>
      </c>
      <c r="O27" s="241">
        <v>792</v>
      </c>
      <c r="P27" s="241">
        <v>188.70959595959596</v>
      </c>
      <c r="Q27" s="242">
        <v>15.66257126024964</v>
      </c>
    </row>
    <row r="28" spans="2:17" ht="15" customHeight="1" x14ac:dyDescent="0.2">
      <c r="B28" s="240" t="s">
        <v>35</v>
      </c>
      <c r="C28" s="241">
        <v>274</v>
      </c>
      <c r="D28" s="241">
        <v>639</v>
      </c>
      <c r="E28" s="241">
        <v>62.843505477308291</v>
      </c>
      <c r="F28" s="241">
        <v>454</v>
      </c>
      <c r="G28" s="241">
        <v>464</v>
      </c>
      <c r="H28" s="241">
        <v>272.44181034482756</v>
      </c>
      <c r="I28" s="242">
        <v>28.067883143239964</v>
      </c>
      <c r="J28" s="243"/>
      <c r="K28" s="241">
        <v>90</v>
      </c>
      <c r="L28" s="241">
        <v>73</v>
      </c>
      <c r="M28" s="241">
        <v>154.27397260273972</v>
      </c>
      <c r="N28" s="241">
        <v>265</v>
      </c>
      <c r="O28" s="241">
        <v>443</v>
      </c>
      <c r="P28" s="241">
        <v>157.94808126410834</v>
      </c>
      <c r="Q28" s="242">
        <v>26.797569466498501</v>
      </c>
    </row>
    <row r="29" spans="2:17" ht="27" customHeight="1" x14ac:dyDescent="0.2">
      <c r="B29" s="244" t="s">
        <v>36</v>
      </c>
      <c r="C29" s="245">
        <v>14034</v>
      </c>
      <c r="D29" s="245">
        <v>33923</v>
      </c>
      <c r="E29" s="245">
        <v>67.910326327270582</v>
      </c>
      <c r="F29" s="245">
        <v>23241</v>
      </c>
      <c r="G29" s="245">
        <v>33941</v>
      </c>
      <c r="H29" s="245">
        <v>208.07321528534811</v>
      </c>
      <c r="I29" s="246">
        <v>56.007885757180297</v>
      </c>
      <c r="J29" s="235"/>
      <c r="K29" s="245">
        <v>11521</v>
      </c>
      <c r="L29" s="245">
        <v>11369</v>
      </c>
      <c r="M29" s="245">
        <v>183.43170023748792</v>
      </c>
      <c r="N29" s="245">
        <v>11795</v>
      </c>
      <c r="O29" s="245">
        <v>12313</v>
      </c>
      <c r="P29" s="245">
        <v>282.40672460001622</v>
      </c>
      <c r="Q29" s="246">
        <v>20.31834941009873</v>
      </c>
    </row>
    <row r="30" spans="2:17" ht="9" customHeight="1" x14ac:dyDescent="0.2">
      <c r="B30" s="226"/>
      <c r="C30" s="226"/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6"/>
      <c r="P30" s="226"/>
      <c r="Q30" s="226"/>
    </row>
    <row r="31" spans="2:17" ht="12" customHeight="1" x14ac:dyDescent="0.2">
      <c r="P31" s="488" t="s">
        <v>517</v>
      </c>
      <c r="Q31" s="489"/>
    </row>
  </sheetData>
  <mergeCells count="10">
    <mergeCell ref="P31:Q31"/>
    <mergeCell ref="B1:O1"/>
    <mergeCell ref="B2:Q2"/>
    <mergeCell ref="B3:Q3"/>
    <mergeCell ref="C5:I5"/>
    <mergeCell ref="K5:Q5"/>
    <mergeCell ref="C6:E6"/>
    <mergeCell ref="F6:I6"/>
    <mergeCell ref="K6:M6"/>
    <mergeCell ref="N6:Q6"/>
  </mergeCells>
  <pageMargins left="0.22588235294117653" right="0.22588235294117653" top="0.22588235294117653" bottom="0.22588235294117653" header="0.50980392156862753" footer="0.50980392156862753"/>
  <pageSetup paperSize="9" orientation="landscape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1"/>
  <sheetViews>
    <sheetView showGridLines="0" workbookViewId="0"/>
  </sheetViews>
  <sheetFormatPr defaultRowHeight="12.75" x14ac:dyDescent="0.2"/>
  <cols>
    <col min="1" max="1" width="1" style="225" customWidth="1"/>
    <col min="2" max="2" width="30" style="225" customWidth="1"/>
    <col min="3" max="9" width="10" style="225" customWidth="1"/>
    <col min="10" max="10" width="1" style="225" customWidth="1"/>
    <col min="11" max="14" width="10" style="225" customWidth="1"/>
    <col min="15" max="16" width="4" style="225" customWidth="1"/>
    <col min="17" max="17" width="1" style="225" customWidth="1"/>
    <col min="18" max="18" width="10" style="225" customWidth="1"/>
    <col min="19" max="19" width="8" style="225" customWidth="1"/>
    <col min="20" max="20" width="1" style="225" customWidth="1"/>
    <col min="21" max="256" width="9.140625" style="225"/>
    <col min="257" max="257" width="1" style="225" customWidth="1"/>
    <col min="258" max="258" width="30" style="225" customWidth="1"/>
    <col min="259" max="265" width="10" style="225" customWidth="1"/>
    <col min="266" max="266" width="1" style="225" customWidth="1"/>
    <col min="267" max="270" width="10" style="225" customWidth="1"/>
    <col min="271" max="272" width="4" style="225" customWidth="1"/>
    <col min="273" max="273" width="1" style="225" customWidth="1"/>
    <col min="274" max="274" width="10" style="225" customWidth="1"/>
    <col min="275" max="275" width="8" style="225" customWidth="1"/>
    <col min="276" max="276" width="1" style="225" customWidth="1"/>
    <col min="277" max="512" width="9.140625" style="225"/>
    <col min="513" max="513" width="1" style="225" customWidth="1"/>
    <col min="514" max="514" width="30" style="225" customWidth="1"/>
    <col min="515" max="521" width="10" style="225" customWidth="1"/>
    <col min="522" max="522" width="1" style="225" customWidth="1"/>
    <col min="523" max="526" width="10" style="225" customWidth="1"/>
    <col min="527" max="528" width="4" style="225" customWidth="1"/>
    <col min="529" max="529" width="1" style="225" customWidth="1"/>
    <col min="530" max="530" width="10" style="225" customWidth="1"/>
    <col min="531" max="531" width="8" style="225" customWidth="1"/>
    <col min="532" max="532" width="1" style="225" customWidth="1"/>
    <col min="533" max="768" width="9.140625" style="225"/>
    <col min="769" max="769" width="1" style="225" customWidth="1"/>
    <col min="770" max="770" width="30" style="225" customWidth="1"/>
    <col min="771" max="777" width="10" style="225" customWidth="1"/>
    <col min="778" max="778" width="1" style="225" customWidth="1"/>
    <col min="779" max="782" width="10" style="225" customWidth="1"/>
    <col min="783" max="784" width="4" style="225" customWidth="1"/>
    <col min="785" max="785" width="1" style="225" customWidth="1"/>
    <col min="786" max="786" width="10" style="225" customWidth="1"/>
    <col min="787" max="787" width="8" style="225" customWidth="1"/>
    <col min="788" max="788" width="1" style="225" customWidth="1"/>
    <col min="789" max="1024" width="9.140625" style="225"/>
    <col min="1025" max="1025" width="1" style="225" customWidth="1"/>
    <col min="1026" max="1026" width="30" style="225" customWidth="1"/>
    <col min="1027" max="1033" width="10" style="225" customWidth="1"/>
    <col min="1034" max="1034" width="1" style="225" customWidth="1"/>
    <col min="1035" max="1038" width="10" style="225" customWidth="1"/>
    <col min="1039" max="1040" width="4" style="225" customWidth="1"/>
    <col min="1041" max="1041" width="1" style="225" customWidth="1"/>
    <col min="1042" max="1042" width="10" style="225" customWidth="1"/>
    <col min="1043" max="1043" width="8" style="225" customWidth="1"/>
    <col min="1044" max="1044" width="1" style="225" customWidth="1"/>
    <col min="1045" max="1280" width="9.140625" style="225"/>
    <col min="1281" max="1281" width="1" style="225" customWidth="1"/>
    <col min="1282" max="1282" width="30" style="225" customWidth="1"/>
    <col min="1283" max="1289" width="10" style="225" customWidth="1"/>
    <col min="1290" max="1290" width="1" style="225" customWidth="1"/>
    <col min="1291" max="1294" width="10" style="225" customWidth="1"/>
    <col min="1295" max="1296" width="4" style="225" customWidth="1"/>
    <col min="1297" max="1297" width="1" style="225" customWidth="1"/>
    <col min="1298" max="1298" width="10" style="225" customWidth="1"/>
    <col min="1299" max="1299" width="8" style="225" customWidth="1"/>
    <col min="1300" max="1300" width="1" style="225" customWidth="1"/>
    <col min="1301" max="1536" width="9.140625" style="225"/>
    <col min="1537" max="1537" width="1" style="225" customWidth="1"/>
    <col min="1538" max="1538" width="30" style="225" customWidth="1"/>
    <col min="1539" max="1545" width="10" style="225" customWidth="1"/>
    <col min="1546" max="1546" width="1" style="225" customWidth="1"/>
    <col min="1547" max="1550" width="10" style="225" customWidth="1"/>
    <col min="1551" max="1552" width="4" style="225" customWidth="1"/>
    <col min="1553" max="1553" width="1" style="225" customWidth="1"/>
    <col min="1554" max="1554" width="10" style="225" customWidth="1"/>
    <col min="1555" max="1555" width="8" style="225" customWidth="1"/>
    <col min="1556" max="1556" width="1" style="225" customWidth="1"/>
    <col min="1557" max="1792" width="9.140625" style="225"/>
    <col min="1793" max="1793" width="1" style="225" customWidth="1"/>
    <col min="1794" max="1794" width="30" style="225" customWidth="1"/>
    <col min="1795" max="1801" width="10" style="225" customWidth="1"/>
    <col min="1802" max="1802" width="1" style="225" customWidth="1"/>
    <col min="1803" max="1806" width="10" style="225" customWidth="1"/>
    <col min="1807" max="1808" width="4" style="225" customWidth="1"/>
    <col min="1809" max="1809" width="1" style="225" customWidth="1"/>
    <col min="1810" max="1810" width="10" style="225" customWidth="1"/>
    <col min="1811" max="1811" width="8" style="225" customWidth="1"/>
    <col min="1812" max="1812" width="1" style="225" customWidth="1"/>
    <col min="1813" max="2048" width="9.140625" style="225"/>
    <col min="2049" max="2049" width="1" style="225" customWidth="1"/>
    <col min="2050" max="2050" width="30" style="225" customWidth="1"/>
    <col min="2051" max="2057" width="10" style="225" customWidth="1"/>
    <col min="2058" max="2058" width="1" style="225" customWidth="1"/>
    <col min="2059" max="2062" width="10" style="225" customWidth="1"/>
    <col min="2063" max="2064" width="4" style="225" customWidth="1"/>
    <col min="2065" max="2065" width="1" style="225" customWidth="1"/>
    <col min="2066" max="2066" width="10" style="225" customWidth="1"/>
    <col min="2067" max="2067" width="8" style="225" customWidth="1"/>
    <col min="2068" max="2068" width="1" style="225" customWidth="1"/>
    <col min="2069" max="2304" width="9.140625" style="225"/>
    <col min="2305" max="2305" width="1" style="225" customWidth="1"/>
    <col min="2306" max="2306" width="30" style="225" customWidth="1"/>
    <col min="2307" max="2313" width="10" style="225" customWidth="1"/>
    <col min="2314" max="2314" width="1" style="225" customWidth="1"/>
    <col min="2315" max="2318" width="10" style="225" customWidth="1"/>
    <col min="2319" max="2320" width="4" style="225" customWidth="1"/>
    <col min="2321" max="2321" width="1" style="225" customWidth="1"/>
    <col min="2322" max="2322" width="10" style="225" customWidth="1"/>
    <col min="2323" max="2323" width="8" style="225" customWidth="1"/>
    <col min="2324" max="2324" width="1" style="225" customWidth="1"/>
    <col min="2325" max="2560" width="9.140625" style="225"/>
    <col min="2561" max="2561" width="1" style="225" customWidth="1"/>
    <col min="2562" max="2562" width="30" style="225" customWidth="1"/>
    <col min="2563" max="2569" width="10" style="225" customWidth="1"/>
    <col min="2570" max="2570" width="1" style="225" customWidth="1"/>
    <col min="2571" max="2574" width="10" style="225" customWidth="1"/>
    <col min="2575" max="2576" width="4" style="225" customWidth="1"/>
    <col min="2577" max="2577" width="1" style="225" customWidth="1"/>
    <col min="2578" max="2578" width="10" style="225" customWidth="1"/>
    <col min="2579" max="2579" width="8" style="225" customWidth="1"/>
    <col min="2580" max="2580" width="1" style="225" customWidth="1"/>
    <col min="2581" max="2816" width="9.140625" style="225"/>
    <col min="2817" max="2817" width="1" style="225" customWidth="1"/>
    <col min="2818" max="2818" width="30" style="225" customWidth="1"/>
    <col min="2819" max="2825" width="10" style="225" customWidth="1"/>
    <col min="2826" max="2826" width="1" style="225" customWidth="1"/>
    <col min="2827" max="2830" width="10" style="225" customWidth="1"/>
    <col min="2831" max="2832" width="4" style="225" customWidth="1"/>
    <col min="2833" max="2833" width="1" style="225" customWidth="1"/>
    <col min="2834" max="2834" width="10" style="225" customWidth="1"/>
    <col min="2835" max="2835" width="8" style="225" customWidth="1"/>
    <col min="2836" max="2836" width="1" style="225" customWidth="1"/>
    <col min="2837" max="3072" width="9.140625" style="225"/>
    <col min="3073" max="3073" width="1" style="225" customWidth="1"/>
    <col min="3074" max="3074" width="30" style="225" customWidth="1"/>
    <col min="3075" max="3081" width="10" style="225" customWidth="1"/>
    <col min="3082" max="3082" width="1" style="225" customWidth="1"/>
    <col min="3083" max="3086" width="10" style="225" customWidth="1"/>
    <col min="3087" max="3088" width="4" style="225" customWidth="1"/>
    <col min="3089" max="3089" width="1" style="225" customWidth="1"/>
    <col min="3090" max="3090" width="10" style="225" customWidth="1"/>
    <col min="3091" max="3091" width="8" style="225" customWidth="1"/>
    <col min="3092" max="3092" width="1" style="225" customWidth="1"/>
    <col min="3093" max="3328" width="9.140625" style="225"/>
    <col min="3329" max="3329" width="1" style="225" customWidth="1"/>
    <col min="3330" max="3330" width="30" style="225" customWidth="1"/>
    <col min="3331" max="3337" width="10" style="225" customWidth="1"/>
    <col min="3338" max="3338" width="1" style="225" customWidth="1"/>
    <col min="3339" max="3342" width="10" style="225" customWidth="1"/>
    <col min="3343" max="3344" width="4" style="225" customWidth="1"/>
    <col min="3345" max="3345" width="1" style="225" customWidth="1"/>
    <col min="3346" max="3346" width="10" style="225" customWidth="1"/>
    <col min="3347" max="3347" width="8" style="225" customWidth="1"/>
    <col min="3348" max="3348" width="1" style="225" customWidth="1"/>
    <col min="3349" max="3584" width="9.140625" style="225"/>
    <col min="3585" max="3585" width="1" style="225" customWidth="1"/>
    <col min="3586" max="3586" width="30" style="225" customWidth="1"/>
    <col min="3587" max="3593" width="10" style="225" customWidth="1"/>
    <col min="3594" max="3594" width="1" style="225" customWidth="1"/>
    <col min="3595" max="3598" width="10" style="225" customWidth="1"/>
    <col min="3599" max="3600" width="4" style="225" customWidth="1"/>
    <col min="3601" max="3601" width="1" style="225" customWidth="1"/>
    <col min="3602" max="3602" width="10" style="225" customWidth="1"/>
    <col min="3603" max="3603" width="8" style="225" customWidth="1"/>
    <col min="3604" max="3604" width="1" style="225" customWidth="1"/>
    <col min="3605" max="3840" width="9.140625" style="225"/>
    <col min="3841" max="3841" width="1" style="225" customWidth="1"/>
    <col min="3842" max="3842" width="30" style="225" customWidth="1"/>
    <col min="3843" max="3849" width="10" style="225" customWidth="1"/>
    <col min="3850" max="3850" width="1" style="225" customWidth="1"/>
    <col min="3851" max="3854" width="10" style="225" customWidth="1"/>
    <col min="3855" max="3856" width="4" style="225" customWidth="1"/>
    <col min="3857" max="3857" width="1" style="225" customWidth="1"/>
    <col min="3858" max="3858" width="10" style="225" customWidth="1"/>
    <col min="3859" max="3859" width="8" style="225" customWidth="1"/>
    <col min="3860" max="3860" width="1" style="225" customWidth="1"/>
    <col min="3861" max="4096" width="9.140625" style="225"/>
    <col min="4097" max="4097" width="1" style="225" customWidth="1"/>
    <col min="4098" max="4098" width="30" style="225" customWidth="1"/>
    <col min="4099" max="4105" width="10" style="225" customWidth="1"/>
    <col min="4106" max="4106" width="1" style="225" customWidth="1"/>
    <col min="4107" max="4110" width="10" style="225" customWidth="1"/>
    <col min="4111" max="4112" width="4" style="225" customWidth="1"/>
    <col min="4113" max="4113" width="1" style="225" customWidth="1"/>
    <col min="4114" max="4114" width="10" style="225" customWidth="1"/>
    <col min="4115" max="4115" width="8" style="225" customWidth="1"/>
    <col min="4116" max="4116" width="1" style="225" customWidth="1"/>
    <col min="4117" max="4352" width="9.140625" style="225"/>
    <col min="4353" max="4353" width="1" style="225" customWidth="1"/>
    <col min="4354" max="4354" width="30" style="225" customWidth="1"/>
    <col min="4355" max="4361" width="10" style="225" customWidth="1"/>
    <col min="4362" max="4362" width="1" style="225" customWidth="1"/>
    <col min="4363" max="4366" width="10" style="225" customWidth="1"/>
    <col min="4367" max="4368" width="4" style="225" customWidth="1"/>
    <col min="4369" max="4369" width="1" style="225" customWidth="1"/>
    <col min="4370" max="4370" width="10" style="225" customWidth="1"/>
    <col min="4371" max="4371" width="8" style="225" customWidth="1"/>
    <col min="4372" max="4372" width="1" style="225" customWidth="1"/>
    <col min="4373" max="4608" width="9.140625" style="225"/>
    <col min="4609" max="4609" width="1" style="225" customWidth="1"/>
    <col min="4610" max="4610" width="30" style="225" customWidth="1"/>
    <col min="4611" max="4617" width="10" style="225" customWidth="1"/>
    <col min="4618" max="4618" width="1" style="225" customWidth="1"/>
    <col min="4619" max="4622" width="10" style="225" customWidth="1"/>
    <col min="4623" max="4624" width="4" style="225" customWidth="1"/>
    <col min="4625" max="4625" width="1" style="225" customWidth="1"/>
    <col min="4626" max="4626" width="10" style="225" customWidth="1"/>
    <col min="4627" max="4627" width="8" style="225" customWidth="1"/>
    <col min="4628" max="4628" width="1" style="225" customWidth="1"/>
    <col min="4629" max="4864" width="9.140625" style="225"/>
    <col min="4865" max="4865" width="1" style="225" customWidth="1"/>
    <col min="4866" max="4866" width="30" style="225" customWidth="1"/>
    <col min="4867" max="4873" width="10" style="225" customWidth="1"/>
    <col min="4874" max="4874" width="1" style="225" customWidth="1"/>
    <col min="4875" max="4878" width="10" style="225" customWidth="1"/>
    <col min="4879" max="4880" width="4" style="225" customWidth="1"/>
    <col min="4881" max="4881" width="1" style="225" customWidth="1"/>
    <col min="4882" max="4882" width="10" style="225" customWidth="1"/>
    <col min="4883" max="4883" width="8" style="225" customWidth="1"/>
    <col min="4884" max="4884" width="1" style="225" customWidth="1"/>
    <col min="4885" max="5120" width="9.140625" style="225"/>
    <col min="5121" max="5121" width="1" style="225" customWidth="1"/>
    <col min="5122" max="5122" width="30" style="225" customWidth="1"/>
    <col min="5123" max="5129" width="10" style="225" customWidth="1"/>
    <col min="5130" max="5130" width="1" style="225" customWidth="1"/>
    <col min="5131" max="5134" width="10" style="225" customWidth="1"/>
    <col min="5135" max="5136" width="4" style="225" customWidth="1"/>
    <col min="5137" max="5137" width="1" style="225" customWidth="1"/>
    <col min="5138" max="5138" width="10" style="225" customWidth="1"/>
    <col min="5139" max="5139" width="8" style="225" customWidth="1"/>
    <col min="5140" max="5140" width="1" style="225" customWidth="1"/>
    <col min="5141" max="5376" width="9.140625" style="225"/>
    <col min="5377" max="5377" width="1" style="225" customWidth="1"/>
    <col min="5378" max="5378" width="30" style="225" customWidth="1"/>
    <col min="5379" max="5385" width="10" style="225" customWidth="1"/>
    <col min="5386" max="5386" width="1" style="225" customWidth="1"/>
    <col min="5387" max="5390" width="10" style="225" customWidth="1"/>
    <col min="5391" max="5392" width="4" style="225" customWidth="1"/>
    <col min="5393" max="5393" width="1" style="225" customWidth="1"/>
    <col min="5394" max="5394" width="10" style="225" customWidth="1"/>
    <col min="5395" max="5395" width="8" style="225" customWidth="1"/>
    <col min="5396" max="5396" width="1" style="225" customWidth="1"/>
    <col min="5397" max="5632" width="9.140625" style="225"/>
    <col min="5633" max="5633" width="1" style="225" customWidth="1"/>
    <col min="5634" max="5634" width="30" style="225" customWidth="1"/>
    <col min="5635" max="5641" width="10" style="225" customWidth="1"/>
    <col min="5642" max="5642" width="1" style="225" customWidth="1"/>
    <col min="5643" max="5646" width="10" style="225" customWidth="1"/>
    <col min="5647" max="5648" width="4" style="225" customWidth="1"/>
    <col min="5649" max="5649" width="1" style="225" customWidth="1"/>
    <col min="5650" max="5650" width="10" style="225" customWidth="1"/>
    <col min="5651" max="5651" width="8" style="225" customWidth="1"/>
    <col min="5652" max="5652" width="1" style="225" customWidth="1"/>
    <col min="5653" max="5888" width="9.140625" style="225"/>
    <col min="5889" max="5889" width="1" style="225" customWidth="1"/>
    <col min="5890" max="5890" width="30" style="225" customWidth="1"/>
    <col min="5891" max="5897" width="10" style="225" customWidth="1"/>
    <col min="5898" max="5898" width="1" style="225" customWidth="1"/>
    <col min="5899" max="5902" width="10" style="225" customWidth="1"/>
    <col min="5903" max="5904" width="4" style="225" customWidth="1"/>
    <col min="5905" max="5905" width="1" style="225" customWidth="1"/>
    <col min="5906" max="5906" width="10" style="225" customWidth="1"/>
    <col min="5907" max="5907" width="8" style="225" customWidth="1"/>
    <col min="5908" max="5908" width="1" style="225" customWidth="1"/>
    <col min="5909" max="6144" width="9.140625" style="225"/>
    <col min="6145" max="6145" width="1" style="225" customWidth="1"/>
    <col min="6146" max="6146" width="30" style="225" customWidth="1"/>
    <col min="6147" max="6153" width="10" style="225" customWidth="1"/>
    <col min="6154" max="6154" width="1" style="225" customWidth="1"/>
    <col min="6155" max="6158" width="10" style="225" customWidth="1"/>
    <col min="6159" max="6160" width="4" style="225" customWidth="1"/>
    <col min="6161" max="6161" width="1" style="225" customWidth="1"/>
    <col min="6162" max="6162" width="10" style="225" customWidth="1"/>
    <col min="6163" max="6163" width="8" style="225" customWidth="1"/>
    <col min="6164" max="6164" width="1" style="225" customWidth="1"/>
    <col min="6165" max="6400" width="9.140625" style="225"/>
    <col min="6401" max="6401" width="1" style="225" customWidth="1"/>
    <col min="6402" max="6402" width="30" style="225" customWidth="1"/>
    <col min="6403" max="6409" width="10" style="225" customWidth="1"/>
    <col min="6410" max="6410" width="1" style="225" customWidth="1"/>
    <col min="6411" max="6414" width="10" style="225" customWidth="1"/>
    <col min="6415" max="6416" width="4" style="225" customWidth="1"/>
    <col min="6417" max="6417" width="1" style="225" customWidth="1"/>
    <col min="6418" max="6418" width="10" style="225" customWidth="1"/>
    <col min="6419" max="6419" width="8" style="225" customWidth="1"/>
    <col min="6420" max="6420" width="1" style="225" customWidth="1"/>
    <col min="6421" max="6656" width="9.140625" style="225"/>
    <col min="6657" max="6657" width="1" style="225" customWidth="1"/>
    <col min="6658" max="6658" width="30" style="225" customWidth="1"/>
    <col min="6659" max="6665" width="10" style="225" customWidth="1"/>
    <col min="6666" max="6666" width="1" style="225" customWidth="1"/>
    <col min="6667" max="6670" width="10" style="225" customWidth="1"/>
    <col min="6671" max="6672" width="4" style="225" customWidth="1"/>
    <col min="6673" max="6673" width="1" style="225" customWidth="1"/>
    <col min="6674" max="6674" width="10" style="225" customWidth="1"/>
    <col min="6675" max="6675" width="8" style="225" customWidth="1"/>
    <col min="6676" max="6676" width="1" style="225" customWidth="1"/>
    <col min="6677" max="6912" width="9.140625" style="225"/>
    <col min="6913" max="6913" width="1" style="225" customWidth="1"/>
    <col min="6914" max="6914" width="30" style="225" customWidth="1"/>
    <col min="6915" max="6921" width="10" style="225" customWidth="1"/>
    <col min="6922" max="6922" width="1" style="225" customWidth="1"/>
    <col min="6923" max="6926" width="10" style="225" customWidth="1"/>
    <col min="6927" max="6928" width="4" style="225" customWidth="1"/>
    <col min="6929" max="6929" width="1" style="225" customWidth="1"/>
    <col min="6930" max="6930" width="10" style="225" customWidth="1"/>
    <col min="6931" max="6931" width="8" style="225" customWidth="1"/>
    <col min="6932" max="6932" width="1" style="225" customWidth="1"/>
    <col min="6933" max="7168" width="9.140625" style="225"/>
    <col min="7169" max="7169" width="1" style="225" customWidth="1"/>
    <col min="7170" max="7170" width="30" style="225" customWidth="1"/>
    <col min="7171" max="7177" width="10" style="225" customWidth="1"/>
    <col min="7178" max="7178" width="1" style="225" customWidth="1"/>
    <col min="7179" max="7182" width="10" style="225" customWidth="1"/>
    <col min="7183" max="7184" width="4" style="225" customWidth="1"/>
    <col min="7185" max="7185" width="1" style="225" customWidth="1"/>
    <col min="7186" max="7186" width="10" style="225" customWidth="1"/>
    <col min="7187" max="7187" width="8" style="225" customWidth="1"/>
    <col min="7188" max="7188" width="1" style="225" customWidth="1"/>
    <col min="7189" max="7424" width="9.140625" style="225"/>
    <col min="7425" max="7425" width="1" style="225" customWidth="1"/>
    <col min="7426" max="7426" width="30" style="225" customWidth="1"/>
    <col min="7427" max="7433" width="10" style="225" customWidth="1"/>
    <col min="7434" max="7434" width="1" style="225" customWidth="1"/>
    <col min="7435" max="7438" width="10" style="225" customWidth="1"/>
    <col min="7439" max="7440" width="4" style="225" customWidth="1"/>
    <col min="7441" max="7441" width="1" style="225" customWidth="1"/>
    <col min="7442" max="7442" width="10" style="225" customWidth="1"/>
    <col min="7443" max="7443" width="8" style="225" customWidth="1"/>
    <col min="7444" max="7444" width="1" style="225" customWidth="1"/>
    <col min="7445" max="7680" width="9.140625" style="225"/>
    <col min="7681" max="7681" width="1" style="225" customWidth="1"/>
    <col min="7682" max="7682" width="30" style="225" customWidth="1"/>
    <col min="7683" max="7689" width="10" style="225" customWidth="1"/>
    <col min="7690" max="7690" width="1" style="225" customWidth="1"/>
    <col min="7691" max="7694" width="10" style="225" customWidth="1"/>
    <col min="7695" max="7696" width="4" style="225" customWidth="1"/>
    <col min="7697" max="7697" width="1" style="225" customWidth="1"/>
    <col min="7698" max="7698" width="10" style="225" customWidth="1"/>
    <col min="7699" max="7699" width="8" style="225" customWidth="1"/>
    <col min="7700" max="7700" width="1" style="225" customWidth="1"/>
    <col min="7701" max="7936" width="9.140625" style="225"/>
    <col min="7937" max="7937" width="1" style="225" customWidth="1"/>
    <col min="7938" max="7938" width="30" style="225" customWidth="1"/>
    <col min="7939" max="7945" width="10" style="225" customWidth="1"/>
    <col min="7946" max="7946" width="1" style="225" customWidth="1"/>
    <col min="7947" max="7950" width="10" style="225" customWidth="1"/>
    <col min="7951" max="7952" width="4" style="225" customWidth="1"/>
    <col min="7953" max="7953" width="1" style="225" customWidth="1"/>
    <col min="7954" max="7954" width="10" style="225" customWidth="1"/>
    <col min="7955" max="7955" width="8" style="225" customWidth="1"/>
    <col min="7956" max="7956" width="1" style="225" customWidth="1"/>
    <col min="7957" max="8192" width="9.140625" style="225"/>
    <col min="8193" max="8193" width="1" style="225" customWidth="1"/>
    <col min="8194" max="8194" width="30" style="225" customWidth="1"/>
    <col min="8195" max="8201" width="10" style="225" customWidth="1"/>
    <col min="8202" max="8202" width="1" style="225" customWidth="1"/>
    <col min="8203" max="8206" width="10" style="225" customWidth="1"/>
    <col min="8207" max="8208" width="4" style="225" customWidth="1"/>
    <col min="8209" max="8209" width="1" style="225" customWidth="1"/>
    <col min="8210" max="8210" width="10" style="225" customWidth="1"/>
    <col min="8211" max="8211" width="8" style="225" customWidth="1"/>
    <col min="8212" max="8212" width="1" style="225" customWidth="1"/>
    <col min="8213" max="8448" width="9.140625" style="225"/>
    <col min="8449" max="8449" width="1" style="225" customWidth="1"/>
    <col min="8450" max="8450" width="30" style="225" customWidth="1"/>
    <col min="8451" max="8457" width="10" style="225" customWidth="1"/>
    <col min="8458" max="8458" width="1" style="225" customWidth="1"/>
    <col min="8459" max="8462" width="10" style="225" customWidth="1"/>
    <col min="8463" max="8464" width="4" style="225" customWidth="1"/>
    <col min="8465" max="8465" width="1" style="225" customWidth="1"/>
    <col min="8466" max="8466" width="10" style="225" customWidth="1"/>
    <col min="8467" max="8467" width="8" style="225" customWidth="1"/>
    <col min="8468" max="8468" width="1" style="225" customWidth="1"/>
    <col min="8469" max="8704" width="9.140625" style="225"/>
    <col min="8705" max="8705" width="1" style="225" customWidth="1"/>
    <col min="8706" max="8706" width="30" style="225" customWidth="1"/>
    <col min="8707" max="8713" width="10" style="225" customWidth="1"/>
    <col min="8714" max="8714" width="1" style="225" customWidth="1"/>
    <col min="8715" max="8718" width="10" style="225" customWidth="1"/>
    <col min="8719" max="8720" width="4" style="225" customWidth="1"/>
    <col min="8721" max="8721" width="1" style="225" customWidth="1"/>
    <col min="8722" max="8722" width="10" style="225" customWidth="1"/>
    <col min="8723" max="8723" width="8" style="225" customWidth="1"/>
    <col min="8724" max="8724" width="1" style="225" customWidth="1"/>
    <col min="8725" max="8960" width="9.140625" style="225"/>
    <col min="8961" max="8961" width="1" style="225" customWidth="1"/>
    <col min="8962" max="8962" width="30" style="225" customWidth="1"/>
    <col min="8963" max="8969" width="10" style="225" customWidth="1"/>
    <col min="8970" max="8970" width="1" style="225" customWidth="1"/>
    <col min="8971" max="8974" width="10" style="225" customWidth="1"/>
    <col min="8975" max="8976" width="4" style="225" customWidth="1"/>
    <col min="8977" max="8977" width="1" style="225" customWidth="1"/>
    <col min="8978" max="8978" width="10" style="225" customWidth="1"/>
    <col min="8979" max="8979" width="8" style="225" customWidth="1"/>
    <col min="8980" max="8980" width="1" style="225" customWidth="1"/>
    <col min="8981" max="9216" width="9.140625" style="225"/>
    <col min="9217" max="9217" width="1" style="225" customWidth="1"/>
    <col min="9218" max="9218" width="30" style="225" customWidth="1"/>
    <col min="9219" max="9225" width="10" style="225" customWidth="1"/>
    <col min="9226" max="9226" width="1" style="225" customWidth="1"/>
    <col min="9227" max="9230" width="10" style="225" customWidth="1"/>
    <col min="9231" max="9232" width="4" style="225" customWidth="1"/>
    <col min="9233" max="9233" width="1" style="225" customWidth="1"/>
    <col min="9234" max="9234" width="10" style="225" customWidth="1"/>
    <col min="9235" max="9235" width="8" style="225" customWidth="1"/>
    <col min="9236" max="9236" width="1" style="225" customWidth="1"/>
    <col min="9237" max="9472" width="9.140625" style="225"/>
    <col min="9473" max="9473" width="1" style="225" customWidth="1"/>
    <col min="9474" max="9474" width="30" style="225" customWidth="1"/>
    <col min="9475" max="9481" width="10" style="225" customWidth="1"/>
    <col min="9482" max="9482" width="1" style="225" customWidth="1"/>
    <col min="9483" max="9486" width="10" style="225" customWidth="1"/>
    <col min="9487" max="9488" width="4" style="225" customWidth="1"/>
    <col min="9489" max="9489" width="1" style="225" customWidth="1"/>
    <col min="9490" max="9490" width="10" style="225" customWidth="1"/>
    <col min="9491" max="9491" width="8" style="225" customWidth="1"/>
    <col min="9492" max="9492" width="1" style="225" customWidth="1"/>
    <col min="9493" max="9728" width="9.140625" style="225"/>
    <col min="9729" max="9729" width="1" style="225" customWidth="1"/>
    <col min="9730" max="9730" width="30" style="225" customWidth="1"/>
    <col min="9731" max="9737" width="10" style="225" customWidth="1"/>
    <col min="9738" max="9738" width="1" style="225" customWidth="1"/>
    <col min="9739" max="9742" width="10" style="225" customWidth="1"/>
    <col min="9743" max="9744" width="4" style="225" customWidth="1"/>
    <col min="9745" max="9745" width="1" style="225" customWidth="1"/>
    <col min="9746" max="9746" width="10" style="225" customWidth="1"/>
    <col min="9747" max="9747" width="8" style="225" customWidth="1"/>
    <col min="9748" max="9748" width="1" style="225" customWidth="1"/>
    <col min="9749" max="9984" width="9.140625" style="225"/>
    <col min="9985" max="9985" width="1" style="225" customWidth="1"/>
    <col min="9986" max="9986" width="30" style="225" customWidth="1"/>
    <col min="9987" max="9993" width="10" style="225" customWidth="1"/>
    <col min="9994" max="9994" width="1" style="225" customWidth="1"/>
    <col min="9995" max="9998" width="10" style="225" customWidth="1"/>
    <col min="9999" max="10000" width="4" style="225" customWidth="1"/>
    <col min="10001" max="10001" width="1" style="225" customWidth="1"/>
    <col min="10002" max="10002" width="10" style="225" customWidth="1"/>
    <col min="10003" max="10003" width="8" style="225" customWidth="1"/>
    <col min="10004" max="10004" width="1" style="225" customWidth="1"/>
    <col min="10005" max="10240" width="9.140625" style="225"/>
    <col min="10241" max="10241" width="1" style="225" customWidth="1"/>
    <col min="10242" max="10242" width="30" style="225" customWidth="1"/>
    <col min="10243" max="10249" width="10" style="225" customWidth="1"/>
    <col min="10250" max="10250" width="1" style="225" customWidth="1"/>
    <col min="10251" max="10254" width="10" style="225" customWidth="1"/>
    <col min="10255" max="10256" width="4" style="225" customWidth="1"/>
    <col min="10257" max="10257" width="1" style="225" customWidth="1"/>
    <col min="10258" max="10258" width="10" style="225" customWidth="1"/>
    <col min="10259" max="10259" width="8" style="225" customWidth="1"/>
    <col min="10260" max="10260" width="1" style="225" customWidth="1"/>
    <col min="10261" max="10496" width="9.140625" style="225"/>
    <col min="10497" max="10497" width="1" style="225" customWidth="1"/>
    <col min="10498" max="10498" width="30" style="225" customWidth="1"/>
    <col min="10499" max="10505" width="10" style="225" customWidth="1"/>
    <col min="10506" max="10506" width="1" style="225" customWidth="1"/>
    <col min="10507" max="10510" width="10" style="225" customWidth="1"/>
    <col min="10511" max="10512" width="4" style="225" customWidth="1"/>
    <col min="10513" max="10513" width="1" style="225" customWidth="1"/>
    <col min="10514" max="10514" width="10" style="225" customWidth="1"/>
    <col min="10515" max="10515" width="8" style="225" customWidth="1"/>
    <col min="10516" max="10516" width="1" style="225" customWidth="1"/>
    <col min="10517" max="10752" width="9.140625" style="225"/>
    <col min="10753" max="10753" width="1" style="225" customWidth="1"/>
    <col min="10754" max="10754" width="30" style="225" customWidth="1"/>
    <col min="10755" max="10761" width="10" style="225" customWidth="1"/>
    <col min="10762" max="10762" width="1" style="225" customWidth="1"/>
    <col min="10763" max="10766" width="10" style="225" customWidth="1"/>
    <col min="10767" max="10768" width="4" style="225" customWidth="1"/>
    <col min="10769" max="10769" width="1" style="225" customWidth="1"/>
    <col min="10770" max="10770" width="10" style="225" customWidth="1"/>
    <col min="10771" max="10771" width="8" style="225" customWidth="1"/>
    <col min="10772" max="10772" width="1" style="225" customWidth="1"/>
    <col min="10773" max="11008" width="9.140625" style="225"/>
    <col min="11009" max="11009" width="1" style="225" customWidth="1"/>
    <col min="11010" max="11010" width="30" style="225" customWidth="1"/>
    <col min="11011" max="11017" width="10" style="225" customWidth="1"/>
    <col min="11018" max="11018" width="1" style="225" customWidth="1"/>
    <col min="11019" max="11022" width="10" style="225" customWidth="1"/>
    <col min="11023" max="11024" width="4" style="225" customWidth="1"/>
    <col min="11025" max="11025" width="1" style="225" customWidth="1"/>
    <col min="11026" max="11026" width="10" style="225" customWidth="1"/>
    <col min="11027" max="11027" width="8" style="225" customWidth="1"/>
    <col min="11028" max="11028" width="1" style="225" customWidth="1"/>
    <col min="11029" max="11264" width="9.140625" style="225"/>
    <col min="11265" max="11265" width="1" style="225" customWidth="1"/>
    <col min="11266" max="11266" width="30" style="225" customWidth="1"/>
    <col min="11267" max="11273" width="10" style="225" customWidth="1"/>
    <col min="11274" max="11274" width="1" style="225" customWidth="1"/>
    <col min="11275" max="11278" width="10" style="225" customWidth="1"/>
    <col min="11279" max="11280" width="4" style="225" customWidth="1"/>
    <col min="11281" max="11281" width="1" style="225" customWidth="1"/>
    <col min="11282" max="11282" width="10" style="225" customWidth="1"/>
    <col min="11283" max="11283" width="8" style="225" customWidth="1"/>
    <col min="11284" max="11284" width="1" style="225" customWidth="1"/>
    <col min="11285" max="11520" width="9.140625" style="225"/>
    <col min="11521" max="11521" width="1" style="225" customWidth="1"/>
    <col min="11522" max="11522" width="30" style="225" customWidth="1"/>
    <col min="11523" max="11529" width="10" style="225" customWidth="1"/>
    <col min="11530" max="11530" width="1" style="225" customWidth="1"/>
    <col min="11531" max="11534" width="10" style="225" customWidth="1"/>
    <col min="11535" max="11536" width="4" style="225" customWidth="1"/>
    <col min="11537" max="11537" width="1" style="225" customWidth="1"/>
    <col min="11538" max="11538" width="10" style="225" customWidth="1"/>
    <col min="11539" max="11539" width="8" style="225" customWidth="1"/>
    <col min="11540" max="11540" width="1" style="225" customWidth="1"/>
    <col min="11541" max="11776" width="9.140625" style="225"/>
    <col min="11777" max="11777" width="1" style="225" customWidth="1"/>
    <col min="11778" max="11778" width="30" style="225" customWidth="1"/>
    <col min="11779" max="11785" width="10" style="225" customWidth="1"/>
    <col min="11786" max="11786" width="1" style="225" customWidth="1"/>
    <col min="11787" max="11790" width="10" style="225" customWidth="1"/>
    <col min="11791" max="11792" width="4" style="225" customWidth="1"/>
    <col min="11793" max="11793" width="1" style="225" customWidth="1"/>
    <col min="11794" max="11794" width="10" style="225" customWidth="1"/>
    <col min="11795" max="11795" width="8" style="225" customWidth="1"/>
    <col min="11796" max="11796" width="1" style="225" customWidth="1"/>
    <col min="11797" max="12032" width="9.140625" style="225"/>
    <col min="12033" max="12033" width="1" style="225" customWidth="1"/>
    <col min="12034" max="12034" width="30" style="225" customWidth="1"/>
    <col min="12035" max="12041" width="10" style="225" customWidth="1"/>
    <col min="12042" max="12042" width="1" style="225" customWidth="1"/>
    <col min="12043" max="12046" width="10" style="225" customWidth="1"/>
    <col min="12047" max="12048" width="4" style="225" customWidth="1"/>
    <col min="12049" max="12049" width="1" style="225" customWidth="1"/>
    <col min="12050" max="12050" width="10" style="225" customWidth="1"/>
    <col min="12051" max="12051" width="8" style="225" customWidth="1"/>
    <col min="12052" max="12052" width="1" style="225" customWidth="1"/>
    <col min="12053" max="12288" width="9.140625" style="225"/>
    <col min="12289" max="12289" width="1" style="225" customWidth="1"/>
    <col min="12290" max="12290" width="30" style="225" customWidth="1"/>
    <col min="12291" max="12297" width="10" style="225" customWidth="1"/>
    <col min="12298" max="12298" width="1" style="225" customWidth="1"/>
    <col min="12299" max="12302" width="10" style="225" customWidth="1"/>
    <col min="12303" max="12304" width="4" style="225" customWidth="1"/>
    <col min="12305" max="12305" width="1" style="225" customWidth="1"/>
    <col min="12306" max="12306" width="10" style="225" customWidth="1"/>
    <col min="12307" max="12307" width="8" style="225" customWidth="1"/>
    <col min="12308" max="12308" width="1" style="225" customWidth="1"/>
    <col min="12309" max="12544" width="9.140625" style="225"/>
    <col min="12545" max="12545" width="1" style="225" customWidth="1"/>
    <col min="12546" max="12546" width="30" style="225" customWidth="1"/>
    <col min="12547" max="12553" width="10" style="225" customWidth="1"/>
    <col min="12554" max="12554" width="1" style="225" customWidth="1"/>
    <col min="12555" max="12558" width="10" style="225" customWidth="1"/>
    <col min="12559" max="12560" width="4" style="225" customWidth="1"/>
    <col min="12561" max="12561" width="1" style="225" customWidth="1"/>
    <col min="12562" max="12562" width="10" style="225" customWidth="1"/>
    <col min="12563" max="12563" width="8" style="225" customWidth="1"/>
    <col min="12564" max="12564" width="1" style="225" customWidth="1"/>
    <col min="12565" max="12800" width="9.140625" style="225"/>
    <col min="12801" max="12801" width="1" style="225" customWidth="1"/>
    <col min="12802" max="12802" width="30" style="225" customWidth="1"/>
    <col min="12803" max="12809" width="10" style="225" customWidth="1"/>
    <col min="12810" max="12810" width="1" style="225" customWidth="1"/>
    <col min="12811" max="12814" width="10" style="225" customWidth="1"/>
    <col min="12815" max="12816" width="4" style="225" customWidth="1"/>
    <col min="12817" max="12817" width="1" style="225" customWidth="1"/>
    <col min="12818" max="12818" width="10" style="225" customWidth="1"/>
    <col min="12819" max="12819" width="8" style="225" customWidth="1"/>
    <col min="12820" max="12820" width="1" style="225" customWidth="1"/>
    <col min="12821" max="13056" width="9.140625" style="225"/>
    <col min="13057" max="13057" width="1" style="225" customWidth="1"/>
    <col min="13058" max="13058" width="30" style="225" customWidth="1"/>
    <col min="13059" max="13065" width="10" style="225" customWidth="1"/>
    <col min="13066" max="13066" width="1" style="225" customWidth="1"/>
    <col min="13067" max="13070" width="10" style="225" customWidth="1"/>
    <col min="13071" max="13072" width="4" style="225" customWidth="1"/>
    <col min="13073" max="13073" width="1" style="225" customWidth="1"/>
    <col min="13074" max="13074" width="10" style="225" customWidth="1"/>
    <col min="13075" max="13075" width="8" style="225" customWidth="1"/>
    <col min="13076" max="13076" width="1" style="225" customWidth="1"/>
    <col min="13077" max="13312" width="9.140625" style="225"/>
    <col min="13313" max="13313" width="1" style="225" customWidth="1"/>
    <col min="13314" max="13314" width="30" style="225" customWidth="1"/>
    <col min="13315" max="13321" width="10" style="225" customWidth="1"/>
    <col min="13322" max="13322" width="1" style="225" customWidth="1"/>
    <col min="13323" max="13326" width="10" style="225" customWidth="1"/>
    <col min="13327" max="13328" width="4" style="225" customWidth="1"/>
    <col min="13329" max="13329" width="1" style="225" customWidth="1"/>
    <col min="13330" max="13330" width="10" style="225" customWidth="1"/>
    <col min="13331" max="13331" width="8" style="225" customWidth="1"/>
    <col min="13332" max="13332" width="1" style="225" customWidth="1"/>
    <col min="13333" max="13568" width="9.140625" style="225"/>
    <col min="13569" max="13569" width="1" style="225" customWidth="1"/>
    <col min="13570" max="13570" width="30" style="225" customWidth="1"/>
    <col min="13571" max="13577" width="10" style="225" customWidth="1"/>
    <col min="13578" max="13578" width="1" style="225" customWidth="1"/>
    <col min="13579" max="13582" width="10" style="225" customWidth="1"/>
    <col min="13583" max="13584" width="4" style="225" customWidth="1"/>
    <col min="13585" max="13585" width="1" style="225" customWidth="1"/>
    <col min="13586" max="13586" width="10" style="225" customWidth="1"/>
    <col min="13587" max="13587" width="8" style="225" customWidth="1"/>
    <col min="13588" max="13588" width="1" style="225" customWidth="1"/>
    <col min="13589" max="13824" width="9.140625" style="225"/>
    <col min="13825" max="13825" width="1" style="225" customWidth="1"/>
    <col min="13826" max="13826" width="30" style="225" customWidth="1"/>
    <col min="13827" max="13833" width="10" style="225" customWidth="1"/>
    <col min="13834" max="13834" width="1" style="225" customWidth="1"/>
    <col min="13835" max="13838" width="10" style="225" customWidth="1"/>
    <col min="13839" max="13840" width="4" style="225" customWidth="1"/>
    <col min="13841" max="13841" width="1" style="225" customWidth="1"/>
    <col min="13842" max="13842" width="10" style="225" customWidth="1"/>
    <col min="13843" max="13843" width="8" style="225" customWidth="1"/>
    <col min="13844" max="13844" width="1" style="225" customWidth="1"/>
    <col min="13845" max="14080" width="9.140625" style="225"/>
    <col min="14081" max="14081" width="1" style="225" customWidth="1"/>
    <col min="14082" max="14082" width="30" style="225" customWidth="1"/>
    <col min="14083" max="14089" width="10" style="225" customWidth="1"/>
    <col min="14090" max="14090" width="1" style="225" customWidth="1"/>
    <col min="14091" max="14094" width="10" style="225" customWidth="1"/>
    <col min="14095" max="14096" width="4" style="225" customWidth="1"/>
    <col min="14097" max="14097" width="1" style="225" customWidth="1"/>
    <col min="14098" max="14098" width="10" style="225" customWidth="1"/>
    <col min="14099" max="14099" width="8" style="225" customWidth="1"/>
    <col min="14100" max="14100" width="1" style="225" customWidth="1"/>
    <col min="14101" max="14336" width="9.140625" style="225"/>
    <col min="14337" max="14337" width="1" style="225" customWidth="1"/>
    <col min="14338" max="14338" width="30" style="225" customWidth="1"/>
    <col min="14339" max="14345" width="10" style="225" customWidth="1"/>
    <col min="14346" max="14346" width="1" style="225" customWidth="1"/>
    <col min="14347" max="14350" width="10" style="225" customWidth="1"/>
    <col min="14351" max="14352" width="4" style="225" customWidth="1"/>
    <col min="14353" max="14353" width="1" style="225" customWidth="1"/>
    <col min="14354" max="14354" width="10" style="225" customWidth="1"/>
    <col min="14355" max="14355" width="8" style="225" customWidth="1"/>
    <col min="14356" max="14356" width="1" style="225" customWidth="1"/>
    <col min="14357" max="14592" width="9.140625" style="225"/>
    <col min="14593" max="14593" width="1" style="225" customWidth="1"/>
    <col min="14594" max="14594" width="30" style="225" customWidth="1"/>
    <col min="14595" max="14601" width="10" style="225" customWidth="1"/>
    <col min="14602" max="14602" width="1" style="225" customWidth="1"/>
    <col min="14603" max="14606" width="10" style="225" customWidth="1"/>
    <col min="14607" max="14608" width="4" style="225" customWidth="1"/>
    <col min="14609" max="14609" width="1" style="225" customWidth="1"/>
    <col min="14610" max="14610" width="10" style="225" customWidth="1"/>
    <col min="14611" max="14611" width="8" style="225" customWidth="1"/>
    <col min="14612" max="14612" width="1" style="225" customWidth="1"/>
    <col min="14613" max="14848" width="9.140625" style="225"/>
    <col min="14849" max="14849" width="1" style="225" customWidth="1"/>
    <col min="14850" max="14850" width="30" style="225" customWidth="1"/>
    <col min="14851" max="14857" width="10" style="225" customWidth="1"/>
    <col min="14858" max="14858" width="1" style="225" customWidth="1"/>
    <col min="14859" max="14862" width="10" style="225" customWidth="1"/>
    <col min="14863" max="14864" width="4" style="225" customWidth="1"/>
    <col min="14865" max="14865" width="1" style="225" customWidth="1"/>
    <col min="14866" max="14866" width="10" style="225" customWidth="1"/>
    <col min="14867" max="14867" width="8" style="225" customWidth="1"/>
    <col min="14868" max="14868" width="1" style="225" customWidth="1"/>
    <col min="14869" max="15104" width="9.140625" style="225"/>
    <col min="15105" max="15105" width="1" style="225" customWidth="1"/>
    <col min="15106" max="15106" width="30" style="225" customWidth="1"/>
    <col min="15107" max="15113" width="10" style="225" customWidth="1"/>
    <col min="15114" max="15114" width="1" style="225" customWidth="1"/>
    <col min="15115" max="15118" width="10" style="225" customWidth="1"/>
    <col min="15119" max="15120" width="4" style="225" customWidth="1"/>
    <col min="15121" max="15121" width="1" style="225" customWidth="1"/>
    <col min="15122" max="15122" width="10" style="225" customWidth="1"/>
    <col min="15123" max="15123" width="8" style="225" customWidth="1"/>
    <col min="15124" max="15124" width="1" style="225" customWidth="1"/>
    <col min="15125" max="15360" width="9.140625" style="225"/>
    <col min="15361" max="15361" width="1" style="225" customWidth="1"/>
    <col min="15362" max="15362" width="30" style="225" customWidth="1"/>
    <col min="15363" max="15369" width="10" style="225" customWidth="1"/>
    <col min="15370" max="15370" width="1" style="225" customWidth="1"/>
    <col min="15371" max="15374" width="10" style="225" customWidth="1"/>
    <col min="15375" max="15376" width="4" style="225" customWidth="1"/>
    <col min="15377" max="15377" width="1" style="225" customWidth="1"/>
    <col min="15378" max="15378" width="10" style="225" customWidth="1"/>
    <col min="15379" max="15379" width="8" style="225" customWidth="1"/>
    <col min="15380" max="15380" width="1" style="225" customWidth="1"/>
    <col min="15381" max="15616" width="9.140625" style="225"/>
    <col min="15617" max="15617" width="1" style="225" customWidth="1"/>
    <col min="15618" max="15618" width="30" style="225" customWidth="1"/>
    <col min="15619" max="15625" width="10" style="225" customWidth="1"/>
    <col min="15626" max="15626" width="1" style="225" customWidth="1"/>
    <col min="15627" max="15630" width="10" style="225" customWidth="1"/>
    <col min="15631" max="15632" width="4" style="225" customWidth="1"/>
    <col min="15633" max="15633" width="1" style="225" customWidth="1"/>
    <col min="15634" max="15634" width="10" style="225" customWidth="1"/>
    <col min="15635" max="15635" width="8" style="225" customWidth="1"/>
    <col min="15636" max="15636" width="1" style="225" customWidth="1"/>
    <col min="15637" max="15872" width="9.140625" style="225"/>
    <col min="15873" max="15873" width="1" style="225" customWidth="1"/>
    <col min="15874" max="15874" width="30" style="225" customWidth="1"/>
    <col min="15875" max="15881" width="10" style="225" customWidth="1"/>
    <col min="15882" max="15882" width="1" style="225" customWidth="1"/>
    <col min="15883" max="15886" width="10" style="225" customWidth="1"/>
    <col min="15887" max="15888" width="4" style="225" customWidth="1"/>
    <col min="15889" max="15889" width="1" style="225" customWidth="1"/>
    <col min="15890" max="15890" width="10" style="225" customWidth="1"/>
    <col min="15891" max="15891" width="8" style="225" customWidth="1"/>
    <col min="15892" max="15892" width="1" style="225" customWidth="1"/>
    <col min="15893" max="16128" width="9.140625" style="225"/>
    <col min="16129" max="16129" width="1" style="225" customWidth="1"/>
    <col min="16130" max="16130" width="30" style="225" customWidth="1"/>
    <col min="16131" max="16137" width="10" style="225" customWidth="1"/>
    <col min="16138" max="16138" width="1" style="225" customWidth="1"/>
    <col min="16139" max="16142" width="10" style="225" customWidth="1"/>
    <col min="16143" max="16144" width="4" style="225" customWidth="1"/>
    <col min="16145" max="16145" width="1" style="225" customWidth="1"/>
    <col min="16146" max="16146" width="10" style="225" customWidth="1"/>
    <col min="16147" max="16147" width="8" style="225" customWidth="1"/>
    <col min="16148" max="16148" width="1" style="225" customWidth="1"/>
    <col min="16149" max="16384" width="9.140625" style="225"/>
  </cols>
  <sheetData>
    <row r="1" spans="2:20" ht="36" customHeight="1" x14ac:dyDescent="0.2">
      <c r="B1" s="468" t="s">
        <v>0</v>
      </c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/>
      <c r="O1" s="469"/>
      <c r="P1" s="226"/>
      <c r="Q1" s="226"/>
      <c r="R1" s="226"/>
      <c r="S1" s="226"/>
      <c r="T1" s="226"/>
    </row>
    <row r="2" spans="2:20" ht="15.75" customHeight="1" x14ac:dyDescent="0.2">
      <c r="B2" s="470" t="s">
        <v>518</v>
      </c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1"/>
      <c r="R2" s="471"/>
      <c r="S2" s="471"/>
      <c r="T2" s="226"/>
    </row>
    <row r="3" spans="2:20" ht="20.25" customHeight="1" x14ac:dyDescent="0.2">
      <c r="B3" s="472" t="s">
        <v>2</v>
      </c>
      <c r="C3" s="473"/>
      <c r="D3" s="473"/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  <c r="P3" s="473"/>
      <c r="Q3" s="473"/>
      <c r="R3" s="473"/>
      <c r="S3" s="473"/>
      <c r="T3" s="226"/>
    </row>
    <row r="4" spans="2:20" ht="18" customHeight="1" x14ac:dyDescent="0.2"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</row>
    <row r="5" spans="2:20" ht="18" customHeight="1" x14ac:dyDescent="0.2">
      <c r="B5" s="234"/>
      <c r="C5" s="503" t="s">
        <v>519</v>
      </c>
      <c r="D5" s="504"/>
      <c r="E5" s="504"/>
      <c r="F5" s="504"/>
      <c r="G5" s="504"/>
      <c r="H5" s="504"/>
      <c r="I5" s="505"/>
      <c r="J5" s="235"/>
      <c r="K5" s="503" t="s">
        <v>520</v>
      </c>
      <c r="L5" s="504"/>
      <c r="M5" s="504"/>
      <c r="N5" s="504"/>
      <c r="O5" s="504"/>
      <c r="P5" s="504"/>
      <c r="Q5" s="504"/>
      <c r="R5" s="504"/>
      <c r="S5" s="504"/>
      <c r="T5" s="505"/>
    </row>
    <row r="6" spans="2:20" ht="18" customHeight="1" x14ac:dyDescent="0.2">
      <c r="B6" s="236" t="s">
        <v>6</v>
      </c>
      <c r="C6" s="503" t="s">
        <v>513</v>
      </c>
      <c r="D6" s="504"/>
      <c r="E6" s="505"/>
      <c r="F6" s="503" t="s">
        <v>514</v>
      </c>
      <c r="G6" s="504"/>
      <c r="H6" s="504"/>
      <c r="I6" s="505"/>
      <c r="J6" s="235"/>
      <c r="K6" s="503" t="s">
        <v>513</v>
      </c>
      <c r="L6" s="504"/>
      <c r="M6" s="505"/>
      <c r="N6" s="503" t="s">
        <v>514</v>
      </c>
      <c r="O6" s="504"/>
      <c r="P6" s="504"/>
      <c r="Q6" s="504"/>
      <c r="R6" s="504"/>
      <c r="S6" s="504"/>
      <c r="T6" s="505"/>
    </row>
    <row r="7" spans="2:20" ht="40.5" customHeight="1" x14ac:dyDescent="0.2">
      <c r="B7" s="237"/>
      <c r="C7" s="238" t="s">
        <v>112</v>
      </c>
      <c r="D7" s="238" t="s">
        <v>137</v>
      </c>
      <c r="E7" s="239" t="s">
        <v>515</v>
      </c>
      <c r="F7" s="238" t="s">
        <v>112</v>
      </c>
      <c r="G7" s="238" t="s">
        <v>137</v>
      </c>
      <c r="H7" s="239" t="s">
        <v>515</v>
      </c>
      <c r="I7" s="239" t="s">
        <v>521</v>
      </c>
      <c r="J7" s="235"/>
      <c r="K7" s="238" t="s">
        <v>112</v>
      </c>
      <c r="L7" s="238" t="s">
        <v>137</v>
      </c>
      <c r="M7" s="239" t="s">
        <v>515</v>
      </c>
      <c r="N7" s="238" t="s">
        <v>112</v>
      </c>
      <c r="O7" s="503" t="s">
        <v>137</v>
      </c>
      <c r="P7" s="504"/>
      <c r="Q7" s="505"/>
      <c r="R7" s="239" t="s">
        <v>515</v>
      </c>
      <c r="S7" s="506" t="s">
        <v>516</v>
      </c>
      <c r="T7" s="505"/>
    </row>
    <row r="8" spans="2:20" ht="15" customHeight="1" x14ac:dyDescent="0.2">
      <c r="B8" s="240" t="s">
        <v>15</v>
      </c>
      <c r="C8" s="247">
        <v>618</v>
      </c>
      <c r="D8" s="247">
        <v>767</v>
      </c>
      <c r="E8" s="247">
        <v>130.70404172099089</v>
      </c>
      <c r="F8" s="247">
        <v>28442</v>
      </c>
      <c r="G8" s="247">
        <v>25128</v>
      </c>
      <c r="H8" s="247">
        <v>229.52745940783191</v>
      </c>
      <c r="I8" s="248">
        <v>2284.2203534505561</v>
      </c>
      <c r="J8" s="243"/>
      <c r="K8" s="247">
        <v>529</v>
      </c>
      <c r="L8" s="247">
        <v>547</v>
      </c>
      <c r="M8" s="247">
        <v>163.87934186471662</v>
      </c>
      <c r="N8" s="247">
        <v>1093</v>
      </c>
      <c r="O8" s="507">
        <v>846</v>
      </c>
      <c r="P8" s="508"/>
      <c r="Q8" s="509"/>
      <c r="R8" s="247">
        <v>294.80969267139477</v>
      </c>
      <c r="S8" s="510">
        <v>19.259988444006932</v>
      </c>
      <c r="T8" s="509"/>
    </row>
    <row r="9" spans="2:20" ht="15" customHeight="1" x14ac:dyDescent="0.2">
      <c r="B9" s="240" t="s">
        <v>16</v>
      </c>
      <c r="C9" s="247"/>
      <c r="D9" s="247"/>
      <c r="E9" s="247"/>
      <c r="F9" s="247">
        <v>10</v>
      </c>
      <c r="G9" s="247">
        <v>17</v>
      </c>
      <c r="H9" s="247">
        <v>12.647058823529411</v>
      </c>
      <c r="I9" s="248">
        <v>57.772038333446609</v>
      </c>
      <c r="J9" s="243"/>
      <c r="K9" s="247"/>
      <c r="L9" s="247"/>
      <c r="M9" s="247"/>
      <c r="N9" s="247">
        <v>20</v>
      </c>
      <c r="O9" s="507">
        <v>211</v>
      </c>
      <c r="P9" s="508"/>
      <c r="Q9" s="509"/>
      <c r="R9" s="247">
        <v>31.199052132701421</v>
      </c>
      <c r="S9" s="510">
        <v>166.29493312736932</v>
      </c>
      <c r="T9" s="509"/>
    </row>
    <row r="10" spans="2:20" ht="15" customHeight="1" x14ac:dyDescent="0.2">
      <c r="B10" s="240" t="s">
        <v>17</v>
      </c>
      <c r="C10" s="247">
        <v>6404</v>
      </c>
      <c r="D10" s="247">
        <v>10162</v>
      </c>
      <c r="E10" s="247">
        <v>135.06780161385555</v>
      </c>
      <c r="F10" s="247">
        <v>58425</v>
      </c>
      <c r="G10" s="247">
        <v>82666</v>
      </c>
      <c r="H10" s="247">
        <v>252.94656811748482</v>
      </c>
      <c r="I10" s="248">
        <v>3719.7142696439619</v>
      </c>
      <c r="J10" s="243"/>
      <c r="K10" s="247">
        <v>6249</v>
      </c>
      <c r="L10" s="247">
        <v>5989</v>
      </c>
      <c r="M10" s="247">
        <v>201.27951243947237</v>
      </c>
      <c r="N10" s="247">
        <v>5078</v>
      </c>
      <c r="O10" s="507">
        <v>5443</v>
      </c>
      <c r="P10" s="508"/>
      <c r="Q10" s="509"/>
      <c r="R10" s="247">
        <v>315.50045930553006</v>
      </c>
      <c r="S10" s="510">
        <v>54.325879020269753</v>
      </c>
      <c r="T10" s="509"/>
    </row>
    <row r="11" spans="2:20" ht="15" customHeight="1" x14ac:dyDescent="0.2">
      <c r="B11" s="240" t="s">
        <v>18</v>
      </c>
      <c r="C11" s="247">
        <v>80</v>
      </c>
      <c r="D11" s="247">
        <v>120</v>
      </c>
      <c r="E11" s="247">
        <v>213.94166666666666</v>
      </c>
      <c r="F11" s="247">
        <v>3793</v>
      </c>
      <c r="G11" s="247">
        <v>5198</v>
      </c>
      <c r="H11" s="247">
        <v>255.06887264332437</v>
      </c>
      <c r="I11" s="248">
        <v>5139.2582778837887</v>
      </c>
      <c r="J11" s="243"/>
      <c r="K11" s="247"/>
      <c r="L11" s="247"/>
      <c r="M11" s="247"/>
      <c r="N11" s="247">
        <v>30</v>
      </c>
      <c r="O11" s="507">
        <v>26</v>
      </c>
      <c r="P11" s="508"/>
      <c r="Q11" s="509"/>
      <c r="R11" s="247">
        <v>388.57692307692309</v>
      </c>
      <c r="S11" s="510">
        <v>4.9594091436244891</v>
      </c>
      <c r="T11" s="509"/>
    </row>
    <row r="12" spans="2:20" ht="15" customHeight="1" x14ac:dyDescent="0.2">
      <c r="B12" s="240" t="s">
        <v>19</v>
      </c>
      <c r="C12" s="247">
        <v>343</v>
      </c>
      <c r="D12" s="247">
        <v>656</v>
      </c>
      <c r="E12" s="247">
        <v>107.27286585365853</v>
      </c>
      <c r="F12" s="247">
        <v>4562</v>
      </c>
      <c r="G12" s="247">
        <v>7171</v>
      </c>
      <c r="H12" s="247">
        <v>231.14837540092037</v>
      </c>
      <c r="I12" s="248">
        <v>6215.6539828378263</v>
      </c>
      <c r="J12" s="243"/>
      <c r="K12" s="247">
        <v>0</v>
      </c>
      <c r="L12" s="247">
        <v>0</v>
      </c>
      <c r="M12" s="247">
        <v>0</v>
      </c>
      <c r="N12" s="247">
        <v>96</v>
      </c>
      <c r="O12" s="507">
        <v>104</v>
      </c>
      <c r="P12" s="508"/>
      <c r="Q12" s="509"/>
      <c r="R12" s="247">
        <v>313.16346153846155</v>
      </c>
      <c r="S12" s="510">
        <v>19.309177057727013</v>
      </c>
      <c r="T12" s="509"/>
    </row>
    <row r="13" spans="2:20" ht="15" customHeight="1" x14ac:dyDescent="0.2">
      <c r="B13" s="240" t="s">
        <v>20</v>
      </c>
      <c r="C13" s="247">
        <v>1540</v>
      </c>
      <c r="D13" s="247">
        <v>2773</v>
      </c>
      <c r="E13" s="247">
        <v>106.15470609448251</v>
      </c>
      <c r="F13" s="247">
        <v>30281</v>
      </c>
      <c r="G13" s="247">
        <v>38979</v>
      </c>
      <c r="H13" s="247">
        <v>233.42055978860412</v>
      </c>
      <c r="I13" s="248">
        <v>3555.1481653760911</v>
      </c>
      <c r="J13" s="243"/>
      <c r="K13" s="247">
        <v>851</v>
      </c>
      <c r="L13" s="247">
        <v>894</v>
      </c>
      <c r="M13" s="247">
        <v>177.60290827740494</v>
      </c>
      <c r="N13" s="247">
        <v>644</v>
      </c>
      <c r="O13" s="507">
        <v>798</v>
      </c>
      <c r="P13" s="508"/>
      <c r="Q13" s="509"/>
      <c r="R13" s="247">
        <v>258.54511278195491</v>
      </c>
      <c r="S13" s="510">
        <v>16.260729177555547</v>
      </c>
      <c r="T13" s="509"/>
    </row>
    <row r="14" spans="2:20" ht="15" customHeight="1" x14ac:dyDescent="0.2">
      <c r="B14" s="240" t="s">
        <v>21</v>
      </c>
      <c r="C14" s="247">
        <v>501</v>
      </c>
      <c r="D14" s="247">
        <v>656</v>
      </c>
      <c r="E14" s="247">
        <v>102.83384146341463</v>
      </c>
      <c r="F14" s="247">
        <v>7562</v>
      </c>
      <c r="G14" s="247">
        <v>10581</v>
      </c>
      <c r="H14" s="247">
        <v>248.85388904640394</v>
      </c>
      <c r="I14" s="248">
        <v>3375.9380264434121</v>
      </c>
      <c r="J14" s="243"/>
      <c r="K14" s="247">
        <v>25</v>
      </c>
      <c r="L14" s="247">
        <v>19</v>
      </c>
      <c r="M14" s="247">
        <v>179.73684210526315</v>
      </c>
      <c r="N14" s="247">
        <v>908</v>
      </c>
      <c r="O14" s="507">
        <v>10291</v>
      </c>
      <c r="P14" s="508"/>
      <c r="Q14" s="509"/>
      <c r="R14" s="247">
        <v>26.104557380235157</v>
      </c>
      <c r="S14" s="510">
        <v>844.99848916799135</v>
      </c>
      <c r="T14" s="509"/>
    </row>
    <row r="15" spans="2:20" ht="15" customHeight="1" x14ac:dyDescent="0.2">
      <c r="B15" s="240" t="s">
        <v>22</v>
      </c>
      <c r="C15" s="247">
        <v>581</v>
      </c>
      <c r="D15" s="247">
        <v>825</v>
      </c>
      <c r="E15" s="247">
        <v>128.94424242424242</v>
      </c>
      <c r="F15" s="247">
        <v>6424</v>
      </c>
      <c r="G15" s="247">
        <v>13318</v>
      </c>
      <c r="H15" s="247">
        <v>157.44240877008559</v>
      </c>
      <c r="I15" s="248">
        <v>3000.995975537759</v>
      </c>
      <c r="J15" s="243"/>
      <c r="K15" s="247"/>
      <c r="L15" s="247"/>
      <c r="M15" s="247"/>
      <c r="N15" s="247">
        <v>114</v>
      </c>
      <c r="O15" s="507">
        <v>413</v>
      </c>
      <c r="P15" s="508"/>
      <c r="Q15" s="509"/>
      <c r="R15" s="247">
        <v>61.811138014527842</v>
      </c>
      <c r="S15" s="510">
        <v>26.384600592727178</v>
      </c>
      <c r="T15" s="509"/>
    </row>
    <row r="16" spans="2:20" ht="15" customHeight="1" x14ac:dyDescent="0.2">
      <c r="B16" s="240" t="s">
        <v>23</v>
      </c>
      <c r="C16" s="247">
        <v>3175</v>
      </c>
      <c r="D16" s="247">
        <v>5206</v>
      </c>
      <c r="E16" s="247">
        <v>119.48232808298117</v>
      </c>
      <c r="F16" s="247">
        <v>16537</v>
      </c>
      <c r="G16" s="247">
        <v>25413</v>
      </c>
      <c r="H16" s="247">
        <v>217.62361783339236</v>
      </c>
      <c r="I16" s="248">
        <v>2404.8648050169722</v>
      </c>
      <c r="J16" s="243"/>
      <c r="K16" s="247">
        <v>4811</v>
      </c>
      <c r="L16" s="247">
        <v>4544</v>
      </c>
      <c r="M16" s="247">
        <v>177.86025528169014</v>
      </c>
      <c r="N16" s="247">
        <v>2502</v>
      </c>
      <c r="O16" s="507">
        <v>2317</v>
      </c>
      <c r="P16" s="508"/>
      <c r="Q16" s="509"/>
      <c r="R16" s="247">
        <v>303.22701769529561</v>
      </c>
      <c r="S16" s="510">
        <v>52.080980192369204</v>
      </c>
      <c r="T16" s="509"/>
    </row>
    <row r="17" spans="2:20" ht="15" customHeight="1" x14ac:dyDescent="0.2">
      <c r="B17" s="240" t="s">
        <v>24</v>
      </c>
      <c r="C17" s="247">
        <v>1252</v>
      </c>
      <c r="D17" s="247">
        <v>1468</v>
      </c>
      <c r="E17" s="247">
        <v>171.30653950953678</v>
      </c>
      <c r="F17" s="247">
        <v>11623</v>
      </c>
      <c r="G17" s="247">
        <v>11264</v>
      </c>
      <c r="H17" s="247">
        <v>255.40855823863637</v>
      </c>
      <c r="I17" s="248">
        <v>1198.7454890070653</v>
      </c>
      <c r="J17" s="243"/>
      <c r="K17" s="247">
        <v>581</v>
      </c>
      <c r="L17" s="247">
        <v>539</v>
      </c>
      <c r="M17" s="247">
        <v>165.21335807050093</v>
      </c>
      <c r="N17" s="247">
        <v>307</v>
      </c>
      <c r="O17" s="507">
        <v>529</v>
      </c>
      <c r="P17" s="508"/>
      <c r="Q17" s="509"/>
      <c r="R17" s="247">
        <v>154.79017013232513</v>
      </c>
      <c r="S17" s="510">
        <v>14.135174486571183</v>
      </c>
      <c r="T17" s="509"/>
    </row>
    <row r="18" spans="2:20" ht="15" customHeight="1" x14ac:dyDescent="0.2">
      <c r="B18" s="240" t="s">
        <v>25</v>
      </c>
      <c r="C18" s="247">
        <v>248</v>
      </c>
      <c r="D18" s="247">
        <v>473</v>
      </c>
      <c r="E18" s="247">
        <v>100.21775898520085</v>
      </c>
      <c r="F18" s="247">
        <v>2281</v>
      </c>
      <c r="G18" s="247">
        <v>4249</v>
      </c>
      <c r="H18" s="247">
        <v>157.99529301012004</v>
      </c>
      <c r="I18" s="248">
        <v>1906.9631757287436</v>
      </c>
      <c r="J18" s="243"/>
      <c r="K18" s="247">
        <v>235</v>
      </c>
      <c r="L18" s="247">
        <v>280</v>
      </c>
      <c r="M18" s="247">
        <v>172.04642857142858</v>
      </c>
      <c r="N18" s="247">
        <v>137</v>
      </c>
      <c r="O18" s="507">
        <v>344</v>
      </c>
      <c r="P18" s="508"/>
      <c r="Q18" s="509"/>
      <c r="R18" s="247">
        <v>84.787790697674424</v>
      </c>
      <c r="S18" s="510">
        <v>38.699167967888691</v>
      </c>
      <c r="T18" s="509"/>
    </row>
    <row r="19" spans="2:20" ht="15" customHeight="1" x14ac:dyDescent="0.2">
      <c r="B19" s="240" t="s">
        <v>26</v>
      </c>
      <c r="C19" s="247">
        <v>104</v>
      </c>
      <c r="D19" s="247">
        <v>124</v>
      </c>
      <c r="E19" s="247">
        <v>158.64516129032259</v>
      </c>
      <c r="F19" s="247">
        <v>4457</v>
      </c>
      <c r="G19" s="247">
        <v>7844</v>
      </c>
      <c r="H19" s="247">
        <v>191.42210606833248</v>
      </c>
      <c r="I19" s="248">
        <v>2098.1508774839308</v>
      </c>
      <c r="J19" s="243"/>
      <c r="K19" s="247">
        <v>485</v>
      </c>
      <c r="L19" s="247">
        <v>452</v>
      </c>
      <c r="M19" s="247">
        <v>172.48451327433628</v>
      </c>
      <c r="N19" s="247">
        <v>133</v>
      </c>
      <c r="O19" s="507">
        <v>419</v>
      </c>
      <c r="P19" s="508"/>
      <c r="Q19" s="509"/>
      <c r="R19" s="247">
        <v>105.10739856801909</v>
      </c>
      <c r="S19" s="510">
        <v>27.242198751019956</v>
      </c>
      <c r="T19" s="509"/>
    </row>
    <row r="20" spans="2:20" ht="15" customHeight="1" x14ac:dyDescent="0.2">
      <c r="B20" s="240" t="s">
        <v>27</v>
      </c>
      <c r="C20" s="247">
        <v>46</v>
      </c>
      <c r="D20" s="247">
        <v>60</v>
      </c>
      <c r="E20" s="247">
        <v>82.733333333333334</v>
      </c>
      <c r="F20" s="247">
        <v>6722</v>
      </c>
      <c r="G20" s="247">
        <v>9465</v>
      </c>
      <c r="H20" s="247">
        <v>220.22989963021658</v>
      </c>
      <c r="I20" s="248">
        <v>757.79168374666938</v>
      </c>
      <c r="J20" s="243"/>
      <c r="K20" s="247">
        <v>38</v>
      </c>
      <c r="L20" s="247">
        <v>26</v>
      </c>
      <c r="M20" s="247">
        <v>152.46153846153845</v>
      </c>
      <c r="N20" s="247">
        <v>585</v>
      </c>
      <c r="O20" s="507">
        <v>613</v>
      </c>
      <c r="P20" s="508"/>
      <c r="Q20" s="509"/>
      <c r="R20" s="247">
        <v>306.75203915171289</v>
      </c>
      <c r="S20" s="510">
        <v>10.393135173149972</v>
      </c>
      <c r="T20" s="509"/>
    </row>
    <row r="21" spans="2:20" ht="15" customHeight="1" x14ac:dyDescent="0.2">
      <c r="B21" s="240" t="s">
        <v>28</v>
      </c>
      <c r="C21" s="247"/>
      <c r="D21" s="247"/>
      <c r="E21" s="247"/>
      <c r="F21" s="247">
        <v>1736</v>
      </c>
      <c r="G21" s="247">
        <v>3431</v>
      </c>
      <c r="H21" s="247">
        <v>155.56689011949868</v>
      </c>
      <c r="I21" s="248">
        <v>1114.9637823627093</v>
      </c>
      <c r="J21" s="243"/>
      <c r="K21" s="247"/>
      <c r="L21" s="247"/>
      <c r="M21" s="247"/>
      <c r="N21" s="247">
        <v>85</v>
      </c>
      <c r="O21" s="507">
        <v>72</v>
      </c>
      <c r="P21" s="508"/>
      <c r="Q21" s="509"/>
      <c r="R21" s="247">
        <v>289.13888888888891</v>
      </c>
      <c r="S21" s="510">
        <v>5.4452761095317292</v>
      </c>
      <c r="T21" s="509"/>
    </row>
    <row r="22" spans="2:20" ht="15" customHeight="1" x14ac:dyDescent="0.2">
      <c r="B22" s="240" t="s">
        <v>29</v>
      </c>
      <c r="C22" s="247"/>
      <c r="D22" s="247"/>
      <c r="E22" s="247"/>
      <c r="F22" s="247">
        <v>42</v>
      </c>
      <c r="G22" s="247">
        <v>57</v>
      </c>
      <c r="H22" s="247">
        <v>225.15789473684211</v>
      </c>
      <c r="I22" s="248">
        <v>76.623202043285389</v>
      </c>
      <c r="J22" s="243"/>
      <c r="K22" s="247"/>
      <c r="L22" s="247"/>
      <c r="M22" s="247"/>
      <c r="N22" s="247"/>
      <c r="O22" s="507"/>
      <c r="P22" s="508"/>
      <c r="Q22" s="509"/>
      <c r="R22" s="247"/>
      <c r="S22" s="510"/>
      <c r="T22" s="509"/>
    </row>
    <row r="23" spans="2:20" ht="15" customHeight="1" x14ac:dyDescent="0.2">
      <c r="B23" s="240" t="s">
        <v>30</v>
      </c>
      <c r="C23" s="247">
        <v>110</v>
      </c>
      <c r="D23" s="247">
        <v>110</v>
      </c>
      <c r="E23" s="247">
        <v>119.42727272727272</v>
      </c>
      <c r="F23" s="247">
        <v>1434</v>
      </c>
      <c r="G23" s="247">
        <v>1339</v>
      </c>
      <c r="H23" s="247">
        <v>181.39208364451082</v>
      </c>
      <c r="I23" s="248">
        <v>126.00325030042224</v>
      </c>
      <c r="J23" s="243"/>
      <c r="K23" s="247">
        <v>177</v>
      </c>
      <c r="L23" s="247">
        <v>165</v>
      </c>
      <c r="M23" s="247">
        <v>210.24848484848485</v>
      </c>
      <c r="N23" s="247">
        <v>306</v>
      </c>
      <c r="O23" s="507">
        <v>251</v>
      </c>
      <c r="P23" s="508"/>
      <c r="Q23" s="509"/>
      <c r="R23" s="247">
        <v>242.09561752988049</v>
      </c>
      <c r="S23" s="510">
        <v>4.2986194409945124</v>
      </c>
      <c r="T23" s="509"/>
    </row>
    <row r="24" spans="2:20" ht="15" customHeight="1" x14ac:dyDescent="0.2">
      <c r="B24" s="240" t="s">
        <v>31</v>
      </c>
      <c r="C24" s="247">
        <v>473</v>
      </c>
      <c r="D24" s="247">
        <v>385</v>
      </c>
      <c r="E24" s="247">
        <v>198.22597402597404</v>
      </c>
      <c r="F24" s="247">
        <v>4287</v>
      </c>
      <c r="G24" s="247">
        <v>5244</v>
      </c>
      <c r="H24" s="247">
        <v>243.80282227307399</v>
      </c>
      <c r="I24" s="248">
        <v>604.67202538607796</v>
      </c>
      <c r="J24" s="243"/>
      <c r="K24" s="247">
        <v>842</v>
      </c>
      <c r="L24" s="247">
        <v>615</v>
      </c>
      <c r="M24" s="247">
        <v>192.66016260162601</v>
      </c>
      <c r="N24" s="247">
        <v>709</v>
      </c>
      <c r="O24" s="507">
        <v>555</v>
      </c>
      <c r="P24" s="508"/>
      <c r="Q24" s="509"/>
      <c r="R24" s="247">
        <v>310.15855855855858</v>
      </c>
      <c r="S24" s="510">
        <v>13.656872433492262</v>
      </c>
      <c r="T24" s="509"/>
    </row>
    <row r="25" spans="2:20" ht="15" customHeight="1" x14ac:dyDescent="0.2">
      <c r="B25" s="240" t="s">
        <v>32</v>
      </c>
      <c r="C25" s="247"/>
      <c r="D25" s="247"/>
      <c r="E25" s="247"/>
      <c r="F25" s="247">
        <v>173</v>
      </c>
      <c r="G25" s="247">
        <v>563</v>
      </c>
      <c r="H25" s="247">
        <v>86.893428063943162</v>
      </c>
      <c r="I25" s="248">
        <v>442.95133042753065</v>
      </c>
      <c r="J25" s="243"/>
      <c r="K25" s="247"/>
      <c r="L25" s="247"/>
      <c r="M25" s="247"/>
      <c r="N25" s="247">
        <v>0</v>
      </c>
      <c r="O25" s="507">
        <v>0</v>
      </c>
      <c r="P25" s="508"/>
      <c r="Q25" s="509"/>
      <c r="R25" s="247">
        <v>0</v>
      </c>
      <c r="S25" s="510">
        <v>0</v>
      </c>
      <c r="T25" s="509"/>
    </row>
    <row r="26" spans="2:20" ht="15" customHeight="1" x14ac:dyDescent="0.2">
      <c r="B26" s="240" t="s">
        <v>33</v>
      </c>
      <c r="C26" s="247"/>
      <c r="D26" s="247"/>
      <c r="E26" s="247"/>
      <c r="F26" s="247">
        <v>2274</v>
      </c>
      <c r="G26" s="247">
        <v>2727</v>
      </c>
      <c r="H26" s="247">
        <v>253.51485148514851</v>
      </c>
      <c r="I26" s="248">
        <v>663.16158088771726</v>
      </c>
      <c r="J26" s="243"/>
      <c r="K26" s="247">
        <v>20</v>
      </c>
      <c r="L26" s="247">
        <v>36</v>
      </c>
      <c r="M26" s="247">
        <v>6.666666666666667</v>
      </c>
      <c r="N26" s="247">
        <v>383</v>
      </c>
      <c r="O26" s="507">
        <v>1009</v>
      </c>
      <c r="P26" s="508"/>
      <c r="Q26" s="509"/>
      <c r="R26" s="247">
        <v>82.719524281466803</v>
      </c>
      <c r="S26" s="510">
        <v>51.34525588155072</v>
      </c>
      <c r="T26" s="509"/>
    </row>
    <row r="27" spans="2:20" ht="15" customHeight="1" x14ac:dyDescent="0.2">
      <c r="B27" s="240" t="s">
        <v>34</v>
      </c>
      <c r="C27" s="247">
        <v>65</v>
      </c>
      <c r="D27" s="247">
        <v>103</v>
      </c>
      <c r="E27" s="247">
        <v>56.466019417475728</v>
      </c>
      <c r="F27" s="247">
        <v>1503</v>
      </c>
      <c r="G27" s="247">
        <v>7136</v>
      </c>
      <c r="H27" s="247">
        <v>62.214265695067262</v>
      </c>
      <c r="I27" s="248">
        <v>686.53143844499095</v>
      </c>
      <c r="J27" s="243"/>
      <c r="K27" s="247"/>
      <c r="L27" s="247"/>
      <c r="M27" s="247"/>
      <c r="N27" s="247">
        <v>249</v>
      </c>
      <c r="O27" s="507">
        <v>927</v>
      </c>
      <c r="P27" s="508"/>
      <c r="Q27" s="509"/>
      <c r="R27" s="247">
        <v>65.481121898597621</v>
      </c>
      <c r="S27" s="510">
        <v>18.332327725064921</v>
      </c>
      <c r="T27" s="509"/>
    </row>
    <row r="28" spans="2:20" ht="15" customHeight="1" x14ac:dyDescent="0.2">
      <c r="B28" s="240" t="s">
        <v>35</v>
      </c>
      <c r="C28" s="247">
        <v>126</v>
      </c>
      <c r="D28" s="247">
        <v>66</v>
      </c>
      <c r="E28" s="247">
        <v>107.43939393939394</v>
      </c>
      <c r="F28" s="247">
        <v>795</v>
      </c>
      <c r="G28" s="247">
        <v>1211</v>
      </c>
      <c r="H28" s="247">
        <v>142.13790255986788</v>
      </c>
      <c r="I28" s="248">
        <v>323.19188684280761</v>
      </c>
      <c r="J28" s="243"/>
      <c r="K28" s="247">
        <v>54</v>
      </c>
      <c r="L28" s="247">
        <v>12</v>
      </c>
      <c r="M28" s="247">
        <v>135</v>
      </c>
      <c r="N28" s="247">
        <v>210</v>
      </c>
      <c r="O28" s="507">
        <v>375</v>
      </c>
      <c r="P28" s="508"/>
      <c r="Q28" s="509"/>
      <c r="R28" s="247">
        <v>158.93600000000001</v>
      </c>
      <c r="S28" s="510">
        <v>22.684172798954712</v>
      </c>
      <c r="T28" s="509"/>
    </row>
    <row r="29" spans="2:20" ht="27" customHeight="1" x14ac:dyDescent="0.2">
      <c r="B29" s="244" t="s">
        <v>36</v>
      </c>
      <c r="C29" s="249">
        <v>15666</v>
      </c>
      <c r="D29" s="249">
        <v>23954</v>
      </c>
      <c r="E29" s="249">
        <v>128.78688319278618</v>
      </c>
      <c r="F29" s="249">
        <v>193363</v>
      </c>
      <c r="G29" s="249">
        <v>263001</v>
      </c>
      <c r="H29" s="249">
        <v>226.53425652373946</v>
      </c>
      <c r="I29" s="250">
        <v>1944.0442619497285</v>
      </c>
      <c r="J29" s="235"/>
      <c r="K29" s="249">
        <v>14897</v>
      </c>
      <c r="L29" s="249">
        <v>14118</v>
      </c>
      <c r="M29" s="249">
        <v>186.97272984842044</v>
      </c>
      <c r="N29" s="249">
        <v>13589</v>
      </c>
      <c r="O29" s="511">
        <v>25543</v>
      </c>
      <c r="P29" s="504"/>
      <c r="Q29" s="505"/>
      <c r="R29" s="249">
        <v>157.36667580158948</v>
      </c>
      <c r="S29" s="512">
        <v>42.15750779694384</v>
      </c>
      <c r="T29" s="505"/>
    </row>
    <row r="30" spans="2:20" ht="9" customHeight="1" x14ac:dyDescent="0.2">
      <c r="B30" s="226"/>
      <c r="C30" s="226"/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6"/>
      <c r="P30" s="226"/>
      <c r="Q30" s="226"/>
      <c r="R30" s="226"/>
      <c r="S30" s="226"/>
      <c r="T30" s="226"/>
    </row>
    <row r="31" spans="2:20" ht="12" customHeight="1" x14ac:dyDescent="0.2">
      <c r="Q31" s="488" t="s">
        <v>522</v>
      </c>
      <c r="R31" s="489"/>
      <c r="S31" s="489"/>
    </row>
  </sheetData>
  <mergeCells count="56">
    <mergeCell ref="O28:Q28"/>
    <mergeCell ref="S28:T28"/>
    <mergeCell ref="O29:Q29"/>
    <mergeCell ref="S29:T29"/>
    <mergeCell ref="Q31:S31"/>
    <mergeCell ref="O25:Q25"/>
    <mergeCell ref="S25:T25"/>
    <mergeCell ref="O26:Q26"/>
    <mergeCell ref="S26:T26"/>
    <mergeCell ref="O27:Q27"/>
    <mergeCell ref="S27:T27"/>
    <mergeCell ref="O22:Q22"/>
    <mergeCell ref="S22:T22"/>
    <mergeCell ref="O23:Q23"/>
    <mergeCell ref="S23:T23"/>
    <mergeCell ref="O24:Q24"/>
    <mergeCell ref="S24:T24"/>
    <mergeCell ref="O19:Q19"/>
    <mergeCell ref="S19:T19"/>
    <mergeCell ref="O20:Q20"/>
    <mergeCell ref="S20:T20"/>
    <mergeCell ref="O21:Q21"/>
    <mergeCell ref="S21:T21"/>
    <mergeCell ref="O16:Q16"/>
    <mergeCell ref="S16:T16"/>
    <mergeCell ref="O17:Q17"/>
    <mergeCell ref="S17:T17"/>
    <mergeCell ref="O18:Q18"/>
    <mergeCell ref="S18:T18"/>
    <mergeCell ref="O13:Q13"/>
    <mergeCell ref="S13:T13"/>
    <mergeCell ref="O14:Q14"/>
    <mergeCell ref="S14:T14"/>
    <mergeCell ref="O15:Q15"/>
    <mergeCell ref="S15:T15"/>
    <mergeCell ref="O10:Q10"/>
    <mergeCell ref="S10:T10"/>
    <mergeCell ref="O11:Q11"/>
    <mergeCell ref="S11:T11"/>
    <mergeCell ref="O12:Q12"/>
    <mergeCell ref="S12:T12"/>
    <mergeCell ref="O7:Q7"/>
    <mergeCell ref="S7:T7"/>
    <mergeCell ref="O8:Q8"/>
    <mergeCell ref="S8:T8"/>
    <mergeCell ref="O9:Q9"/>
    <mergeCell ref="S9:T9"/>
    <mergeCell ref="C6:E6"/>
    <mergeCell ref="F6:I6"/>
    <mergeCell ref="K6:M6"/>
    <mergeCell ref="N6:T6"/>
    <mergeCell ref="B1:O1"/>
    <mergeCell ref="B2:S2"/>
    <mergeCell ref="B3:S3"/>
    <mergeCell ref="C5:I5"/>
    <mergeCell ref="K5:T5"/>
  </mergeCells>
  <pageMargins left="0.22235294117647064" right="0.19921568627450983" top="0.22588235294117653" bottom="0.22588235294117653" header="0.50980392156862753" footer="0.50980392156862753"/>
  <pageSetup paperSize="9" orientation="landscape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0"/>
  <sheetViews>
    <sheetView showGridLines="0" workbookViewId="0">
      <selection activeCell="Y13" sqref="Y13"/>
    </sheetView>
  </sheetViews>
  <sheetFormatPr defaultRowHeight="12.75" x14ac:dyDescent="0.2"/>
  <cols>
    <col min="1" max="1" width="1" style="225" customWidth="1"/>
    <col min="2" max="2" width="30" style="225" customWidth="1"/>
    <col min="3" max="9" width="10" style="225" customWidth="1"/>
    <col min="10" max="10" width="1" style="225" customWidth="1"/>
    <col min="11" max="14" width="10" style="225" customWidth="1"/>
    <col min="15" max="15" width="6" style="225" customWidth="1"/>
    <col min="16" max="16" width="2" style="225" customWidth="1"/>
    <col min="17" max="17" width="1" style="225" customWidth="1"/>
    <col min="18" max="18" width="10" style="225" customWidth="1"/>
    <col min="19" max="19" width="8" style="225" customWidth="1"/>
    <col min="20" max="20" width="1" style="225" customWidth="1"/>
    <col min="21" max="256" width="9.140625" style="225"/>
    <col min="257" max="257" width="1" style="225" customWidth="1"/>
    <col min="258" max="258" width="30" style="225" customWidth="1"/>
    <col min="259" max="265" width="10" style="225" customWidth="1"/>
    <col min="266" max="266" width="1" style="225" customWidth="1"/>
    <col min="267" max="270" width="10" style="225" customWidth="1"/>
    <col min="271" max="271" width="6" style="225" customWidth="1"/>
    <col min="272" max="272" width="2" style="225" customWidth="1"/>
    <col min="273" max="273" width="1" style="225" customWidth="1"/>
    <col min="274" max="274" width="10" style="225" customWidth="1"/>
    <col min="275" max="275" width="8" style="225" customWidth="1"/>
    <col min="276" max="276" width="1" style="225" customWidth="1"/>
    <col min="277" max="512" width="9.140625" style="225"/>
    <col min="513" max="513" width="1" style="225" customWidth="1"/>
    <col min="514" max="514" width="30" style="225" customWidth="1"/>
    <col min="515" max="521" width="10" style="225" customWidth="1"/>
    <col min="522" max="522" width="1" style="225" customWidth="1"/>
    <col min="523" max="526" width="10" style="225" customWidth="1"/>
    <col min="527" max="527" width="6" style="225" customWidth="1"/>
    <col min="528" max="528" width="2" style="225" customWidth="1"/>
    <col min="529" max="529" width="1" style="225" customWidth="1"/>
    <col min="530" max="530" width="10" style="225" customWidth="1"/>
    <col min="531" max="531" width="8" style="225" customWidth="1"/>
    <col min="532" max="532" width="1" style="225" customWidth="1"/>
    <col min="533" max="768" width="9.140625" style="225"/>
    <col min="769" max="769" width="1" style="225" customWidth="1"/>
    <col min="770" max="770" width="30" style="225" customWidth="1"/>
    <col min="771" max="777" width="10" style="225" customWidth="1"/>
    <col min="778" max="778" width="1" style="225" customWidth="1"/>
    <col min="779" max="782" width="10" style="225" customWidth="1"/>
    <col min="783" max="783" width="6" style="225" customWidth="1"/>
    <col min="784" max="784" width="2" style="225" customWidth="1"/>
    <col min="785" max="785" width="1" style="225" customWidth="1"/>
    <col min="786" max="786" width="10" style="225" customWidth="1"/>
    <col min="787" max="787" width="8" style="225" customWidth="1"/>
    <col min="788" max="788" width="1" style="225" customWidth="1"/>
    <col min="789" max="1024" width="9.140625" style="225"/>
    <col min="1025" max="1025" width="1" style="225" customWidth="1"/>
    <col min="1026" max="1026" width="30" style="225" customWidth="1"/>
    <col min="1027" max="1033" width="10" style="225" customWidth="1"/>
    <col min="1034" max="1034" width="1" style="225" customWidth="1"/>
    <col min="1035" max="1038" width="10" style="225" customWidth="1"/>
    <col min="1039" max="1039" width="6" style="225" customWidth="1"/>
    <col min="1040" max="1040" width="2" style="225" customWidth="1"/>
    <col min="1041" max="1041" width="1" style="225" customWidth="1"/>
    <col min="1042" max="1042" width="10" style="225" customWidth="1"/>
    <col min="1043" max="1043" width="8" style="225" customWidth="1"/>
    <col min="1044" max="1044" width="1" style="225" customWidth="1"/>
    <col min="1045" max="1280" width="9.140625" style="225"/>
    <col min="1281" max="1281" width="1" style="225" customWidth="1"/>
    <col min="1282" max="1282" width="30" style="225" customWidth="1"/>
    <col min="1283" max="1289" width="10" style="225" customWidth="1"/>
    <col min="1290" max="1290" width="1" style="225" customWidth="1"/>
    <col min="1291" max="1294" width="10" style="225" customWidth="1"/>
    <col min="1295" max="1295" width="6" style="225" customWidth="1"/>
    <col min="1296" max="1296" width="2" style="225" customWidth="1"/>
    <col min="1297" max="1297" width="1" style="225" customWidth="1"/>
    <col min="1298" max="1298" width="10" style="225" customWidth="1"/>
    <col min="1299" max="1299" width="8" style="225" customWidth="1"/>
    <col min="1300" max="1300" width="1" style="225" customWidth="1"/>
    <col min="1301" max="1536" width="9.140625" style="225"/>
    <col min="1537" max="1537" width="1" style="225" customWidth="1"/>
    <col min="1538" max="1538" width="30" style="225" customWidth="1"/>
    <col min="1539" max="1545" width="10" style="225" customWidth="1"/>
    <col min="1546" max="1546" width="1" style="225" customWidth="1"/>
    <col min="1547" max="1550" width="10" style="225" customWidth="1"/>
    <col min="1551" max="1551" width="6" style="225" customWidth="1"/>
    <col min="1552" max="1552" width="2" style="225" customWidth="1"/>
    <col min="1553" max="1553" width="1" style="225" customWidth="1"/>
    <col min="1554" max="1554" width="10" style="225" customWidth="1"/>
    <col min="1555" max="1555" width="8" style="225" customWidth="1"/>
    <col min="1556" max="1556" width="1" style="225" customWidth="1"/>
    <col min="1557" max="1792" width="9.140625" style="225"/>
    <col min="1793" max="1793" width="1" style="225" customWidth="1"/>
    <col min="1794" max="1794" width="30" style="225" customWidth="1"/>
    <col min="1795" max="1801" width="10" style="225" customWidth="1"/>
    <col min="1802" max="1802" width="1" style="225" customWidth="1"/>
    <col min="1803" max="1806" width="10" style="225" customWidth="1"/>
    <col min="1807" max="1807" width="6" style="225" customWidth="1"/>
    <col min="1808" max="1808" width="2" style="225" customWidth="1"/>
    <col min="1809" max="1809" width="1" style="225" customWidth="1"/>
    <col min="1810" max="1810" width="10" style="225" customWidth="1"/>
    <col min="1811" max="1811" width="8" style="225" customWidth="1"/>
    <col min="1812" max="1812" width="1" style="225" customWidth="1"/>
    <col min="1813" max="2048" width="9.140625" style="225"/>
    <col min="2049" max="2049" width="1" style="225" customWidth="1"/>
    <col min="2050" max="2050" width="30" style="225" customWidth="1"/>
    <col min="2051" max="2057" width="10" style="225" customWidth="1"/>
    <col min="2058" max="2058" width="1" style="225" customWidth="1"/>
    <col min="2059" max="2062" width="10" style="225" customWidth="1"/>
    <col min="2063" max="2063" width="6" style="225" customWidth="1"/>
    <col min="2064" max="2064" width="2" style="225" customWidth="1"/>
    <col min="2065" max="2065" width="1" style="225" customWidth="1"/>
    <col min="2066" max="2066" width="10" style="225" customWidth="1"/>
    <col min="2067" max="2067" width="8" style="225" customWidth="1"/>
    <col min="2068" max="2068" width="1" style="225" customWidth="1"/>
    <col min="2069" max="2304" width="9.140625" style="225"/>
    <col min="2305" max="2305" width="1" style="225" customWidth="1"/>
    <col min="2306" max="2306" width="30" style="225" customWidth="1"/>
    <col min="2307" max="2313" width="10" style="225" customWidth="1"/>
    <col min="2314" max="2314" width="1" style="225" customWidth="1"/>
    <col min="2315" max="2318" width="10" style="225" customWidth="1"/>
    <col min="2319" max="2319" width="6" style="225" customWidth="1"/>
    <col min="2320" max="2320" width="2" style="225" customWidth="1"/>
    <col min="2321" max="2321" width="1" style="225" customWidth="1"/>
    <col min="2322" max="2322" width="10" style="225" customWidth="1"/>
    <col min="2323" max="2323" width="8" style="225" customWidth="1"/>
    <col min="2324" max="2324" width="1" style="225" customWidth="1"/>
    <col min="2325" max="2560" width="9.140625" style="225"/>
    <col min="2561" max="2561" width="1" style="225" customWidth="1"/>
    <col min="2562" max="2562" width="30" style="225" customWidth="1"/>
    <col min="2563" max="2569" width="10" style="225" customWidth="1"/>
    <col min="2570" max="2570" width="1" style="225" customWidth="1"/>
    <col min="2571" max="2574" width="10" style="225" customWidth="1"/>
    <col min="2575" max="2575" width="6" style="225" customWidth="1"/>
    <col min="2576" max="2576" width="2" style="225" customWidth="1"/>
    <col min="2577" max="2577" width="1" style="225" customWidth="1"/>
    <col min="2578" max="2578" width="10" style="225" customWidth="1"/>
    <col min="2579" max="2579" width="8" style="225" customWidth="1"/>
    <col min="2580" max="2580" width="1" style="225" customWidth="1"/>
    <col min="2581" max="2816" width="9.140625" style="225"/>
    <col min="2817" max="2817" width="1" style="225" customWidth="1"/>
    <col min="2818" max="2818" width="30" style="225" customWidth="1"/>
    <col min="2819" max="2825" width="10" style="225" customWidth="1"/>
    <col min="2826" max="2826" width="1" style="225" customWidth="1"/>
    <col min="2827" max="2830" width="10" style="225" customWidth="1"/>
    <col min="2831" max="2831" width="6" style="225" customWidth="1"/>
    <col min="2832" max="2832" width="2" style="225" customWidth="1"/>
    <col min="2833" max="2833" width="1" style="225" customWidth="1"/>
    <col min="2834" max="2834" width="10" style="225" customWidth="1"/>
    <col min="2835" max="2835" width="8" style="225" customWidth="1"/>
    <col min="2836" max="2836" width="1" style="225" customWidth="1"/>
    <col min="2837" max="3072" width="9.140625" style="225"/>
    <col min="3073" max="3073" width="1" style="225" customWidth="1"/>
    <col min="3074" max="3074" width="30" style="225" customWidth="1"/>
    <col min="3075" max="3081" width="10" style="225" customWidth="1"/>
    <col min="3082" max="3082" width="1" style="225" customWidth="1"/>
    <col min="3083" max="3086" width="10" style="225" customWidth="1"/>
    <col min="3087" max="3087" width="6" style="225" customWidth="1"/>
    <col min="3088" max="3088" width="2" style="225" customWidth="1"/>
    <col min="3089" max="3089" width="1" style="225" customWidth="1"/>
    <col min="3090" max="3090" width="10" style="225" customWidth="1"/>
    <col min="3091" max="3091" width="8" style="225" customWidth="1"/>
    <col min="3092" max="3092" width="1" style="225" customWidth="1"/>
    <col min="3093" max="3328" width="9.140625" style="225"/>
    <col min="3329" max="3329" width="1" style="225" customWidth="1"/>
    <col min="3330" max="3330" width="30" style="225" customWidth="1"/>
    <col min="3331" max="3337" width="10" style="225" customWidth="1"/>
    <col min="3338" max="3338" width="1" style="225" customWidth="1"/>
    <col min="3339" max="3342" width="10" style="225" customWidth="1"/>
    <col min="3343" max="3343" width="6" style="225" customWidth="1"/>
    <col min="3344" max="3344" width="2" style="225" customWidth="1"/>
    <col min="3345" max="3345" width="1" style="225" customWidth="1"/>
    <col min="3346" max="3346" width="10" style="225" customWidth="1"/>
    <col min="3347" max="3347" width="8" style="225" customWidth="1"/>
    <col min="3348" max="3348" width="1" style="225" customWidth="1"/>
    <col min="3349" max="3584" width="9.140625" style="225"/>
    <col min="3585" max="3585" width="1" style="225" customWidth="1"/>
    <col min="3586" max="3586" width="30" style="225" customWidth="1"/>
    <col min="3587" max="3593" width="10" style="225" customWidth="1"/>
    <col min="3594" max="3594" width="1" style="225" customWidth="1"/>
    <col min="3595" max="3598" width="10" style="225" customWidth="1"/>
    <col min="3599" max="3599" width="6" style="225" customWidth="1"/>
    <col min="3600" max="3600" width="2" style="225" customWidth="1"/>
    <col min="3601" max="3601" width="1" style="225" customWidth="1"/>
    <col min="3602" max="3602" width="10" style="225" customWidth="1"/>
    <col min="3603" max="3603" width="8" style="225" customWidth="1"/>
    <col min="3604" max="3604" width="1" style="225" customWidth="1"/>
    <col min="3605" max="3840" width="9.140625" style="225"/>
    <col min="3841" max="3841" width="1" style="225" customWidth="1"/>
    <col min="3842" max="3842" width="30" style="225" customWidth="1"/>
    <col min="3843" max="3849" width="10" style="225" customWidth="1"/>
    <col min="3850" max="3850" width="1" style="225" customWidth="1"/>
    <col min="3851" max="3854" width="10" style="225" customWidth="1"/>
    <col min="3855" max="3855" width="6" style="225" customWidth="1"/>
    <col min="3856" max="3856" width="2" style="225" customWidth="1"/>
    <col min="3857" max="3857" width="1" style="225" customWidth="1"/>
    <col min="3858" max="3858" width="10" style="225" customWidth="1"/>
    <col min="3859" max="3859" width="8" style="225" customWidth="1"/>
    <col min="3860" max="3860" width="1" style="225" customWidth="1"/>
    <col min="3861" max="4096" width="9.140625" style="225"/>
    <col min="4097" max="4097" width="1" style="225" customWidth="1"/>
    <col min="4098" max="4098" width="30" style="225" customWidth="1"/>
    <col min="4099" max="4105" width="10" style="225" customWidth="1"/>
    <col min="4106" max="4106" width="1" style="225" customWidth="1"/>
    <col min="4107" max="4110" width="10" style="225" customWidth="1"/>
    <col min="4111" max="4111" width="6" style="225" customWidth="1"/>
    <col min="4112" max="4112" width="2" style="225" customWidth="1"/>
    <col min="4113" max="4113" width="1" style="225" customWidth="1"/>
    <col min="4114" max="4114" width="10" style="225" customWidth="1"/>
    <col min="4115" max="4115" width="8" style="225" customWidth="1"/>
    <col min="4116" max="4116" width="1" style="225" customWidth="1"/>
    <col min="4117" max="4352" width="9.140625" style="225"/>
    <col min="4353" max="4353" width="1" style="225" customWidth="1"/>
    <col min="4354" max="4354" width="30" style="225" customWidth="1"/>
    <col min="4355" max="4361" width="10" style="225" customWidth="1"/>
    <col min="4362" max="4362" width="1" style="225" customWidth="1"/>
    <col min="4363" max="4366" width="10" style="225" customWidth="1"/>
    <col min="4367" max="4367" width="6" style="225" customWidth="1"/>
    <col min="4368" max="4368" width="2" style="225" customWidth="1"/>
    <col min="4369" max="4369" width="1" style="225" customWidth="1"/>
    <col min="4370" max="4370" width="10" style="225" customWidth="1"/>
    <col min="4371" max="4371" width="8" style="225" customWidth="1"/>
    <col min="4372" max="4372" width="1" style="225" customWidth="1"/>
    <col min="4373" max="4608" width="9.140625" style="225"/>
    <col min="4609" max="4609" width="1" style="225" customWidth="1"/>
    <col min="4610" max="4610" width="30" style="225" customWidth="1"/>
    <col min="4611" max="4617" width="10" style="225" customWidth="1"/>
    <col min="4618" max="4618" width="1" style="225" customWidth="1"/>
    <col min="4619" max="4622" width="10" style="225" customWidth="1"/>
    <col min="4623" max="4623" width="6" style="225" customWidth="1"/>
    <col min="4624" max="4624" width="2" style="225" customWidth="1"/>
    <col min="4625" max="4625" width="1" style="225" customWidth="1"/>
    <col min="4626" max="4626" width="10" style="225" customWidth="1"/>
    <col min="4627" max="4627" width="8" style="225" customWidth="1"/>
    <col min="4628" max="4628" width="1" style="225" customWidth="1"/>
    <col min="4629" max="4864" width="9.140625" style="225"/>
    <col min="4865" max="4865" width="1" style="225" customWidth="1"/>
    <col min="4866" max="4866" width="30" style="225" customWidth="1"/>
    <col min="4867" max="4873" width="10" style="225" customWidth="1"/>
    <col min="4874" max="4874" width="1" style="225" customWidth="1"/>
    <col min="4875" max="4878" width="10" style="225" customWidth="1"/>
    <col min="4879" max="4879" width="6" style="225" customWidth="1"/>
    <col min="4880" max="4880" width="2" style="225" customWidth="1"/>
    <col min="4881" max="4881" width="1" style="225" customWidth="1"/>
    <col min="4882" max="4882" width="10" style="225" customWidth="1"/>
    <col min="4883" max="4883" width="8" style="225" customWidth="1"/>
    <col min="4884" max="4884" width="1" style="225" customWidth="1"/>
    <col min="4885" max="5120" width="9.140625" style="225"/>
    <col min="5121" max="5121" width="1" style="225" customWidth="1"/>
    <col min="5122" max="5122" width="30" style="225" customWidth="1"/>
    <col min="5123" max="5129" width="10" style="225" customWidth="1"/>
    <col min="5130" max="5130" width="1" style="225" customWidth="1"/>
    <col min="5131" max="5134" width="10" style="225" customWidth="1"/>
    <col min="5135" max="5135" width="6" style="225" customWidth="1"/>
    <col min="5136" max="5136" width="2" style="225" customWidth="1"/>
    <col min="5137" max="5137" width="1" style="225" customWidth="1"/>
    <col min="5138" max="5138" width="10" style="225" customWidth="1"/>
    <col min="5139" max="5139" width="8" style="225" customWidth="1"/>
    <col min="5140" max="5140" width="1" style="225" customWidth="1"/>
    <col min="5141" max="5376" width="9.140625" style="225"/>
    <col min="5377" max="5377" width="1" style="225" customWidth="1"/>
    <col min="5378" max="5378" width="30" style="225" customWidth="1"/>
    <col min="5379" max="5385" width="10" style="225" customWidth="1"/>
    <col min="5386" max="5386" width="1" style="225" customWidth="1"/>
    <col min="5387" max="5390" width="10" style="225" customWidth="1"/>
    <col min="5391" max="5391" width="6" style="225" customWidth="1"/>
    <col min="5392" max="5392" width="2" style="225" customWidth="1"/>
    <col min="5393" max="5393" width="1" style="225" customWidth="1"/>
    <col min="5394" max="5394" width="10" style="225" customWidth="1"/>
    <col min="5395" max="5395" width="8" style="225" customWidth="1"/>
    <col min="5396" max="5396" width="1" style="225" customWidth="1"/>
    <col min="5397" max="5632" width="9.140625" style="225"/>
    <col min="5633" max="5633" width="1" style="225" customWidth="1"/>
    <col min="5634" max="5634" width="30" style="225" customWidth="1"/>
    <col min="5635" max="5641" width="10" style="225" customWidth="1"/>
    <col min="5642" max="5642" width="1" style="225" customWidth="1"/>
    <col min="5643" max="5646" width="10" style="225" customWidth="1"/>
    <col min="5647" max="5647" width="6" style="225" customWidth="1"/>
    <col min="5648" max="5648" width="2" style="225" customWidth="1"/>
    <col min="5649" max="5649" width="1" style="225" customWidth="1"/>
    <col min="5650" max="5650" width="10" style="225" customWidth="1"/>
    <col min="5651" max="5651" width="8" style="225" customWidth="1"/>
    <col min="5652" max="5652" width="1" style="225" customWidth="1"/>
    <col min="5653" max="5888" width="9.140625" style="225"/>
    <col min="5889" max="5889" width="1" style="225" customWidth="1"/>
    <col min="5890" max="5890" width="30" style="225" customWidth="1"/>
    <col min="5891" max="5897" width="10" style="225" customWidth="1"/>
    <col min="5898" max="5898" width="1" style="225" customWidth="1"/>
    <col min="5899" max="5902" width="10" style="225" customWidth="1"/>
    <col min="5903" max="5903" width="6" style="225" customWidth="1"/>
    <col min="5904" max="5904" width="2" style="225" customWidth="1"/>
    <col min="5905" max="5905" width="1" style="225" customWidth="1"/>
    <col min="5906" max="5906" width="10" style="225" customWidth="1"/>
    <col min="5907" max="5907" width="8" style="225" customWidth="1"/>
    <col min="5908" max="5908" width="1" style="225" customWidth="1"/>
    <col min="5909" max="6144" width="9.140625" style="225"/>
    <col min="6145" max="6145" width="1" style="225" customWidth="1"/>
    <col min="6146" max="6146" width="30" style="225" customWidth="1"/>
    <col min="6147" max="6153" width="10" style="225" customWidth="1"/>
    <col min="6154" max="6154" width="1" style="225" customWidth="1"/>
    <col min="6155" max="6158" width="10" style="225" customWidth="1"/>
    <col min="6159" max="6159" width="6" style="225" customWidth="1"/>
    <col min="6160" max="6160" width="2" style="225" customWidth="1"/>
    <col min="6161" max="6161" width="1" style="225" customWidth="1"/>
    <col min="6162" max="6162" width="10" style="225" customWidth="1"/>
    <col min="6163" max="6163" width="8" style="225" customWidth="1"/>
    <col min="6164" max="6164" width="1" style="225" customWidth="1"/>
    <col min="6165" max="6400" width="9.140625" style="225"/>
    <col min="6401" max="6401" width="1" style="225" customWidth="1"/>
    <col min="6402" max="6402" width="30" style="225" customWidth="1"/>
    <col min="6403" max="6409" width="10" style="225" customWidth="1"/>
    <col min="6410" max="6410" width="1" style="225" customWidth="1"/>
    <col min="6411" max="6414" width="10" style="225" customWidth="1"/>
    <col min="6415" max="6415" width="6" style="225" customWidth="1"/>
    <col min="6416" max="6416" width="2" style="225" customWidth="1"/>
    <col min="6417" max="6417" width="1" style="225" customWidth="1"/>
    <col min="6418" max="6418" width="10" style="225" customWidth="1"/>
    <col min="6419" max="6419" width="8" style="225" customWidth="1"/>
    <col min="6420" max="6420" width="1" style="225" customWidth="1"/>
    <col min="6421" max="6656" width="9.140625" style="225"/>
    <col min="6657" max="6657" width="1" style="225" customWidth="1"/>
    <col min="6658" max="6658" width="30" style="225" customWidth="1"/>
    <col min="6659" max="6665" width="10" style="225" customWidth="1"/>
    <col min="6666" max="6666" width="1" style="225" customWidth="1"/>
    <col min="6667" max="6670" width="10" style="225" customWidth="1"/>
    <col min="6671" max="6671" width="6" style="225" customWidth="1"/>
    <col min="6672" max="6672" width="2" style="225" customWidth="1"/>
    <col min="6673" max="6673" width="1" style="225" customWidth="1"/>
    <col min="6674" max="6674" width="10" style="225" customWidth="1"/>
    <col min="6675" max="6675" width="8" style="225" customWidth="1"/>
    <col min="6676" max="6676" width="1" style="225" customWidth="1"/>
    <col min="6677" max="6912" width="9.140625" style="225"/>
    <col min="6913" max="6913" width="1" style="225" customWidth="1"/>
    <col min="6914" max="6914" width="30" style="225" customWidth="1"/>
    <col min="6915" max="6921" width="10" style="225" customWidth="1"/>
    <col min="6922" max="6922" width="1" style="225" customWidth="1"/>
    <col min="6923" max="6926" width="10" style="225" customWidth="1"/>
    <col min="6927" max="6927" width="6" style="225" customWidth="1"/>
    <col min="6928" max="6928" width="2" style="225" customWidth="1"/>
    <col min="6929" max="6929" width="1" style="225" customWidth="1"/>
    <col min="6930" max="6930" width="10" style="225" customWidth="1"/>
    <col min="6931" max="6931" width="8" style="225" customWidth="1"/>
    <col min="6932" max="6932" width="1" style="225" customWidth="1"/>
    <col min="6933" max="7168" width="9.140625" style="225"/>
    <col min="7169" max="7169" width="1" style="225" customWidth="1"/>
    <col min="7170" max="7170" width="30" style="225" customWidth="1"/>
    <col min="7171" max="7177" width="10" style="225" customWidth="1"/>
    <col min="7178" max="7178" width="1" style="225" customWidth="1"/>
    <col min="7179" max="7182" width="10" style="225" customWidth="1"/>
    <col min="7183" max="7183" width="6" style="225" customWidth="1"/>
    <col min="7184" max="7184" width="2" style="225" customWidth="1"/>
    <col min="7185" max="7185" width="1" style="225" customWidth="1"/>
    <col min="7186" max="7186" width="10" style="225" customWidth="1"/>
    <col min="7187" max="7187" width="8" style="225" customWidth="1"/>
    <col min="7188" max="7188" width="1" style="225" customWidth="1"/>
    <col min="7189" max="7424" width="9.140625" style="225"/>
    <col min="7425" max="7425" width="1" style="225" customWidth="1"/>
    <col min="7426" max="7426" width="30" style="225" customWidth="1"/>
    <col min="7427" max="7433" width="10" style="225" customWidth="1"/>
    <col min="7434" max="7434" width="1" style="225" customWidth="1"/>
    <col min="7435" max="7438" width="10" style="225" customWidth="1"/>
    <col min="7439" max="7439" width="6" style="225" customWidth="1"/>
    <col min="7440" max="7440" width="2" style="225" customWidth="1"/>
    <col min="7441" max="7441" width="1" style="225" customWidth="1"/>
    <col min="7442" max="7442" width="10" style="225" customWidth="1"/>
    <col min="7443" max="7443" width="8" style="225" customWidth="1"/>
    <col min="7444" max="7444" width="1" style="225" customWidth="1"/>
    <col min="7445" max="7680" width="9.140625" style="225"/>
    <col min="7681" max="7681" width="1" style="225" customWidth="1"/>
    <col min="7682" max="7682" width="30" style="225" customWidth="1"/>
    <col min="7683" max="7689" width="10" style="225" customWidth="1"/>
    <col min="7690" max="7690" width="1" style="225" customWidth="1"/>
    <col min="7691" max="7694" width="10" style="225" customWidth="1"/>
    <col min="7695" max="7695" width="6" style="225" customWidth="1"/>
    <col min="7696" max="7696" width="2" style="225" customWidth="1"/>
    <col min="7697" max="7697" width="1" style="225" customWidth="1"/>
    <col min="7698" max="7698" width="10" style="225" customWidth="1"/>
    <col min="7699" max="7699" width="8" style="225" customWidth="1"/>
    <col min="7700" max="7700" width="1" style="225" customWidth="1"/>
    <col min="7701" max="7936" width="9.140625" style="225"/>
    <col min="7937" max="7937" width="1" style="225" customWidth="1"/>
    <col min="7938" max="7938" width="30" style="225" customWidth="1"/>
    <col min="7939" max="7945" width="10" style="225" customWidth="1"/>
    <col min="7946" max="7946" width="1" style="225" customWidth="1"/>
    <col min="7947" max="7950" width="10" style="225" customWidth="1"/>
    <col min="7951" max="7951" width="6" style="225" customWidth="1"/>
    <col min="7952" max="7952" width="2" style="225" customWidth="1"/>
    <col min="7953" max="7953" width="1" style="225" customWidth="1"/>
    <col min="7954" max="7954" width="10" style="225" customWidth="1"/>
    <col min="7955" max="7955" width="8" style="225" customWidth="1"/>
    <col min="7956" max="7956" width="1" style="225" customWidth="1"/>
    <col min="7957" max="8192" width="9.140625" style="225"/>
    <col min="8193" max="8193" width="1" style="225" customWidth="1"/>
    <col min="8194" max="8194" width="30" style="225" customWidth="1"/>
    <col min="8195" max="8201" width="10" style="225" customWidth="1"/>
    <col min="8202" max="8202" width="1" style="225" customWidth="1"/>
    <col min="8203" max="8206" width="10" style="225" customWidth="1"/>
    <col min="8207" max="8207" width="6" style="225" customWidth="1"/>
    <col min="8208" max="8208" width="2" style="225" customWidth="1"/>
    <col min="8209" max="8209" width="1" style="225" customWidth="1"/>
    <col min="8210" max="8210" width="10" style="225" customWidth="1"/>
    <col min="8211" max="8211" width="8" style="225" customWidth="1"/>
    <col min="8212" max="8212" width="1" style="225" customWidth="1"/>
    <col min="8213" max="8448" width="9.140625" style="225"/>
    <col min="8449" max="8449" width="1" style="225" customWidth="1"/>
    <col min="8450" max="8450" width="30" style="225" customWidth="1"/>
    <col min="8451" max="8457" width="10" style="225" customWidth="1"/>
    <col min="8458" max="8458" width="1" style="225" customWidth="1"/>
    <col min="8459" max="8462" width="10" style="225" customWidth="1"/>
    <col min="8463" max="8463" width="6" style="225" customWidth="1"/>
    <col min="8464" max="8464" width="2" style="225" customWidth="1"/>
    <col min="8465" max="8465" width="1" style="225" customWidth="1"/>
    <col min="8466" max="8466" width="10" style="225" customWidth="1"/>
    <col min="8467" max="8467" width="8" style="225" customWidth="1"/>
    <col min="8468" max="8468" width="1" style="225" customWidth="1"/>
    <col min="8469" max="8704" width="9.140625" style="225"/>
    <col min="8705" max="8705" width="1" style="225" customWidth="1"/>
    <col min="8706" max="8706" width="30" style="225" customWidth="1"/>
    <col min="8707" max="8713" width="10" style="225" customWidth="1"/>
    <col min="8714" max="8714" width="1" style="225" customWidth="1"/>
    <col min="8715" max="8718" width="10" style="225" customWidth="1"/>
    <col min="8719" max="8719" width="6" style="225" customWidth="1"/>
    <col min="8720" max="8720" width="2" style="225" customWidth="1"/>
    <col min="8721" max="8721" width="1" style="225" customWidth="1"/>
    <col min="8722" max="8722" width="10" style="225" customWidth="1"/>
    <col min="8723" max="8723" width="8" style="225" customWidth="1"/>
    <col min="8724" max="8724" width="1" style="225" customWidth="1"/>
    <col min="8725" max="8960" width="9.140625" style="225"/>
    <col min="8961" max="8961" width="1" style="225" customWidth="1"/>
    <col min="8962" max="8962" width="30" style="225" customWidth="1"/>
    <col min="8963" max="8969" width="10" style="225" customWidth="1"/>
    <col min="8970" max="8970" width="1" style="225" customWidth="1"/>
    <col min="8971" max="8974" width="10" style="225" customWidth="1"/>
    <col min="8975" max="8975" width="6" style="225" customWidth="1"/>
    <col min="8976" max="8976" width="2" style="225" customWidth="1"/>
    <col min="8977" max="8977" width="1" style="225" customWidth="1"/>
    <col min="8978" max="8978" width="10" style="225" customWidth="1"/>
    <col min="8979" max="8979" width="8" style="225" customWidth="1"/>
    <col min="8980" max="8980" width="1" style="225" customWidth="1"/>
    <col min="8981" max="9216" width="9.140625" style="225"/>
    <col min="9217" max="9217" width="1" style="225" customWidth="1"/>
    <col min="9218" max="9218" width="30" style="225" customWidth="1"/>
    <col min="9219" max="9225" width="10" style="225" customWidth="1"/>
    <col min="9226" max="9226" width="1" style="225" customWidth="1"/>
    <col min="9227" max="9230" width="10" style="225" customWidth="1"/>
    <col min="9231" max="9231" width="6" style="225" customWidth="1"/>
    <col min="9232" max="9232" width="2" style="225" customWidth="1"/>
    <col min="9233" max="9233" width="1" style="225" customWidth="1"/>
    <col min="9234" max="9234" width="10" style="225" customWidth="1"/>
    <col min="9235" max="9235" width="8" style="225" customWidth="1"/>
    <col min="9236" max="9236" width="1" style="225" customWidth="1"/>
    <col min="9237" max="9472" width="9.140625" style="225"/>
    <col min="9473" max="9473" width="1" style="225" customWidth="1"/>
    <col min="9474" max="9474" width="30" style="225" customWidth="1"/>
    <col min="9475" max="9481" width="10" style="225" customWidth="1"/>
    <col min="9482" max="9482" width="1" style="225" customWidth="1"/>
    <col min="9483" max="9486" width="10" style="225" customWidth="1"/>
    <col min="9487" max="9487" width="6" style="225" customWidth="1"/>
    <col min="9488" max="9488" width="2" style="225" customWidth="1"/>
    <col min="9489" max="9489" width="1" style="225" customWidth="1"/>
    <col min="9490" max="9490" width="10" style="225" customWidth="1"/>
    <col min="9491" max="9491" width="8" style="225" customWidth="1"/>
    <col min="9492" max="9492" width="1" style="225" customWidth="1"/>
    <col min="9493" max="9728" width="9.140625" style="225"/>
    <col min="9729" max="9729" width="1" style="225" customWidth="1"/>
    <col min="9730" max="9730" width="30" style="225" customWidth="1"/>
    <col min="9731" max="9737" width="10" style="225" customWidth="1"/>
    <col min="9738" max="9738" width="1" style="225" customWidth="1"/>
    <col min="9739" max="9742" width="10" style="225" customWidth="1"/>
    <col min="9743" max="9743" width="6" style="225" customWidth="1"/>
    <col min="9744" max="9744" width="2" style="225" customWidth="1"/>
    <col min="9745" max="9745" width="1" style="225" customWidth="1"/>
    <col min="9746" max="9746" width="10" style="225" customWidth="1"/>
    <col min="9747" max="9747" width="8" style="225" customWidth="1"/>
    <col min="9748" max="9748" width="1" style="225" customWidth="1"/>
    <col min="9749" max="9984" width="9.140625" style="225"/>
    <col min="9985" max="9985" width="1" style="225" customWidth="1"/>
    <col min="9986" max="9986" width="30" style="225" customWidth="1"/>
    <col min="9987" max="9993" width="10" style="225" customWidth="1"/>
    <col min="9994" max="9994" width="1" style="225" customWidth="1"/>
    <col min="9995" max="9998" width="10" style="225" customWidth="1"/>
    <col min="9999" max="9999" width="6" style="225" customWidth="1"/>
    <col min="10000" max="10000" width="2" style="225" customWidth="1"/>
    <col min="10001" max="10001" width="1" style="225" customWidth="1"/>
    <col min="10002" max="10002" width="10" style="225" customWidth="1"/>
    <col min="10003" max="10003" width="8" style="225" customWidth="1"/>
    <col min="10004" max="10004" width="1" style="225" customWidth="1"/>
    <col min="10005" max="10240" width="9.140625" style="225"/>
    <col min="10241" max="10241" width="1" style="225" customWidth="1"/>
    <col min="10242" max="10242" width="30" style="225" customWidth="1"/>
    <col min="10243" max="10249" width="10" style="225" customWidth="1"/>
    <col min="10250" max="10250" width="1" style="225" customWidth="1"/>
    <col min="10251" max="10254" width="10" style="225" customWidth="1"/>
    <col min="10255" max="10255" width="6" style="225" customWidth="1"/>
    <col min="10256" max="10256" width="2" style="225" customWidth="1"/>
    <col min="10257" max="10257" width="1" style="225" customWidth="1"/>
    <col min="10258" max="10258" width="10" style="225" customWidth="1"/>
    <col min="10259" max="10259" width="8" style="225" customWidth="1"/>
    <col min="10260" max="10260" width="1" style="225" customWidth="1"/>
    <col min="10261" max="10496" width="9.140625" style="225"/>
    <col min="10497" max="10497" width="1" style="225" customWidth="1"/>
    <col min="10498" max="10498" width="30" style="225" customWidth="1"/>
    <col min="10499" max="10505" width="10" style="225" customWidth="1"/>
    <col min="10506" max="10506" width="1" style="225" customWidth="1"/>
    <col min="10507" max="10510" width="10" style="225" customWidth="1"/>
    <col min="10511" max="10511" width="6" style="225" customWidth="1"/>
    <col min="10512" max="10512" width="2" style="225" customWidth="1"/>
    <col min="10513" max="10513" width="1" style="225" customWidth="1"/>
    <col min="10514" max="10514" width="10" style="225" customWidth="1"/>
    <col min="10515" max="10515" width="8" style="225" customWidth="1"/>
    <col min="10516" max="10516" width="1" style="225" customWidth="1"/>
    <col min="10517" max="10752" width="9.140625" style="225"/>
    <col min="10753" max="10753" width="1" style="225" customWidth="1"/>
    <col min="10754" max="10754" width="30" style="225" customWidth="1"/>
    <col min="10755" max="10761" width="10" style="225" customWidth="1"/>
    <col min="10762" max="10762" width="1" style="225" customWidth="1"/>
    <col min="10763" max="10766" width="10" style="225" customWidth="1"/>
    <col min="10767" max="10767" width="6" style="225" customWidth="1"/>
    <col min="10768" max="10768" width="2" style="225" customWidth="1"/>
    <col min="10769" max="10769" width="1" style="225" customWidth="1"/>
    <col min="10770" max="10770" width="10" style="225" customWidth="1"/>
    <col min="10771" max="10771" width="8" style="225" customWidth="1"/>
    <col min="10772" max="10772" width="1" style="225" customWidth="1"/>
    <col min="10773" max="11008" width="9.140625" style="225"/>
    <col min="11009" max="11009" width="1" style="225" customWidth="1"/>
    <col min="11010" max="11010" width="30" style="225" customWidth="1"/>
    <col min="11011" max="11017" width="10" style="225" customWidth="1"/>
    <col min="11018" max="11018" width="1" style="225" customWidth="1"/>
    <col min="11019" max="11022" width="10" style="225" customWidth="1"/>
    <col min="11023" max="11023" width="6" style="225" customWidth="1"/>
    <col min="11024" max="11024" width="2" style="225" customWidth="1"/>
    <col min="11025" max="11025" width="1" style="225" customWidth="1"/>
    <col min="11026" max="11026" width="10" style="225" customWidth="1"/>
    <col min="11027" max="11027" width="8" style="225" customWidth="1"/>
    <col min="11028" max="11028" width="1" style="225" customWidth="1"/>
    <col min="11029" max="11264" width="9.140625" style="225"/>
    <col min="11265" max="11265" width="1" style="225" customWidth="1"/>
    <col min="11266" max="11266" width="30" style="225" customWidth="1"/>
    <col min="11267" max="11273" width="10" style="225" customWidth="1"/>
    <col min="11274" max="11274" width="1" style="225" customWidth="1"/>
    <col min="11275" max="11278" width="10" style="225" customWidth="1"/>
    <col min="11279" max="11279" width="6" style="225" customWidth="1"/>
    <col min="11280" max="11280" width="2" style="225" customWidth="1"/>
    <col min="11281" max="11281" width="1" style="225" customWidth="1"/>
    <col min="11282" max="11282" width="10" style="225" customWidth="1"/>
    <col min="11283" max="11283" width="8" style="225" customWidth="1"/>
    <col min="11284" max="11284" width="1" style="225" customWidth="1"/>
    <col min="11285" max="11520" width="9.140625" style="225"/>
    <col min="11521" max="11521" width="1" style="225" customWidth="1"/>
    <col min="11522" max="11522" width="30" style="225" customWidth="1"/>
    <col min="11523" max="11529" width="10" style="225" customWidth="1"/>
    <col min="11530" max="11530" width="1" style="225" customWidth="1"/>
    <col min="11531" max="11534" width="10" style="225" customWidth="1"/>
    <col min="11535" max="11535" width="6" style="225" customWidth="1"/>
    <col min="11536" max="11536" width="2" style="225" customWidth="1"/>
    <col min="11537" max="11537" width="1" style="225" customWidth="1"/>
    <col min="11538" max="11538" width="10" style="225" customWidth="1"/>
    <col min="11539" max="11539" width="8" style="225" customWidth="1"/>
    <col min="11540" max="11540" width="1" style="225" customWidth="1"/>
    <col min="11541" max="11776" width="9.140625" style="225"/>
    <col min="11777" max="11777" width="1" style="225" customWidth="1"/>
    <col min="11778" max="11778" width="30" style="225" customWidth="1"/>
    <col min="11779" max="11785" width="10" style="225" customWidth="1"/>
    <col min="11786" max="11786" width="1" style="225" customWidth="1"/>
    <col min="11787" max="11790" width="10" style="225" customWidth="1"/>
    <col min="11791" max="11791" width="6" style="225" customWidth="1"/>
    <col min="11792" max="11792" width="2" style="225" customWidth="1"/>
    <col min="11793" max="11793" width="1" style="225" customWidth="1"/>
    <col min="11794" max="11794" width="10" style="225" customWidth="1"/>
    <col min="11795" max="11795" width="8" style="225" customWidth="1"/>
    <col min="11796" max="11796" width="1" style="225" customWidth="1"/>
    <col min="11797" max="12032" width="9.140625" style="225"/>
    <col min="12033" max="12033" width="1" style="225" customWidth="1"/>
    <col min="12034" max="12034" width="30" style="225" customWidth="1"/>
    <col min="12035" max="12041" width="10" style="225" customWidth="1"/>
    <col min="12042" max="12042" width="1" style="225" customWidth="1"/>
    <col min="12043" max="12046" width="10" style="225" customWidth="1"/>
    <col min="12047" max="12047" width="6" style="225" customWidth="1"/>
    <col min="12048" max="12048" width="2" style="225" customWidth="1"/>
    <col min="12049" max="12049" width="1" style="225" customWidth="1"/>
    <col min="12050" max="12050" width="10" style="225" customWidth="1"/>
    <col min="12051" max="12051" width="8" style="225" customWidth="1"/>
    <col min="12052" max="12052" width="1" style="225" customWidth="1"/>
    <col min="12053" max="12288" width="9.140625" style="225"/>
    <col min="12289" max="12289" width="1" style="225" customWidth="1"/>
    <col min="12290" max="12290" width="30" style="225" customWidth="1"/>
    <col min="12291" max="12297" width="10" style="225" customWidth="1"/>
    <col min="12298" max="12298" width="1" style="225" customWidth="1"/>
    <col min="12299" max="12302" width="10" style="225" customWidth="1"/>
    <col min="12303" max="12303" width="6" style="225" customWidth="1"/>
    <col min="12304" max="12304" width="2" style="225" customWidth="1"/>
    <col min="12305" max="12305" width="1" style="225" customWidth="1"/>
    <col min="12306" max="12306" width="10" style="225" customWidth="1"/>
    <col min="12307" max="12307" width="8" style="225" customWidth="1"/>
    <col min="12308" max="12308" width="1" style="225" customWidth="1"/>
    <col min="12309" max="12544" width="9.140625" style="225"/>
    <col min="12545" max="12545" width="1" style="225" customWidth="1"/>
    <col min="12546" max="12546" width="30" style="225" customWidth="1"/>
    <col min="12547" max="12553" width="10" style="225" customWidth="1"/>
    <col min="12554" max="12554" width="1" style="225" customWidth="1"/>
    <col min="12555" max="12558" width="10" style="225" customWidth="1"/>
    <col min="12559" max="12559" width="6" style="225" customWidth="1"/>
    <col min="12560" max="12560" width="2" style="225" customWidth="1"/>
    <col min="12561" max="12561" width="1" style="225" customWidth="1"/>
    <col min="12562" max="12562" width="10" style="225" customWidth="1"/>
    <col min="12563" max="12563" width="8" style="225" customWidth="1"/>
    <col min="12564" max="12564" width="1" style="225" customWidth="1"/>
    <col min="12565" max="12800" width="9.140625" style="225"/>
    <col min="12801" max="12801" width="1" style="225" customWidth="1"/>
    <col min="12802" max="12802" width="30" style="225" customWidth="1"/>
    <col min="12803" max="12809" width="10" style="225" customWidth="1"/>
    <col min="12810" max="12810" width="1" style="225" customWidth="1"/>
    <col min="12811" max="12814" width="10" style="225" customWidth="1"/>
    <col min="12815" max="12815" width="6" style="225" customWidth="1"/>
    <col min="12816" max="12816" width="2" style="225" customWidth="1"/>
    <col min="12817" max="12817" width="1" style="225" customWidth="1"/>
    <col min="12818" max="12818" width="10" style="225" customWidth="1"/>
    <col min="12819" max="12819" width="8" style="225" customWidth="1"/>
    <col min="12820" max="12820" width="1" style="225" customWidth="1"/>
    <col min="12821" max="13056" width="9.140625" style="225"/>
    <col min="13057" max="13057" width="1" style="225" customWidth="1"/>
    <col min="13058" max="13058" width="30" style="225" customWidth="1"/>
    <col min="13059" max="13065" width="10" style="225" customWidth="1"/>
    <col min="13066" max="13066" width="1" style="225" customWidth="1"/>
    <col min="13067" max="13070" width="10" style="225" customWidth="1"/>
    <col min="13071" max="13071" width="6" style="225" customWidth="1"/>
    <col min="13072" max="13072" width="2" style="225" customWidth="1"/>
    <col min="13073" max="13073" width="1" style="225" customWidth="1"/>
    <col min="13074" max="13074" width="10" style="225" customWidth="1"/>
    <col min="13075" max="13075" width="8" style="225" customWidth="1"/>
    <col min="13076" max="13076" width="1" style="225" customWidth="1"/>
    <col min="13077" max="13312" width="9.140625" style="225"/>
    <col min="13313" max="13313" width="1" style="225" customWidth="1"/>
    <col min="13314" max="13314" width="30" style="225" customWidth="1"/>
    <col min="13315" max="13321" width="10" style="225" customWidth="1"/>
    <col min="13322" max="13322" width="1" style="225" customWidth="1"/>
    <col min="13323" max="13326" width="10" style="225" customWidth="1"/>
    <col min="13327" max="13327" width="6" style="225" customWidth="1"/>
    <col min="13328" max="13328" width="2" style="225" customWidth="1"/>
    <col min="13329" max="13329" width="1" style="225" customWidth="1"/>
    <col min="13330" max="13330" width="10" style="225" customWidth="1"/>
    <col min="13331" max="13331" width="8" style="225" customWidth="1"/>
    <col min="13332" max="13332" width="1" style="225" customWidth="1"/>
    <col min="13333" max="13568" width="9.140625" style="225"/>
    <col min="13569" max="13569" width="1" style="225" customWidth="1"/>
    <col min="13570" max="13570" width="30" style="225" customWidth="1"/>
    <col min="13571" max="13577" width="10" style="225" customWidth="1"/>
    <col min="13578" max="13578" width="1" style="225" customWidth="1"/>
    <col min="13579" max="13582" width="10" style="225" customWidth="1"/>
    <col min="13583" max="13583" width="6" style="225" customWidth="1"/>
    <col min="13584" max="13584" width="2" style="225" customWidth="1"/>
    <col min="13585" max="13585" width="1" style="225" customWidth="1"/>
    <col min="13586" max="13586" width="10" style="225" customWidth="1"/>
    <col min="13587" max="13587" width="8" style="225" customWidth="1"/>
    <col min="13588" max="13588" width="1" style="225" customWidth="1"/>
    <col min="13589" max="13824" width="9.140625" style="225"/>
    <col min="13825" max="13825" width="1" style="225" customWidth="1"/>
    <col min="13826" max="13826" width="30" style="225" customWidth="1"/>
    <col min="13827" max="13833" width="10" style="225" customWidth="1"/>
    <col min="13834" max="13834" width="1" style="225" customWidth="1"/>
    <col min="13835" max="13838" width="10" style="225" customWidth="1"/>
    <col min="13839" max="13839" width="6" style="225" customWidth="1"/>
    <col min="13840" max="13840" width="2" style="225" customWidth="1"/>
    <col min="13841" max="13841" width="1" style="225" customWidth="1"/>
    <col min="13842" max="13842" width="10" style="225" customWidth="1"/>
    <col min="13843" max="13843" width="8" style="225" customWidth="1"/>
    <col min="13844" max="13844" width="1" style="225" customWidth="1"/>
    <col min="13845" max="14080" width="9.140625" style="225"/>
    <col min="14081" max="14081" width="1" style="225" customWidth="1"/>
    <col min="14082" max="14082" width="30" style="225" customWidth="1"/>
    <col min="14083" max="14089" width="10" style="225" customWidth="1"/>
    <col min="14090" max="14090" width="1" style="225" customWidth="1"/>
    <col min="14091" max="14094" width="10" style="225" customWidth="1"/>
    <col min="14095" max="14095" width="6" style="225" customWidth="1"/>
    <col min="14096" max="14096" width="2" style="225" customWidth="1"/>
    <col min="14097" max="14097" width="1" style="225" customWidth="1"/>
    <col min="14098" max="14098" width="10" style="225" customWidth="1"/>
    <col min="14099" max="14099" width="8" style="225" customWidth="1"/>
    <col min="14100" max="14100" width="1" style="225" customWidth="1"/>
    <col min="14101" max="14336" width="9.140625" style="225"/>
    <col min="14337" max="14337" width="1" style="225" customWidth="1"/>
    <col min="14338" max="14338" width="30" style="225" customWidth="1"/>
    <col min="14339" max="14345" width="10" style="225" customWidth="1"/>
    <col min="14346" max="14346" width="1" style="225" customWidth="1"/>
    <col min="14347" max="14350" width="10" style="225" customWidth="1"/>
    <col min="14351" max="14351" width="6" style="225" customWidth="1"/>
    <col min="14352" max="14352" width="2" style="225" customWidth="1"/>
    <col min="14353" max="14353" width="1" style="225" customWidth="1"/>
    <col min="14354" max="14354" width="10" style="225" customWidth="1"/>
    <col min="14355" max="14355" width="8" style="225" customWidth="1"/>
    <col min="14356" max="14356" width="1" style="225" customWidth="1"/>
    <col min="14357" max="14592" width="9.140625" style="225"/>
    <col min="14593" max="14593" width="1" style="225" customWidth="1"/>
    <col min="14594" max="14594" width="30" style="225" customWidth="1"/>
    <col min="14595" max="14601" width="10" style="225" customWidth="1"/>
    <col min="14602" max="14602" width="1" style="225" customWidth="1"/>
    <col min="14603" max="14606" width="10" style="225" customWidth="1"/>
    <col min="14607" max="14607" width="6" style="225" customWidth="1"/>
    <col min="14608" max="14608" width="2" style="225" customWidth="1"/>
    <col min="14609" max="14609" width="1" style="225" customWidth="1"/>
    <col min="14610" max="14610" width="10" style="225" customWidth="1"/>
    <col min="14611" max="14611" width="8" style="225" customWidth="1"/>
    <col min="14612" max="14612" width="1" style="225" customWidth="1"/>
    <col min="14613" max="14848" width="9.140625" style="225"/>
    <col min="14849" max="14849" width="1" style="225" customWidth="1"/>
    <col min="14850" max="14850" width="30" style="225" customWidth="1"/>
    <col min="14851" max="14857" width="10" style="225" customWidth="1"/>
    <col min="14858" max="14858" width="1" style="225" customWidth="1"/>
    <col min="14859" max="14862" width="10" style="225" customWidth="1"/>
    <col min="14863" max="14863" width="6" style="225" customWidth="1"/>
    <col min="14864" max="14864" width="2" style="225" customWidth="1"/>
    <col min="14865" max="14865" width="1" style="225" customWidth="1"/>
    <col min="14866" max="14866" width="10" style="225" customWidth="1"/>
    <col min="14867" max="14867" width="8" style="225" customWidth="1"/>
    <col min="14868" max="14868" width="1" style="225" customWidth="1"/>
    <col min="14869" max="15104" width="9.140625" style="225"/>
    <col min="15105" max="15105" width="1" style="225" customWidth="1"/>
    <col min="15106" max="15106" width="30" style="225" customWidth="1"/>
    <col min="15107" max="15113" width="10" style="225" customWidth="1"/>
    <col min="15114" max="15114" width="1" style="225" customWidth="1"/>
    <col min="15115" max="15118" width="10" style="225" customWidth="1"/>
    <col min="15119" max="15119" width="6" style="225" customWidth="1"/>
    <col min="15120" max="15120" width="2" style="225" customWidth="1"/>
    <col min="15121" max="15121" width="1" style="225" customWidth="1"/>
    <col min="15122" max="15122" width="10" style="225" customWidth="1"/>
    <col min="15123" max="15123" width="8" style="225" customWidth="1"/>
    <col min="15124" max="15124" width="1" style="225" customWidth="1"/>
    <col min="15125" max="15360" width="9.140625" style="225"/>
    <col min="15361" max="15361" width="1" style="225" customWidth="1"/>
    <col min="15362" max="15362" width="30" style="225" customWidth="1"/>
    <col min="15363" max="15369" width="10" style="225" customWidth="1"/>
    <col min="15370" max="15370" width="1" style="225" customWidth="1"/>
    <col min="15371" max="15374" width="10" style="225" customWidth="1"/>
    <col min="15375" max="15375" width="6" style="225" customWidth="1"/>
    <col min="15376" max="15376" width="2" style="225" customWidth="1"/>
    <col min="15377" max="15377" width="1" style="225" customWidth="1"/>
    <col min="15378" max="15378" width="10" style="225" customWidth="1"/>
    <col min="15379" max="15379" width="8" style="225" customWidth="1"/>
    <col min="15380" max="15380" width="1" style="225" customWidth="1"/>
    <col min="15381" max="15616" width="9.140625" style="225"/>
    <col min="15617" max="15617" width="1" style="225" customWidth="1"/>
    <col min="15618" max="15618" width="30" style="225" customWidth="1"/>
    <col min="15619" max="15625" width="10" style="225" customWidth="1"/>
    <col min="15626" max="15626" width="1" style="225" customWidth="1"/>
    <col min="15627" max="15630" width="10" style="225" customWidth="1"/>
    <col min="15631" max="15631" width="6" style="225" customWidth="1"/>
    <col min="15632" max="15632" width="2" style="225" customWidth="1"/>
    <col min="15633" max="15633" width="1" style="225" customWidth="1"/>
    <col min="15634" max="15634" width="10" style="225" customWidth="1"/>
    <col min="15635" max="15635" width="8" style="225" customWidth="1"/>
    <col min="15636" max="15636" width="1" style="225" customWidth="1"/>
    <col min="15637" max="15872" width="9.140625" style="225"/>
    <col min="15873" max="15873" width="1" style="225" customWidth="1"/>
    <col min="15874" max="15874" width="30" style="225" customWidth="1"/>
    <col min="15875" max="15881" width="10" style="225" customWidth="1"/>
    <col min="15882" max="15882" width="1" style="225" customWidth="1"/>
    <col min="15883" max="15886" width="10" style="225" customWidth="1"/>
    <col min="15887" max="15887" width="6" style="225" customWidth="1"/>
    <col min="15888" max="15888" width="2" style="225" customWidth="1"/>
    <col min="15889" max="15889" width="1" style="225" customWidth="1"/>
    <col min="15890" max="15890" width="10" style="225" customWidth="1"/>
    <col min="15891" max="15891" width="8" style="225" customWidth="1"/>
    <col min="15892" max="15892" width="1" style="225" customWidth="1"/>
    <col min="15893" max="16128" width="9.140625" style="225"/>
    <col min="16129" max="16129" width="1" style="225" customWidth="1"/>
    <col min="16130" max="16130" width="30" style="225" customWidth="1"/>
    <col min="16131" max="16137" width="10" style="225" customWidth="1"/>
    <col min="16138" max="16138" width="1" style="225" customWidth="1"/>
    <col min="16139" max="16142" width="10" style="225" customWidth="1"/>
    <col min="16143" max="16143" width="6" style="225" customWidth="1"/>
    <col min="16144" max="16144" width="2" style="225" customWidth="1"/>
    <col min="16145" max="16145" width="1" style="225" customWidth="1"/>
    <col min="16146" max="16146" width="10" style="225" customWidth="1"/>
    <col min="16147" max="16147" width="8" style="225" customWidth="1"/>
    <col min="16148" max="16148" width="1" style="225" customWidth="1"/>
    <col min="16149" max="16384" width="9.140625" style="225"/>
  </cols>
  <sheetData>
    <row r="1" spans="2:20" ht="36" customHeight="1" x14ac:dyDescent="0.2">
      <c r="B1" s="468" t="s">
        <v>0</v>
      </c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/>
      <c r="O1" s="469"/>
      <c r="P1" s="226"/>
      <c r="Q1" s="226"/>
      <c r="R1" s="226"/>
      <c r="S1" s="226"/>
      <c r="T1" s="226"/>
    </row>
    <row r="2" spans="2:20" ht="15.75" customHeight="1" x14ac:dyDescent="0.2">
      <c r="B2" s="470" t="s">
        <v>523</v>
      </c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1"/>
      <c r="R2" s="471"/>
      <c r="S2" s="471"/>
      <c r="T2" s="226"/>
    </row>
    <row r="3" spans="2:20" ht="18" customHeight="1" x14ac:dyDescent="0.2">
      <c r="B3" s="472" t="s">
        <v>2</v>
      </c>
      <c r="C3" s="473"/>
      <c r="D3" s="473"/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  <c r="P3" s="473"/>
      <c r="Q3" s="473"/>
      <c r="R3" s="473"/>
      <c r="S3" s="473"/>
      <c r="T3" s="226"/>
    </row>
    <row r="4" spans="2:20" ht="18" customHeight="1" x14ac:dyDescent="0.2">
      <c r="B4" s="234"/>
      <c r="C4" s="503" t="s">
        <v>524</v>
      </c>
      <c r="D4" s="504"/>
      <c r="E4" s="504"/>
      <c r="F4" s="504"/>
      <c r="G4" s="504"/>
      <c r="H4" s="504"/>
      <c r="I4" s="505"/>
      <c r="J4" s="235"/>
      <c r="K4" s="503" t="s">
        <v>12</v>
      </c>
      <c r="L4" s="504"/>
      <c r="M4" s="504"/>
      <c r="N4" s="504"/>
      <c r="O4" s="504"/>
      <c r="P4" s="504"/>
      <c r="Q4" s="504"/>
      <c r="R4" s="504"/>
      <c r="S4" s="504"/>
      <c r="T4" s="505"/>
    </row>
    <row r="5" spans="2:20" ht="18" customHeight="1" x14ac:dyDescent="0.2">
      <c r="B5" s="236" t="s">
        <v>6</v>
      </c>
      <c r="C5" s="503" t="s">
        <v>513</v>
      </c>
      <c r="D5" s="504"/>
      <c r="E5" s="505"/>
      <c r="F5" s="503" t="s">
        <v>514</v>
      </c>
      <c r="G5" s="504"/>
      <c r="H5" s="504"/>
      <c r="I5" s="505"/>
      <c r="J5" s="235"/>
      <c r="K5" s="503" t="s">
        <v>513</v>
      </c>
      <c r="L5" s="504"/>
      <c r="M5" s="505"/>
      <c r="N5" s="503" t="s">
        <v>514</v>
      </c>
      <c r="O5" s="504"/>
      <c r="P5" s="504"/>
      <c r="Q5" s="504"/>
      <c r="R5" s="504"/>
      <c r="S5" s="504"/>
      <c r="T5" s="505"/>
    </row>
    <row r="6" spans="2:20" ht="40.5" customHeight="1" x14ac:dyDescent="0.2">
      <c r="B6" s="237"/>
      <c r="C6" s="238" t="s">
        <v>112</v>
      </c>
      <c r="D6" s="238" t="s">
        <v>137</v>
      </c>
      <c r="E6" s="239" t="s">
        <v>515</v>
      </c>
      <c r="F6" s="238" t="s">
        <v>112</v>
      </c>
      <c r="G6" s="238" t="s">
        <v>137</v>
      </c>
      <c r="H6" s="239" t="s">
        <v>515</v>
      </c>
      <c r="I6" s="239" t="s">
        <v>516</v>
      </c>
      <c r="J6" s="235"/>
      <c r="K6" s="238" t="s">
        <v>112</v>
      </c>
      <c r="L6" s="238" t="s">
        <v>137</v>
      </c>
      <c r="M6" s="239" t="s">
        <v>515</v>
      </c>
      <c r="N6" s="238" t="s">
        <v>112</v>
      </c>
      <c r="O6" s="503" t="s">
        <v>137</v>
      </c>
      <c r="P6" s="504"/>
      <c r="Q6" s="505"/>
      <c r="R6" s="239" t="s">
        <v>515</v>
      </c>
      <c r="S6" s="506" t="s">
        <v>516</v>
      </c>
      <c r="T6" s="505"/>
    </row>
    <row r="7" spans="2:20" ht="15" customHeight="1" x14ac:dyDescent="0.2">
      <c r="B7" s="240" t="s">
        <v>15</v>
      </c>
      <c r="C7" s="247">
        <v>4</v>
      </c>
      <c r="D7" s="247">
        <v>11</v>
      </c>
      <c r="E7" s="247">
        <v>5.4545454545454541</v>
      </c>
      <c r="F7" s="247">
        <v>142</v>
      </c>
      <c r="G7" s="247">
        <v>2151</v>
      </c>
      <c r="H7" s="247">
        <v>18.622036262203626</v>
      </c>
      <c r="I7" s="248">
        <v>48.969545086358053</v>
      </c>
      <c r="J7" s="243"/>
      <c r="K7" s="247">
        <v>4097</v>
      </c>
      <c r="L7" s="247">
        <v>6746</v>
      </c>
      <c r="M7" s="247">
        <v>100.31381559442633</v>
      </c>
      <c r="N7" s="247">
        <v>34718</v>
      </c>
      <c r="O7" s="507">
        <v>32975</v>
      </c>
      <c r="P7" s="508"/>
      <c r="Q7" s="509"/>
      <c r="R7" s="247">
        <v>227.00648976497345</v>
      </c>
      <c r="S7" s="510">
        <v>750.70699638431279</v>
      </c>
      <c r="T7" s="509"/>
    </row>
    <row r="8" spans="2:20" ht="15" customHeight="1" x14ac:dyDescent="0.2">
      <c r="B8" s="240" t="s">
        <v>16</v>
      </c>
      <c r="C8" s="247"/>
      <c r="D8" s="247"/>
      <c r="E8" s="247"/>
      <c r="F8" s="247">
        <v>7</v>
      </c>
      <c r="G8" s="247">
        <v>143</v>
      </c>
      <c r="H8" s="247">
        <v>15.944055944055943</v>
      </c>
      <c r="I8" s="248">
        <v>112.7022532569375</v>
      </c>
      <c r="J8" s="243"/>
      <c r="K8" s="247">
        <v>31</v>
      </c>
      <c r="L8" s="247">
        <v>59</v>
      </c>
      <c r="M8" s="247">
        <v>80</v>
      </c>
      <c r="N8" s="247">
        <v>167</v>
      </c>
      <c r="O8" s="507">
        <v>532</v>
      </c>
      <c r="P8" s="508"/>
      <c r="Q8" s="509"/>
      <c r="R8" s="247">
        <v>78.199248120300751</v>
      </c>
      <c r="S8" s="510">
        <v>419.28390722161362</v>
      </c>
      <c r="T8" s="509"/>
    </row>
    <row r="9" spans="2:20" ht="15" customHeight="1" x14ac:dyDescent="0.2">
      <c r="B9" s="240" t="s">
        <v>17</v>
      </c>
      <c r="C9" s="247"/>
      <c r="D9" s="247"/>
      <c r="E9" s="247"/>
      <c r="F9" s="247">
        <v>792</v>
      </c>
      <c r="G9" s="247">
        <v>13583</v>
      </c>
      <c r="H9" s="247">
        <v>17.967753809909446</v>
      </c>
      <c r="I9" s="248">
        <v>135.57016621942384</v>
      </c>
      <c r="J9" s="243"/>
      <c r="K9" s="247">
        <v>15625</v>
      </c>
      <c r="L9" s="247">
        <v>23960</v>
      </c>
      <c r="M9" s="247">
        <v>133.25680300500835</v>
      </c>
      <c r="N9" s="247">
        <v>69239</v>
      </c>
      <c r="O9" s="507">
        <v>108999</v>
      </c>
      <c r="P9" s="508"/>
      <c r="Q9" s="509"/>
      <c r="R9" s="247">
        <v>225.06175286011799</v>
      </c>
      <c r="S9" s="510">
        <v>1087.9049214275919</v>
      </c>
      <c r="T9" s="509"/>
    </row>
    <row r="10" spans="2:20" ht="15" customHeight="1" x14ac:dyDescent="0.2">
      <c r="B10" s="240" t="s">
        <v>18</v>
      </c>
      <c r="C10" s="247">
        <v>1</v>
      </c>
      <c r="D10" s="247">
        <v>118</v>
      </c>
      <c r="E10" s="247">
        <v>3.8050847457627119</v>
      </c>
      <c r="F10" s="247">
        <v>21</v>
      </c>
      <c r="G10" s="247">
        <v>501</v>
      </c>
      <c r="H10" s="247">
        <v>13.956087824351297</v>
      </c>
      <c r="I10" s="248">
        <v>95.563999267533418</v>
      </c>
      <c r="J10" s="243"/>
      <c r="K10" s="247">
        <v>159</v>
      </c>
      <c r="L10" s="247">
        <v>541</v>
      </c>
      <c r="M10" s="247">
        <v>80.920517560073932</v>
      </c>
      <c r="N10" s="247">
        <v>3973</v>
      </c>
      <c r="O10" s="507">
        <v>5945</v>
      </c>
      <c r="P10" s="508"/>
      <c r="Q10" s="509"/>
      <c r="R10" s="247">
        <v>232.34516400336418</v>
      </c>
      <c r="S10" s="510">
        <v>1133.9879753402918</v>
      </c>
      <c r="T10" s="509"/>
    </row>
    <row r="11" spans="2:20" ht="15" customHeight="1" x14ac:dyDescent="0.2">
      <c r="B11" s="240" t="s">
        <v>19</v>
      </c>
      <c r="C11" s="247"/>
      <c r="D11" s="247"/>
      <c r="E11" s="247"/>
      <c r="F11" s="247">
        <v>16</v>
      </c>
      <c r="G11" s="247">
        <v>283</v>
      </c>
      <c r="H11" s="247">
        <v>18.469964664310954</v>
      </c>
      <c r="I11" s="248">
        <v>52.543241416699466</v>
      </c>
      <c r="J11" s="243"/>
      <c r="K11" s="247">
        <v>437</v>
      </c>
      <c r="L11" s="247">
        <v>989</v>
      </c>
      <c r="M11" s="247">
        <v>82.965621840242676</v>
      </c>
      <c r="N11" s="247">
        <v>4834</v>
      </c>
      <c r="O11" s="507">
        <v>7913</v>
      </c>
      <c r="P11" s="508"/>
      <c r="Q11" s="509"/>
      <c r="R11" s="247">
        <v>219.63086060912423</v>
      </c>
      <c r="S11" s="510">
        <v>1469.1684428634023</v>
      </c>
      <c r="T11" s="509"/>
    </row>
    <row r="12" spans="2:20" ht="15" customHeight="1" x14ac:dyDescent="0.2">
      <c r="B12" s="240" t="s">
        <v>20</v>
      </c>
      <c r="C12" s="247"/>
      <c r="D12" s="247"/>
      <c r="E12" s="247"/>
      <c r="F12" s="247">
        <v>194</v>
      </c>
      <c r="G12" s="247">
        <v>3013</v>
      </c>
      <c r="H12" s="247">
        <v>19.630268835048124</v>
      </c>
      <c r="I12" s="248">
        <v>61.39545991475547</v>
      </c>
      <c r="J12" s="243"/>
      <c r="K12" s="247">
        <v>9684</v>
      </c>
      <c r="L12" s="247">
        <v>12828</v>
      </c>
      <c r="M12" s="247">
        <v>137.81875584658559</v>
      </c>
      <c r="N12" s="247">
        <v>36652</v>
      </c>
      <c r="O12" s="507">
        <v>48625</v>
      </c>
      <c r="P12" s="508"/>
      <c r="Q12" s="509"/>
      <c r="R12" s="247">
        <v>225.60808226221079</v>
      </c>
      <c r="S12" s="510">
        <v>990.82450658977257</v>
      </c>
      <c r="T12" s="509"/>
    </row>
    <row r="13" spans="2:20" ht="15" customHeight="1" x14ac:dyDescent="0.2">
      <c r="B13" s="240" t="s">
        <v>21</v>
      </c>
      <c r="C13" s="247"/>
      <c r="D13" s="247"/>
      <c r="E13" s="247"/>
      <c r="F13" s="247">
        <v>81</v>
      </c>
      <c r="G13" s="247">
        <v>1272</v>
      </c>
      <c r="H13" s="247">
        <v>16.017295597484278</v>
      </c>
      <c r="I13" s="248">
        <v>104.44447363926587</v>
      </c>
      <c r="J13" s="243"/>
      <c r="K13" s="247">
        <v>1131</v>
      </c>
      <c r="L13" s="247">
        <v>2425</v>
      </c>
      <c r="M13" s="247">
        <v>68.293195876288664</v>
      </c>
      <c r="N13" s="247">
        <v>9041</v>
      </c>
      <c r="O13" s="507">
        <v>23717</v>
      </c>
      <c r="P13" s="508"/>
      <c r="Q13" s="509"/>
      <c r="R13" s="247">
        <v>128.68263271071385</v>
      </c>
      <c r="S13" s="510">
        <v>1947.4131928478525</v>
      </c>
      <c r="T13" s="509"/>
    </row>
    <row r="14" spans="2:20" ht="15" customHeight="1" x14ac:dyDescent="0.2">
      <c r="B14" s="240" t="s">
        <v>22</v>
      </c>
      <c r="C14" s="247"/>
      <c r="D14" s="247"/>
      <c r="E14" s="247"/>
      <c r="F14" s="247">
        <v>80</v>
      </c>
      <c r="G14" s="247">
        <v>1551</v>
      </c>
      <c r="H14" s="247">
        <v>15.793681495809155</v>
      </c>
      <c r="I14" s="248">
        <v>99.085993993510542</v>
      </c>
      <c r="J14" s="243"/>
      <c r="K14" s="247">
        <v>1071</v>
      </c>
      <c r="L14" s="247">
        <v>1941</v>
      </c>
      <c r="M14" s="247">
        <v>101.3487892838743</v>
      </c>
      <c r="N14" s="247">
        <v>8051</v>
      </c>
      <c r="O14" s="507">
        <v>16885</v>
      </c>
      <c r="P14" s="508"/>
      <c r="Q14" s="509"/>
      <c r="R14" s="247">
        <v>153.17986378442404</v>
      </c>
      <c r="S14" s="510">
        <v>1078.7021331917636</v>
      </c>
      <c r="T14" s="509"/>
    </row>
    <row r="15" spans="2:20" ht="15" customHeight="1" x14ac:dyDescent="0.2">
      <c r="B15" s="240" t="s">
        <v>23</v>
      </c>
      <c r="C15" s="247"/>
      <c r="D15" s="247"/>
      <c r="E15" s="247"/>
      <c r="F15" s="247">
        <v>289</v>
      </c>
      <c r="G15" s="247">
        <v>4904</v>
      </c>
      <c r="H15" s="247">
        <v>19.420676998368677</v>
      </c>
      <c r="I15" s="248">
        <v>110.23095678177755</v>
      </c>
      <c r="J15" s="243"/>
      <c r="K15" s="247">
        <v>8705</v>
      </c>
      <c r="L15" s="247">
        <v>11765</v>
      </c>
      <c r="M15" s="247">
        <v>130.99583510412239</v>
      </c>
      <c r="N15" s="247">
        <v>21610</v>
      </c>
      <c r="O15" s="507">
        <v>37600</v>
      </c>
      <c r="P15" s="508"/>
      <c r="Q15" s="509"/>
      <c r="R15" s="247">
        <v>185.67071808510639</v>
      </c>
      <c r="S15" s="510">
        <v>845.16394269878379</v>
      </c>
      <c r="T15" s="509"/>
    </row>
    <row r="16" spans="2:20" ht="15" customHeight="1" x14ac:dyDescent="0.2">
      <c r="B16" s="240" t="s">
        <v>24</v>
      </c>
      <c r="C16" s="247">
        <v>8</v>
      </c>
      <c r="D16" s="247">
        <v>32</v>
      </c>
      <c r="E16" s="247">
        <v>30.59375</v>
      </c>
      <c r="F16" s="247">
        <v>127</v>
      </c>
      <c r="G16" s="247">
        <v>2559</v>
      </c>
      <c r="H16" s="247">
        <v>13.693630324345447</v>
      </c>
      <c r="I16" s="248">
        <v>68.377904557912402</v>
      </c>
      <c r="J16" s="243"/>
      <c r="K16" s="247">
        <v>3771</v>
      </c>
      <c r="L16" s="247">
        <v>5018</v>
      </c>
      <c r="M16" s="247">
        <v>119.00239139099243</v>
      </c>
      <c r="N16" s="247">
        <v>13682</v>
      </c>
      <c r="O16" s="507">
        <v>15933</v>
      </c>
      <c r="P16" s="508"/>
      <c r="Q16" s="509"/>
      <c r="R16" s="247">
        <v>214.73991087679659</v>
      </c>
      <c r="S16" s="510">
        <v>425.73862966831507</v>
      </c>
      <c r="T16" s="509"/>
    </row>
    <row r="17" spans="2:20" ht="15" customHeight="1" x14ac:dyDescent="0.2">
      <c r="B17" s="240" t="s">
        <v>25</v>
      </c>
      <c r="C17" s="247"/>
      <c r="D17" s="247"/>
      <c r="E17" s="247"/>
      <c r="F17" s="247">
        <v>30</v>
      </c>
      <c r="G17" s="247">
        <v>541</v>
      </c>
      <c r="H17" s="247">
        <v>14.547134935304991</v>
      </c>
      <c r="I17" s="248">
        <v>60.861191484383085</v>
      </c>
      <c r="J17" s="243"/>
      <c r="K17" s="247">
        <v>1350</v>
      </c>
      <c r="L17" s="247">
        <v>2002</v>
      </c>
      <c r="M17" s="247">
        <v>129.55444555444555</v>
      </c>
      <c r="N17" s="247">
        <v>3194</v>
      </c>
      <c r="O17" s="507">
        <v>6066</v>
      </c>
      <c r="P17" s="508"/>
      <c r="Q17" s="509"/>
      <c r="R17" s="247">
        <v>155.14770853939993</v>
      </c>
      <c r="S17" s="510">
        <v>682.41032817794417</v>
      </c>
      <c r="T17" s="509"/>
    </row>
    <row r="18" spans="2:20" ht="15" customHeight="1" x14ac:dyDescent="0.2">
      <c r="B18" s="240" t="s">
        <v>26</v>
      </c>
      <c r="C18" s="247"/>
      <c r="D18" s="247"/>
      <c r="E18" s="247"/>
      <c r="F18" s="247">
        <v>65</v>
      </c>
      <c r="G18" s="247">
        <v>838</v>
      </c>
      <c r="H18" s="247">
        <v>20.923627684964199</v>
      </c>
      <c r="I18" s="248">
        <v>54.484397502039911</v>
      </c>
      <c r="J18" s="243"/>
      <c r="K18" s="247">
        <v>1035</v>
      </c>
      <c r="L18" s="247">
        <v>1287</v>
      </c>
      <c r="M18" s="247">
        <v>139.98212898212898</v>
      </c>
      <c r="N18" s="247">
        <v>5550</v>
      </c>
      <c r="O18" s="507">
        <v>10287</v>
      </c>
      <c r="P18" s="508"/>
      <c r="Q18" s="509"/>
      <c r="R18" s="247">
        <v>179.51744920773791</v>
      </c>
      <c r="S18" s="510">
        <v>668.83173878697448</v>
      </c>
      <c r="T18" s="509"/>
    </row>
    <row r="19" spans="2:20" ht="15" customHeight="1" x14ac:dyDescent="0.2">
      <c r="B19" s="240" t="s">
        <v>27</v>
      </c>
      <c r="C19" s="247"/>
      <c r="D19" s="247"/>
      <c r="E19" s="247"/>
      <c r="F19" s="247">
        <v>352</v>
      </c>
      <c r="G19" s="247">
        <v>5184</v>
      </c>
      <c r="H19" s="247">
        <v>21.132716049382715</v>
      </c>
      <c r="I19" s="248">
        <v>87.892353568694048</v>
      </c>
      <c r="J19" s="243"/>
      <c r="K19" s="247">
        <v>2009</v>
      </c>
      <c r="L19" s="247">
        <v>3249</v>
      </c>
      <c r="M19" s="247">
        <v>64.093259464450597</v>
      </c>
      <c r="N19" s="247">
        <v>10160</v>
      </c>
      <c r="O19" s="507">
        <v>20632</v>
      </c>
      <c r="P19" s="508"/>
      <c r="Q19" s="509"/>
      <c r="R19" s="247">
        <v>153.62088018611865</v>
      </c>
      <c r="S19" s="510">
        <v>349.80614174947829</v>
      </c>
      <c r="T19" s="509"/>
    </row>
    <row r="20" spans="2:20" ht="15" customHeight="1" x14ac:dyDescent="0.2">
      <c r="B20" s="240" t="s">
        <v>28</v>
      </c>
      <c r="C20" s="247"/>
      <c r="D20" s="247"/>
      <c r="E20" s="247"/>
      <c r="F20" s="247">
        <v>58</v>
      </c>
      <c r="G20" s="247">
        <v>913</v>
      </c>
      <c r="H20" s="247">
        <v>15.944140197152246</v>
      </c>
      <c r="I20" s="248">
        <v>69.049126222256504</v>
      </c>
      <c r="J20" s="243"/>
      <c r="K20" s="247">
        <v>336</v>
      </c>
      <c r="L20" s="247">
        <v>456</v>
      </c>
      <c r="M20" s="247">
        <v>104.99342105263158</v>
      </c>
      <c r="N20" s="247">
        <v>2556</v>
      </c>
      <c r="O20" s="507">
        <v>5283</v>
      </c>
      <c r="P20" s="508"/>
      <c r="Q20" s="509"/>
      <c r="R20" s="247">
        <v>152.21219004353588</v>
      </c>
      <c r="S20" s="510">
        <v>399.54713453689061</v>
      </c>
      <c r="T20" s="509"/>
    </row>
    <row r="21" spans="2:20" ht="15" customHeight="1" x14ac:dyDescent="0.2">
      <c r="B21" s="240" t="s">
        <v>29</v>
      </c>
      <c r="C21" s="247"/>
      <c r="D21" s="247"/>
      <c r="E21" s="247"/>
      <c r="F21" s="247">
        <v>16</v>
      </c>
      <c r="G21" s="247">
        <v>248</v>
      </c>
      <c r="H21" s="247">
        <v>21.375</v>
      </c>
      <c r="I21" s="248">
        <v>79.884296615547157</v>
      </c>
      <c r="J21" s="243"/>
      <c r="K21" s="247">
        <v>54</v>
      </c>
      <c r="L21" s="247">
        <v>68</v>
      </c>
      <c r="M21" s="247">
        <v>256.1764705882353</v>
      </c>
      <c r="N21" s="247">
        <v>196</v>
      </c>
      <c r="O21" s="507">
        <v>469</v>
      </c>
      <c r="P21" s="508"/>
      <c r="Q21" s="509"/>
      <c r="R21" s="247">
        <v>141.15351812366737</v>
      </c>
      <c r="S21" s="510">
        <v>151.07151255117589</v>
      </c>
      <c r="T21" s="509"/>
    </row>
    <row r="22" spans="2:20" ht="15" customHeight="1" x14ac:dyDescent="0.2">
      <c r="B22" s="240" t="s">
        <v>30</v>
      </c>
      <c r="C22" s="247"/>
      <c r="D22" s="247"/>
      <c r="E22" s="247"/>
      <c r="F22" s="247">
        <v>99</v>
      </c>
      <c r="G22" s="247">
        <v>1026</v>
      </c>
      <c r="H22" s="247">
        <v>22.619883040935672</v>
      </c>
      <c r="I22" s="248">
        <v>17.571249189085137</v>
      </c>
      <c r="J22" s="243"/>
      <c r="K22" s="247">
        <v>1449</v>
      </c>
      <c r="L22" s="247">
        <v>3211</v>
      </c>
      <c r="M22" s="247">
        <v>82.437558393023977</v>
      </c>
      <c r="N22" s="247">
        <v>3132</v>
      </c>
      <c r="O22" s="507">
        <v>3915</v>
      </c>
      <c r="P22" s="508"/>
      <c r="Q22" s="509"/>
      <c r="R22" s="247">
        <v>178.60357598978288</v>
      </c>
      <c r="S22" s="510">
        <v>67.048187695193292</v>
      </c>
      <c r="T22" s="509"/>
    </row>
    <row r="23" spans="2:20" ht="15" customHeight="1" x14ac:dyDescent="0.2">
      <c r="B23" s="240" t="s">
        <v>31</v>
      </c>
      <c r="C23" s="247"/>
      <c r="D23" s="247"/>
      <c r="E23" s="247"/>
      <c r="F23" s="247">
        <v>180</v>
      </c>
      <c r="G23" s="247">
        <v>2188</v>
      </c>
      <c r="H23" s="247">
        <v>24.704296160877515</v>
      </c>
      <c r="I23" s="248">
        <v>53.840066458524447</v>
      </c>
      <c r="J23" s="243"/>
      <c r="K23" s="247">
        <v>3430</v>
      </c>
      <c r="L23" s="247">
        <v>3223</v>
      </c>
      <c r="M23" s="247">
        <v>205.44989140552281</v>
      </c>
      <c r="N23" s="247">
        <v>8094</v>
      </c>
      <c r="O23" s="507">
        <v>10854</v>
      </c>
      <c r="P23" s="508"/>
      <c r="Q23" s="509"/>
      <c r="R23" s="247">
        <v>216.41993735028561</v>
      </c>
      <c r="S23" s="510">
        <v>267.08413223986486</v>
      </c>
      <c r="T23" s="509"/>
    </row>
    <row r="24" spans="2:20" ht="15" customHeight="1" x14ac:dyDescent="0.2">
      <c r="B24" s="240" t="s">
        <v>32</v>
      </c>
      <c r="C24" s="247"/>
      <c r="D24" s="247"/>
      <c r="E24" s="247"/>
      <c r="F24" s="247">
        <v>34</v>
      </c>
      <c r="G24" s="247">
        <v>480</v>
      </c>
      <c r="H24" s="247">
        <v>19.118749999999999</v>
      </c>
      <c r="I24" s="248">
        <v>84.156636539759631</v>
      </c>
      <c r="J24" s="243"/>
      <c r="K24" s="247">
        <v>75</v>
      </c>
      <c r="L24" s="247">
        <v>109</v>
      </c>
      <c r="M24" s="247">
        <v>102.3302752293578</v>
      </c>
      <c r="N24" s="247">
        <v>552</v>
      </c>
      <c r="O24" s="507">
        <v>1508</v>
      </c>
      <c r="P24" s="508"/>
      <c r="Q24" s="509"/>
      <c r="R24" s="247">
        <v>112.20490716180372</v>
      </c>
      <c r="S24" s="510">
        <v>264.39209979574485</v>
      </c>
      <c r="T24" s="509"/>
    </row>
    <row r="25" spans="2:20" ht="15" customHeight="1" x14ac:dyDescent="0.2">
      <c r="B25" s="240" t="s">
        <v>33</v>
      </c>
      <c r="C25" s="247"/>
      <c r="D25" s="247"/>
      <c r="E25" s="247"/>
      <c r="F25" s="247">
        <v>20</v>
      </c>
      <c r="G25" s="247">
        <v>267</v>
      </c>
      <c r="H25" s="247">
        <v>20.44943820224719</v>
      </c>
      <c r="I25" s="248">
        <v>13.586901209488644</v>
      </c>
      <c r="J25" s="243"/>
      <c r="K25" s="247">
        <v>199</v>
      </c>
      <c r="L25" s="247">
        <v>726</v>
      </c>
      <c r="M25" s="247">
        <v>26.871900826446282</v>
      </c>
      <c r="N25" s="247">
        <v>3689</v>
      </c>
      <c r="O25" s="507">
        <v>4979</v>
      </c>
      <c r="P25" s="508"/>
      <c r="Q25" s="509"/>
      <c r="R25" s="247">
        <v>219.24784093191403</v>
      </c>
      <c r="S25" s="510">
        <v>253.36771955821706</v>
      </c>
      <c r="T25" s="509"/>
    </row>
    <row r="26" spans="2:20" ht="15" customHeight="1" x14ac:dyDescent="0.2">
      <c r="B26" s="240" t="s">
        <v>34</v>
      </c>
      <c r="C26" s="247"/>
      <c r="D26" s="247"/>
      <c r="E26" s="247"/>
      <c r="F26" s="247">
        <v>124</v>
      </c>
      <c r="G26" s="247">
        <v>1945</v>
      </c>
      <c r="H26" s="247">
        <v>18.010282776349616</v>
      </c>
      <c r="I26" s="248">
        <v>38.464269067153474</v>
      </c>
      <c r="J26" s="243"/>
      <c r="K26" s="247">
        <v>939</v>
      </c>
      <c r="L26" s="247">
        <v>2132</v>
      </c>
      <c r="M26" s="247">
        <v>54.348968105065666</v>
      </c>
      <c r="N26" s="247">
        <v>3901</v>
      </c>
      <c r="O26" s="507">
        <v>12778</v>
      </c>
      <c r="P26" s="508"/>
      <c r="Q26" s="509"/>
      <c r="R26" s="247">
        <v>93.791360150258257</v>
      </c>
      <c r="S26" s="510">
        <v>252.69739338821958</v>
      </c>
      <c r="T26" s="509"/>
    </row>
    <row r="27" spans="2:20" ht="15" customHeight="1" x14ac:dyDescent="0.2">
      <c r="B27" s="240" t="s">
        <v>35</v>
      </c>
      <c r="C27" s="247"/>
      <c r="D27" s="247"/>
      <c r="E27" s="247"/>
      <c r="F27" s="247">
        <v>213</v>
      </c>
      <c r="G27" s="247">
        <v>798</v>
      </c>
      <c r="H27" s="247">
        <v>77.730576441102755</v>
      </c>
      <c r="I27" s="248">
        <v>48.271919716175631</v>
      </c>
      <c r="J27" s="243"/>
      <c r="K27" s="247">
        <v>544</v>
      </c>
      <c r="L27" s="247">
        <v>790</v>
      </c>
      <c r="M27" s="247">
        <v>76.113924050632917</v>
      </c>
      <c r="N27" s="247">
        <v>1937</v>
      </c>
      <c r="O27" s="507">
        <v>3291</v>
      </c>
      <c r="P27" s="508"/>
      <c r="Q27" s="509"/>
      <c r="R27" s="247">
        <v>148.93436645396537</v>
      </c>
      <c r="S27" s="510">
        <v>199.07630048362657</v>
      </c>
      <c r="T27" s="509"/>
    </row>
    <row r="28" spans="2:20" ht="27" customHeight="1" x14ac:dyDescent="0.2">
      <c r="B28" s="244" t="s">
        <v>36</v>
      </c>
      <c r="C28" s="249">
        <v>13</v>
      </c>
      <c r="D28" s="249">
        <v>161</v>
      </c>
      <c r="E28" s="249">
        <v>9.2422360248447202</v>
      </c>
      <c r="F28" s="249">
        <v>2940</v>
      </c>
      <c r="G28" s="249">
        <v>44388</v>
      </c>
      <c r="H28" s="249">
        <v>19.750360457781383</v>
      </c>
      <c r="I28" s="250">
        <v>73.260284856545553</v>
      </c>
      <c r="J28" s="235"/>
      <c r="K28" s="249">
        <v>56131</v>
      </c>
      <c r="L28" s="249">
        <v>83525</v>
      </c>
      <c r="M28" s="249">
        <v>121.10490272373541</v>
      </c>
      <c r="N28" s="249">
        <v>244928</v>
      </c>
      <c r="O28" s="511">
        <v>379186</v>
      </c>
      <c r="P28" s="504"/>
      <c r="Q28" s="505"/>
      <c r="R28" s="249">
        <v>197.83040249376296</v>
      </c>
      <c r="S28" s="512">
        <v>625.82847557029118</v>
      </c>
      <c r="T28" s="505"/>
    </row>
    <row r="29" spans="2:20" ht="12" customHeight="1" x14ac:dyDescent="0.2">
      <c r="B29" s="226"/>
      <c r="C29" s="226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488" t="s">
        <v>522</v>
      </c>
      <c r="R29" s="489"/>
      <c r="S29" s="489"/>
      <c r="T29" s="226"/>
    </row>
    <row r="30" spans="2:20" ht="36.75" customHeight="1" x14ac:dyDescent="0.2">
      <c r="B30" s="513" t="s">
        <v>525</v>
      </c>
      <c r="C30" s="514"/>
      <c r="D30" s="514"/>
      <c r="E30" s="514"/>
      <c r="F30" s="514"/>
      <c r="G30" s="514"/>
      <c r="H30" s="514"/>
      <c r="I30" s="514"/>
      <c r="J30" s="514"/>
      <c r="K30" s="514"/>
      <c r="L30" s="514"/>
      <c r="M30" s="514"/>
      <c r="N30" s="514"/>
      <c r="O30" s="514"/>
      <c r="P30" s="514"/>
      <c r="Q30" s="514"/>
      <c r="R30" s="514"/>
      <c r="S30" s="514"/>
      <c r="T30" s="514"/>
    </row>
  </sheetData>
  <mergeCells count="57">
    <mergeCell ref="B30:T30"/>
    <mergeCell ref="O24:Q24"/>
    <mergeCell ref="S24:T24"/>
    <mergeCell ref="O25:Q25"/>
    <mergeCell ref="S25:T25"/>
    <mergeCell ref="O26:Q26"/>
    <mergeCell ref="S26:T26"/>
    <mergeCell ref="O27:Q27"/>
    <mergeCell ref="S27:T27"/>
    <mergeCell ref="O28:Q28"/>
    <mergeCell ref="S28:T28"/>
    <mergeCell ref="Q29:S29"/>
    <mergeCell ref="O21:Q21"/>
    <mergeCell ref="S21:T21"/>
    <mergeCell ref="O22:Q22"/>
    <mergeCell ref="S22:T22"/>
    <mergeCell ref="O23:Q23"/>
    <mergeCell ref="S23:T23"/>
    <mergeCell ref="O18:Q18"/>
    <mergeCell ref="S18:T18"/>
    <mergeCell ref="O19:Q19"/>
    <mergeCell ref="S19:T19"/>
    <mergeCell ref="O20:Q20"/>
    <mergeCell ref="S20:T20"/>
    <mergeCell ref="O15:Q15"/>
    <mergeCell ref="S15:T15"/>
    <mergeCell ref="O16:Q16"/>
    <mergeCell ref="S16:T16"/>
    <mergeCell ref="O17:Q17"/>
    <mergeCell ref="S17:T17"/>
    <mergeCell ref="O12:Q12"/>
    <mergeCell ref="S12:T12"/>
    <mergeCell ref="O13:Q13"/>
    <mergeCell ref="S13:T13"/>
    <mergeCell ref="O14:Q14"/>
    <mergeCell ref="S14:T14"/>
    <mergeCell ref="O9:Q9"/>
    <mergeCell ref="S9:T9"/>
    <mergeCell ref="O10:Q10"/>
    <mergeCell ref="S10:T10"/>
    <mergeCell ref="O11:Q11"/>
    <mergeCell ref="S11:T11"/>
    <mergeCell ref="O6:Q6"/>
    <mergeCell ref="S6:T6"/>
    <mergeCell ref="O7:Q7"/>
    <mergeCell ref="S7:T7"/>
    <mergeCell ref="O8:Q8"/>
    <mergeCell ref="S8:T8"/>
    <mergeCell ref="C5:E5"/>
    <mergeCell ref="F5:I5"/>
    <mergeCell ref="K5:M5"/>
    <mergeCell ref="N5:T5"/>
    <mergeCell ref="B1:O1"/>
    <mergeCell ref="B2:S2"/>
    <mergeCell ref="B3:S3"/>
    <mergeCell ref="C4:I4"/>
    <mergeCell ref="K4:T4"/>
  </mergeCells>
  <pageMargins left="0.21647058823529416" right="0.19921568627450983" top="0.22588235294117653" bottom="0.22588235294117653" header="0.50980392156862753" footer="0.50980392156862753"/>
  <pageSetup paperSize="9" orientation="landscape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3"/>
  <sheetViews>
    <sheetView showGridLines="0" workbookViewId="0"/>
  </sheetViews>
  <sheetFormatPr defaultRowHeight="12.75" x14ac:dyDescent="0.2"/>
  <cols>
    <col min="1" max="2" width="1" style="225" customWidth="1"/>
    <col min="3" max="3" width="30" style="225" customWidth="1"/>
    <col min="4" max="16" width="10" style="225" customWidth="1"/>
    <col min="17" max="17" width="9" style="225" customWidth="1"/>
    <col min="18" max="18" width="5" style="225" customWidth="1"/>
    <col min="19" max="256" width="9.140625" style="225"/>
    <col min="257" max="258" width="1" style="225" customWidth="1"/>
    <col min="259" max="259" width="30" style="225" customWidth="1"/>
    <col min="260" max="272" width="10" style="225" customWidth="1"/>
    <col min="273" max="273" width="9" style="225" customWidth="1"/>
    <col min="274" max="274" width="5" style="225" customWidth="1"/>
    <col min="275" max="512" width="9.140625" style="225"/>
    <col min="513" max="514" width="1" style="225" customWidth="1"/>
    <col min="515" max="515" width="30" style="225" customWidth="1"/>
    <col min="516" max="528" width="10" style="225" customWidth="1"/>
    <col min="529" max="529" width="9" style="225" customWidth="1"/>
    <col min="530" max="530" width="5" style="225" customWidth="1"/>
    <col min="531" max="768" width="9.140625" style="225"/>
    <col min="769" max="770" width="1" style="225" customWidth="1"/>
    <col min="771" max="771" width="30" style="225" customWidth="1"/>
    <col min="772" max="784" width="10" style="225" customWidth="1"/>
    <col min="785" max="785" width="9" style="225" customWidth="1"/>
    <col min="786" max="786" width="5" style="225" customWidth="1"/>
    <col min="787" max="1024" width="9.140625" style="225"/>
    <col min="1025" max="1026" width="1" style="225" customWidth="1"/>
    <col min="1027" max="1027" width="30" style="225" customWidth="1"/>
    <col min="1028" max="1040" width="10" style="225" customWidth="1"/>
    <col min="1041" max="1041" width="9" style="225" customWidth="1"/>
    <col min="1042" max="1042" width="5" style="225" customWidth="1"/>
    <col min="1043" max="1280" width="9.140625" style="225"/>
    <col min="1281" max="1282" width="1" style="225" customWidth="1"/>
    <col min="1283" max="1283" width="30" style="225" customWidth="1"/>
    <col min="1284" max="1296" width="10" style="225" customWidth="1"/>
    <col min="1297" max="1297" width="9" style="225" customWidth="1"/>
    <col min="1298" max="1298" width="5" style="225" customWidth="1"/>
    <col min="1299" max="1536" width="9.140625" style="225"/>
    <col min="1537" max="1538" width="1" style="225" customWidth="1"/>
    <col min="1539" max="1539" width="30" style="225" customWidth="1"/>
    <col min="1540" max="1552" width="10" style="225" customWidth="1"/>
    <col min="1553" max="1553" width="9" style="225" customWidth="1"/>
    <col min="1554" max="1554" width="5" style="225" customWidth="1"/>
    <col min="1555" max="1792" width="9.140625" style="225"/>
    <col min="1793" max="1794" width="1" style="225" customWidth="1"/>
    <col min="1795" max="1795" width="30" style="225" customWidth="1"/>
    <col min="1796" max="1808" width="10" style="225" customWidth="1"/>
    <col min="1809" max="1809" width="9" style="225" customWidth="1"/>
    <col min="1810" max="1810" width="5" style="225" customWidth="1"/>
    <col min="1811" max="2048" width="9.140625" style="225"/>
    <col min="2049" max="2050" width="1" style="225" customWidth="1"/>
    <col min="2051" max="2051" width="30" style="225" customWidth="1"/>
    <col min="2052" max="2064" width="10" style="225" customWidth="1"/>
    <col min="2065" max="2065" width="9" style="225" customWidth="1"/>
    <col min="2066" max="2066" width="5" style="225" customWidth="1"/>
    <col min="2067" max="2304" width="9.140625" style="225"/>
    <col min="2305" max="2306" width="1" style="225" customWidth="1"/>
    <col min="2307" max="2307" width="30" style="225" customWidth="1"/>
    <col min="2308" max="2320" width="10" style="225" customWidth="1"/>
    <col min="2321" max="2321" width="9" style="225" customWidth="1"/>
    <col min="2322" max="2322" width="5" style="225" customWidth="1"/>
    <col min="2323" max="2560" width="9.140625" style="225"/>
    <col min="2561" max="2562" width="1" style="225" customWidth="1"/>
    <col min="2563" max="2563" width="30" style="225" customWidth="1"/>
    <col min="2564" max="2576" width="10" style="225" customWidth="1"/>
    <col min="2577" max="2577" width="9" style="225" customWidth="1"/>
    <col min="2578" max="2578" width="5" style="225" customWidth="1"/>
    <col min="2579" max="2816" width="9.140625" style="225"/>
    <col min="2817" max="2818" width="1" style="225" customWidth="1"/>
    <col min="2819" max="2819" width="30" style="225" customWidth="1"/>
    <col min="2820" max="2832" width="10" style="225" customWidth="1"/>
    <col min="2833" max="2833" width="9" style="225" customWidth="1"/>
    <col min="2834" max="2834" width="5" style="225" customWidth="1"/>
    <col min="2835" max="3072" width="9.140625" style="225"/>
    <col min="3073" max="3074" width="1" style="225" customWidth="1"/>
    <col min="3075" max="3075" width="30" style="225" customWidth="1"/>
    <col min="3076" max="3088" width="10" style="225" customWidth="1"/>
    <col min="3089" max="3089" width="9" style="225" customWidth="1"/>
    <col min="3090" max="3090" width="5" style="225" customWidth="1"/>
    <col min="3091" max="3328" width="9.140625" style="225"/>
    <col min="3329" max="3330" width="1" style="225" customWidth="1"/>
    <col min="3331" max="3331" width="30" style="225" customWidth="1"/>
    <col min="3332" max="3344" width="10" style="225" customWidth="1"/>
    <col min="3345" max="3345" width="9" style="225" customWidth="1"/>
    <col min="3346" max="3346" width="5" style="225" customWidth="1"/>
    <col min="3347" max="3584" width="9.140625" style="225"/>
    <col min="3585" max="3586" width="1" style="225" customWidth="1"/>
    <col min="3587" max="3587" width="30" style="225" customWidth="1"/>
    <col min="3588" max="3600" width="10" style="225" customWidth="1"/>
    <col min="3601" max="3601" width="9" style="225" customWidth="1"/>
    <col min="3602" max="3602" width="5" style="225" customWidth="1"/>
    <col min="3603" max="3840" width="9.140625" style="225"/>
    <col min="3841" max="3842" width="1" style="225" customWidth="1"/>
    <col min="3843" max="3843" width="30" style="225" customWidth="1"/>
    <col min="3844" max="3856" width="10" style="225" customWidth="1"/>
    <col min="3857" max="3857" width="9" style="225" customWidth="1"/>
    <col min="3858" max="3858" width="5" style="225" customWidth="1"/>
    <col min="3859" max="4096" width="9.140625" style="225"/>
    <col min="4097" max="4098" width="1" style="225" customWidth="1"/>
    <col min="4099" max="4099" width="30" style="225" customWidth="1"/>
    <col min="4100" max="4112" width="10" style="225" customWidth="1"/>
    <col min="4113" max="4113" width="9" style="225" customWidth="1"/>
    <col min="4114" max="4114" width="5" style="225" customWidth="1"/>
    <col min="4115" max="4352" width="9.140625" style="225"/>
    <col min="4353" max="4354" width="1" style="225" customWidth="1"/>
    <col min="4355" max="4355" width="30" style="225" customWidth="1"/>
    <col min="4356" max="4368" width="10" style="225" customWidth="1"/>
    <col min="4369" max="4369" width="9" style="225" customWidth="1"/>
    <col min="4370" max="4370" width="5" style="225" customWidth="1"/>
    <col min="4371" max="4608" width="9.140625" style="225"/>
    <col min="4609" max="4610" width="1" style="225" customWidth="1"/>
    <col min="4611" max="4611" width="30" style="225" customWidth="1"/>
    <col min="4612" max="4624" width="10" style="225" customWidth="1"/>
    <col min="4625" max="4625" width="9" style="225" customWidth="1"/>
    <col min="4626" max="4626" width="5" style="225" customWidth="1"/>
    <col min="4627" max="4864" width="9.140625" style="225"/>
    <col min="4865" max="4866" width="1" style="225" customWidth="1"/>
    <col min="4867" max="4867" width="30" style="225" customWidth="1"/>
    <col min="4868" max="4880" width="10" style="225" customWidth="1"/>
    <col min="4881" max="4881" width="9" style="225" customWidth="1"/>
    <col min="4882" max="4882" width="5" style="225" customWidth="1"/>
    <col min="4883" max="5120" width="9.140625" style="225"/>
    <col min="5121" max="5122" width="1" style="225" customWidth="1"/>
    <col min="5123" max="5123" width="30" style="225" customWidth="1"/>
    <col min="5124" max="5136" width="10" style="225" customWidth="1"/>
    <col min="5137" max="5137" width="9" style="225" customWidth="1"/>
    <col min="5138" max="5138" width="5" style="225" customWidth="1"/>
    <col min="5139" max="5376" width="9.140625" style="225"/>
    <col min="5377" max="5378" width="1" style="225" customWidth="1"/>
    <col min="5379" max="5379" width="30" style="225" customWidth="1"/>
    <col min="5380" max="5392" width="10" style="225" customWidth="1"/>
    <col min="5393" max="5393" width="9" style="225" customWidth="1"/>
    <col min="5394" max="5394" width="5" style="225" customWidth="1"/>
    <col min="5395" max="5632" width="9.140625" style="225"/>
    <col min="5633" max="5634" width="1" style="225" customWidth="1"/>
    <col min="5635" max="5635" width="30" style="225" customWidth="1"/>
    <col min="5636" max="5648" width="10" style="225" customWidth="1"/>
    <col min="5649" max="5649" width="9" style="225" customWidth="1"/>
    <col min="5650" max="5650" width="5" style="225" customWidth="1"/>
    <col min="5651" max="5888" width="9.140625" style="225"/>
    <col min="5889" max="5890" width="1" style="225" customWidth="1"/>
    <col min="5891" max="5891" width="30" style="225" customWidth="1"/>
    <col min="5892" max="5904" width="10" style="225" customWidth="1"/>
    <col min="5905" max="5905" width="9" style="225" customWidth="1"/>
    <col min="5906" max="5906" width="5" style="225" customWidth="1"/>
    <col min="5907" max="6144" width="9.140625" style="225"/>
    <col min="6145" max="6146" width="1" style="225" customWidth="1"/>
    <col min="6147" max="6147" width="30" style="225" customWidth="1"/>
    <col min="6148" max="6160" width="10" style="225" customWidth="1"/>
    <col min="6161" max="6161" width="9" style="225" customWidth="1"/>
    <col min="6162" max="6162" width="5" style="225" customWidth="1"/>
    <col min="6163" max="6400" width="9.140625" style="225"/>
    <col min="6401" max="6402" width="1" style="225" customWidth="1"/>
    <col min="6403" max="6403" width="30" style="225" customWidth="1"/>
    <col min="6404" max="6416" width="10" style="225" customWidth="1"/>
    <col min="6417" max="6417" width="9" style="225" customWidth="1"/>
    <col min="6418" max="6418" width="5" style="225" customWidth="1"/>
    <col min="6419" max="6656" width="9.140625" style="225"/>
    <col min="6657" max="6658" width="1" style="225" customWidth="1"/>
    <col min="6659" max="6659" width="30" style="225" customWidth="1"/>
    <col min="6660" max="6672" width="10" style="225" customWidth="1"/>
    <col min="6673" max="6673" width="9" style="225" customWidth="1"/>
    <col min="6674" max="6674" width="5" style="225" customWidth="1"/>
    <col min="6675" max="6912" width="9.140625" style="225"/>
    <col min="6913" max="6914" width="1" style="225" customWidth="1"/>
    <col min="6915" max="6915" width="30" style="225" customWidth="1"/>
    <col min="6916" max="6928" width="10" style="225" customWidth="1"/>
    <col min="6929" max="6929" width="9" style="225" customWidth="1"/>
    <col min="6930" max="6930" width="5" style="225" customWidth="1"/>
    <col min="6931" max="7168" width="9.140625" style="225"/>
    <col min="7169" max="7170" width="1" style="225" customWidth="1"/>
    <col min="7171" max="7171" width="30" style="225" customWidth="1"/>
    <col min="7172" max="7184" width="10" style="225" customWidth="1"/>
    <col min="7185" max="7185" width="9" style="225" customWidth="1"/>
    <col min="7186" max="7186" width="5" style="225" customWidth="1"/>
    <col min="7187" max="7424" width="9.140625" style="225"/>
    <col min="7425" max="7426" width="1" style="225" customWidth="1"/>
    <col min="7427" max="7427" width="30" style="225" customWidth="1"/>
    <col min="7428" max="7440" width="10" style="225" customWidth="1"/>
    <col min="7441" max="7441" width="9" style="225" customWidth="1"/>
    <col min="7442" max="7442" width="5" style="225" customWidth="1"/>
    <col min="7443" max="7680" width="9.140625" style="225"/>
    <col min="7681" max="7682" width="1" style="225" customWidth="1"/>
    <col min="7683" max="7683" width="30" style="225" customWidth="1"/>
    <col min="7684" max="7696" width="10" style="225" customWidth="1"/>
    <col min="7697" max="7697" width="9" style="225" customWidth="1"/>
    <col min="7698" max="7698" width="5" style="225" customWidth="1"/>
    <col min="7699" max="7936" width="9.140625" style="225"/>
    <col min="7937" max="7938" width="1" style="225" customWidth="1"/>
    <col min="7939" max="7939" width="30" style="225" customWidth="1"/>
    <col min="7940" max="7952" width="10" style="225" customWidth="1"/>
    <col min="7953" max="7953" width="9" style="225" customWidth="1"/>
    <col min="7954" max="7954" width="5" style="225" customWidth="1"/>
    <col min="7955" max="8192" width="9.140625" style="225"/>
    <col min="8193" max="8194" width="1" style="225" customWidth="1"/>
    <col min="8195" max="8195" width="30" style="225" customWidth="1"/>
    <col min="8196" max="8208" width="10" style="225" customWidth="1"/>
    <col min="8209" max="8209" width="9" style="225" customWidth="1"/>
    <col min="8210" max="8210" width="5" style="225" customWidth="1"/>
    <col min="8211" max="8448" width="9.140625" style="225"/>
    <col min="8449" max="8450" width="1" style="225" customWidth="1"/>
    <col min="8451" max="8451" width="30" style="225" customWidth="1"/>
    <col min="8452" max="8464" width="10" style="225" customWidth="1"/>
    <col min="8465" max="8465" width="9" style="225" customWidth="1"/>
    <col min="8466" max="8466" width="5" style="225" customWidth="1"/>
    <col min="8467" max="8704" width="9.140625" style="225"/>
    <col min="8705" max="8706" width="1" style="225" customWidth="1"/>
    <col min="8707" max="8707" width="30" style="225" customWidth="1"/>
    <col min="8708" max="8720" width="10" style="225" customWidth="1"/>
    <col min="8721" max="8721" width="9" style="225" customWidth="1"/>
    <col min="8722" max="8722" width="5" style="225" customWidth="1"/>
    <col min="8723" max="8960" width="9.140625" style="225"/>
    <col min="8961" max="8962" width="1" style="225" customWidth="1"/>
    <col min="8963" max="8963" width="30" style="225" customWidth="1"/>
    <col min="8964" max="8976" width="10" style="225" customWidth="1"/>
    <col min="8977" max="8977" width="9" style="225" customWidth="1"/>
    <col min="8978" max="8978" width="5" style="225" customWidth="1"/>
    <col min="8979" max="9216" width="9.140625" style="225"/>
    <col min="9217" max="9218" width="1" style="225" customWidth="1"/>
    <col min="9219" max="9219" width="30" style="225" customWidth="1"/>
    <col min="9220" max="9232" width="10" style="225" customWidth="1"/>
    <col min="9233" max="9233" width="9" style="225" customWidth="1"/>
    <col min="9234" max="9234" width="5" style="225" customWidth="1"/>
    <col min="9235" max="9472" width="9.140625" style="225"/>
    <col min="9473" max="9474" width="1" style="225" customWidth="1"/>
    <col min="9475" max="9475" width="30" style="225" customWidth="1"/>
    <col min="9476" max="9488" width="10" style="225" customWidth="1"/>
    <col min="9489" max="9489" width="9" style="225" customWidth="1"/>
    <col min="9490" max="9490" width="5" style="225" customWidth="1"/>
    <col min="9491" max="9728" width="9.140625" style="225"/>
    <col min="9729" max="9730" width="1" style="225" customWidth="1"/>
    <col min="9731" max="9731" width="30" style="225" customWidth="1"/>
    <col min="9732" max="9744" width="10" style="225" customWidth="1"/>
    <col min="9745" max="9745" width="9" style="225" customWidth="1"/>
    <col min="9746" max="9746" width="5" style="225" customWidth="1"/>
    <col min="9747" max="9984" width="9.140625" style="225"/>
    <col min="9985" max="9986" width="1" style="225" customWidth="1"/>
    <col min="9987" max="9987" width="30" style="225" customWidth="1"/>
    <col min="9988" max="10000" width="10" style="225" customWidth="1"/>
    <col min="10001" max="10001" width="9" style="225" customWidth="1"/>
    <col min="10002" max="10002" width="5" style="225" customWidth="1"/>
    <col min="10003" max="10240" width="9.140625" style="225"/>
    <col min="10241" max="10242" width="1" style="225" customWidth="1"/>
    <col min="10243" max="10243" width="30" style="225" customWidth="1"/>
    <col min="10244" max="10256" width="10" style="225" customWidth="1"/>
    <col min="10257" max="10257" width="9" style="225" customWidth="1"/>
    <col min="10258" max="10258" width="5" style="225" customWidth="1"/>
    <col min="10259" max="10496" width="9.140625" style="225"/>
    <col min="10497" max="10498" width="1" style="225" customWidth="1"/>
    <col min="10499" max="10499" width="30" style="225" customWidth="1"/>
    <col min="10500" max="10512" width="10" style="225" customWidth="1"/>
    <col min="10513" max="10513" width="9" style="225" customWidth="1"/>
    <col min="10514" max="10514" width="5" style="225" customWidth="1"/>
    <col min="10515" max="10752" width="9.140625" style="225"/>
    <col min="10753" max="10754" width="1" style="225" customWidth="1"/>
    <col min="10755" max="10755" width="30" style="225" customWidth="1"/>
    <col min="10756" max="10768" width="10" style="225" customWidth="1"/>
    <col min="10769" max="10769" width="9" style="225" customWidth="1"/>
    <col min="10770" max="10770" width="5" style="225" customWidth="1"/>
    <col min="10771" max="11008" width="9.140625" style="225"/>
    <col min="11009" max="11010" width="1" style="225" customWidth="1"/>
    <col min="11011" max="11011" width="30" style="225" customWidth="1"/>
    <col min="11012" max="11024" width="10" style="225" customWidth="1"/>
    <col min="11025" max="11025" width="9" style="225" customWidth="1"/>
    <col min="11026" max="11026" width="5" style="225" customWidth="1"/>
    <col min="11027" max="11264" width="9.140625" style="225"/>
    <col min="11265" max="11266" width="1" style="225" customWidth="1"/>
    <col min="11267" max="11267" width="30" style="225" customWidth="1"/>
    <col min="11268" max="11280" width="10" style="225" customWidth="1"/>
    <col min="11281" max="11281" width="9" style="225" customWidth="1"/>
    <col min="11282" max="11282" width="5" style="225" customWidth="1"/>
    <col min="11283" max="11520" width="9.140625" style="225"/>
    <col min="11521" max="11522" width="1" style="225" customWidth="1"/>
    <col min="11523" max="11523" width="30" style="225" customWidth="1"/>
    <col min="11524" max="11536" width="10" style="225" customWidth="1"/>
    <col min="11537" max="11537" width="9" style="225" customWidth="1"/>
    <col min="11538" max="11538" width="5" style="225" customWidth="1"/>
    <col min="11539" max="11776" width="9.140625" style="225"/>
    <col min="11777" max="11778" width="1" style="225" customWidth="1"/>
    <col min="11779" max="11779" width="30" style="225" customWidth="1"/>
    <col min="11780" max="11792" width="10" style="225" customWidth="1"/>
    <col min="11793" max="11793" width="9" style="225" customWidth="1"/>
    <col min="11794" max="11794" width="5" style="225" customWidth="1"/>
    <col min="11795" max="12032" width="9.140625" style="225"/>
    <col min="12033" max="12034" width="1" style="225" customWidth="1"/>
    <col min="12035" max="12035" width="30" style="225" customWidth="1"/>
    <col min="12036" max="12048" width="10" style="225" customWidth="1"/>
    <col min="12049" max="12049" width="9" style="225" customWidth="1"/>
    <col min="12050" max="12050" width="5" style="225" customWidth="1"/>
    <col min="12051" max="12288" width="9.140625" style="225"/>
    <col min="12289" max="12290" width="1" style="225" customWidth="1"/>
    <col min="12291" max="12291" width="30" style="225" customWidth="1"/>
    <col min="12292" max="12304" width="10" style="225" customWidth="1"/>
    <col min="12305" max="12305" width="9" style="225" customWidth="1"/>
    <col min="12306" max="12306" width="5" style="225" customWidth="1"/>
    <col min="12307" max="12544" width="9.140625" style="225"/>
    <col min="12545" max="12546" width="1" style="225" customWidth="1"/>
    <col min="12547" max="12547" width="30" style="225" customWidth="1"/>
    <col min="12548" max="12560" width="10" style="225" customWidth="1"/>
    <col min="12561" max="12561" width="9" style="225" customWidth="1"/>
    <col min="12562" max="12562" width="5" style="225" customWidth="1"/>
    <col min="12563" max="12800" width="9.140625" style="225"/>
    <col min="12801" max="12802" width="1" style="225" customWidth="1"/>
    <col min="12803" max="12803" width="30" style="225" customWidth="1"/>
    <col min="12804" max="12816" width="10" style="225" customWidth="1"/>
    <col min="12817" max="12817" width="9" style="225" customWidth="1"/>
    <col min="12818" max="12818" width="5" style="225" customWidth="1"/>
    <col min="12819" max="13056" width="9.140625" style="225"/>
    <col min="13057" max="13058" width="1" style="225" customWidth="1"/>
    <col min="13059" max="13059" width="30" style="225" customWidth="1"/>
    <col min="13060" max="13072" width="10" style="225" customWidth="1"/>
    <col min="13073" max="13073" width="9" style="225" customWidth="1"/>
    <col min="13074" max="13074" width="5" style="225" customWidth="1"/>
    <col min="13075" max="13312" width="9.140625" style="225"/>
    <col min="13313" max="13314" width="1" style="225" customWidth="1"/>
    <col min="13315" max="13315" width="30" style="225" customWidth="1"/>
    <col min="13316" max="13328" width="10" style="225" customWidth="1"/>
    <col min="13329" max="13329" width="9" style="225" customWidth="1"/>
    <col min="13330" max="13330" width="5" style="225" customWidth="1"/>
    <col min="13331" max="13568" width="9.140625" style="225"/>
    <col min="13569" max="13570" width="1" style="225" customWidth="1"/>
    <col min="13571" max="13571" width="30" style="225" customWidth="1"/>
    <col min="13572" max="13584" width="10" style="225" customWidth="1"/>
    <col min="13585" max="13585" width="9" style="225" customWidth="1"/>
    <col min="13586" max="13586" width="5" style="225" customWidth="1"/>
    <col min="13587" max="13824" width="9.140625" style="225"/>
    <col min="13825" max="13826" width="1" style="225" customWidth="1"/>
    <col min="13827" max="13827" width="30" style="225" customWidth="1"/>
    <col min="13828" max="13840" width="10" style="225" customWidth="1"/>
    <col min="13841" max="13841" width="9" style="225" customWidth="1"/>
    <col min="13842" max="13842" width="5" style="225" customWidth="1"/>
    <col min="13843" max="14080" width="9.140625" style="225"/>
    <col min="14081" max="14082" width="1" style="225" customWidth="1"/>
    <col min="14083" max="14083" width="30" style="225" customWidth="1"/>
    <col min="14084" max="14096" width="10" style="225" customWidth="1"/>
    <col min="14097" max="14097" width="9" style="225" customWidth="1"/>
    <col min="14098" max="14098" width="5" style="225" customWidth="1"/>
    <col min="14099" max="14336" width="9.140625" style="225"/>
    <col min="14337" max="14338" width="1" style="225" customWidth="1"/>
    <col min="14339" max="14339" width="30" style="225" customWidth="1"/>
    <col min="14340" max="14352" width="10" style="225" customWidth="1"/>
    <col min="14353" max="14353" width="9" style="225" customWidth="1"/>
    <col min="14354" max="14354" width="5" style="225" customWidth="1"/>
    <col min="14355" max="14592" width="9.140625" style="225"/>
    <col min="14593" max="14594" width="1" style="225" customWidth="1"/>
    <col min="14595" max="14595" width="30" style="225" customWidth="1"/>
    <col min="14596" max="14608" width="10" style="225" customWidth="1"/>
    <col min="14609" max="14609" width="9" style="225" customWidth="1"/>
    <col min="14610" max="14610" width="5" style="225" customWidth="1"/>
    <col min="14611" max="14848" width="9.140625" style="225"/>
    <col min="14849" max="14850" width="1" style="225" customWidth="1"/>
    <col min="14851" max="14851" width="30" style="225" customWidth="1"/>
    <col min="14852" max="14864" width="10" style="225" customWidth="1"/>
    <col min="14865" max="14865" width="9" style="225" customWidth="1"/>
    <col min="14866" max="14866" width="5" style="225" customWidth="1"/>
    <col min="14867" max="15104" width="9.140625" style="225"/>
    <col min="15105" max="15106" width="1" style="225" customWidth="1"/>
    <col min="15107" max="15107" width="30" style="225" customWidth="1"/>
    <col min="15108" max="15120" width="10" style="225" customWidth="1"/>
    <col min="15121" max="15121" width="9" style="225" customWidth="1"/>
    <col min="15122" max="15122" width="5" style="225" customWidth="1"/>
    <col min="15123" max="15360" width="9.140625" style="225"/>
    <col min="15361" max="15362" width="1" style="225" customWidth="1"/>
    <col min="15363" max="15363" width="30" style="225" customWidth="1"/>
    <col min="15364" max="15376" width="10" style="225" customWidth="1"/>
    <col min="15377" max="15377" width="9" style="225" customWidth="1"/>
    <col min="15378" max="15378" width="5" style="225" customWidth="1"/>
    <col min="15379" max="15616" width="9.140625" style="225"/>
    <col min="15617" max="15618" width="1" style="225" customWidth="1"/>
    <col min="15619" max="15619" width="30" style="225" customWidth="1"/>
    <col min="15620" max="15632" width="10" style="225" customWidth="1"/>
    <col min="15633" max="15633" width="9" style="225" customWidth="1"/>
    <col min="15634" max="15634" width="5" style="225" customWidth="1"/>
    <col min="15635" max="15872" width="9.140625" style="225"/>
    <col min="15873" max="15874" width="1" style="225" customWidth="1"/>
    <col min="15875" max="15875" width="30" style="225" customWidth="1"/>
    <col min="15876" max="15888" width="10" style="225" customWidth="1"/>
    <col min="15889" max="15889" width="9" style="225" customWidth="1"/>
    <col min="15890" max="15890" width="5" style="225" customWidth="1"/>
    <col min="15891" max="16128" width="9.140625" style="225"/>
    <col min="16129" max="16130" width="1" style="225" customWidth="1"/>
    <col min="16131" max="16131" width="30" style="225" customWidth="1"/>
    <col min="16132" max="16144" width="10" style="225" customWidth="1"/>
    <col min="16145" max="16145" width="9" style="225" customWidth="1"/>
    <col min="16146" max="16146" width="5" style="225" customWidth="1"/>
    <col min="16147" max="16384" width="9.140625" style="225"/>
  </cols>
  <sheetData>
    <row r="1" spans="2:18" ht="9" customHeight="1" x14ac:dyDescent="0.2"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</row>
    <row r="2" spans="2:18" ht="36" customHeight="1" x14ac:dyDescent="0.2">
      <c r="B2" s="490" t="s">
        <v>0</v>
      </c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226"/>
      <c r="Q2" s="226"/>
      <c r="R2" s="226"/>
    </row>
    <row r="3" spans="2:18" ht="22.5" customHeight="1" x14ac:dyDescent="0.2"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</row>
    <row r="4" spans="2:18" ht="18" customHeight="1" x14ac:dyDescent="0.2">
      <c r="B4" s="226"/>
      <c r="C4" s="470" t="s">
        <v>526</v>
      </c>
      <c r="D4" s="471"/>
      <c r="E4" s="471"/>
      <c r="F4" s="471"/>
      <c r="G4" s="471"/>
      <c r="H4" s="471"/>
      <c r="I4" s="471"/>
      <c r="J4" s="471"/>
      <c r="K4" s="471"/>
      <c r="L4" s="471"/>
      <c r="M4" s="471"/>
      <c r="N4" s="471"/>
      <c r="O4" s="471"/>
      <c r="P4" s="471"/>
      <c r="Q4" s="471"/>
      <c r="R4" s="471"/>
    </row>
    <row r="5" spans="2:18" ht="4.5" customHeight="1" x14ac:dyDescent="0.2"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</row>
    <row r="6" spans="2:18" ht="18" customHeight="1" x14ac:dyDescent="0.2">
      <c r="B6" s="226"/>
      <c r="C6" s="470" t="s">
        <v>2</v>
      </c>
      <c r="D6" s="471"/>
      <c r="E6" s="471"/>
      <c r="F6" s="471"/>
      <c r="G6" s="471"/>
      <c r="H6" s="471"/>
      <c r="I6" s="471"/>
      <c r="J6" s="471"/>
      <c r="K6" s="471"/>
      <c r="L6" s="471"/>
      <c r="M6" s="471"/>
      <c r="N6" s="471"/>
      <c r="O6" s="471"/>
      <c r="P6" s="471"/>
      <c r="Q6" s="471"/>
      <c r="R6" s="471"/>
    </row>
    <row r="7" spans="2:18" ht="23.25" customHeight="1" x14ac:dyDescent="0.2"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</row>
    <row r="8" spans="2:18" ht="22.5" customHeight="1" x14ac:dyDescent="0.2">
      <c r="B8" s="226"/>
      <c r="C8" s="251" t="s">
        <v>527</v>
      </c>
      <c r="D8" s="251" t="s">
        <v>386</v>
      </c>
      <c r="E8" s="251" t="s">
        <v>387</v>
      </c>
      <c r="F8" s="251" t="s">
        <v>388</v>
      </c>
      <c r="G8" s="251" t="s">
        <v>389</v>
      </c>
      <c r="H8" s="251" t="s">
        <v>390</v>
      </c>
      <c r="I8" s="251" t="s">
        <v>391</v>
      </c>
      <c r="J8" s="251" t="s">
        <v>392</v>
      </c>
      <c r="K8" s="251" t="s">
        <v>393</v>
      </c>
      <c r="L8" s="251" t="s">
        <v>394</v>
      </c>
      <c r="M8" s="251" t="s">
        <v>395</v>
      </c>
      <c r="N8" s="251" t="s">
        <v>396</v>
      </c>
      <c r="O8" s="251" t="s">
        <v>397</v>
      </c>
      <c r="P8" s="251" t="s">
        <v>398</v>
      </c>
      <c r="Q8" s="226"/>
      <c r="R8" s="226"/>
    </row>
    <row r="9" spans="2:18" ht="13.5" customHeight="1" x14ac:dyDescent="0.2">
      <c r="B9" s="226"/>
      <c r="C9" s="252" t="s">
        <v>15</v>
      </c>
      <c r="D9" s="253">
        <v>1</v>
      </c>
      <c r="E9" s="253">
        <v>4</v>
      </c>
      <c r="F9" s="253"/>
      <c r="G9" s="253">
        <v>10</v>
      </c>
      <c r="H9" s="253">
        <v>6</v>
      </c>
      <c r="I9" s="253"/>
      <c r="J9" s="253">
        <v>91</v>
      </c>
      <c r="K9" s="253">
        <v>120</v>
      </c>
      <c r="L9" s="253"/>
      <c r="M9" s="253">
        <v>5</v>
      </c>
      <c r="N9" s="253">
        <v>40</v>
      </c>
      <c r="O9" s="253"/>
      <c r="P9" s="253">
        <v>127</v>
      </c>
      <c r="Q9" s="226"/>
      <c r="R9" s="226"/>
    </row>
    <row r="10" spans="2:18" ht="13.5" customHeight="1" x14ac:dyDescent="0.2">
      <c r="B10" s="226"/>
      <c r="C10" s="252" t="s">
        <v>16</v>
      </c>
      <c r="D10" s="253"/>
      <c r="E10" s="253"/>
      <c r="F10" s="253"/>
      <c r="G10" s="253"/>
      <c r="H10" s="253"/>
      <c r="I10" s="253"/>
      <c r="J10" s="253">
        <v>12</v>
      </c>
      <c r="K10" s="253">
        <v>19</v>
      </c>
      <c r="L10" s="253"/>
      <c r="M10" s="253"/>
      <c r="N10" s="253">
        <v>1</v>
      </c>
      <c r="O10" s="253"/>
      <c r="P10" s="253">
        <v>18</v>
      </c>
      <c r="Q10" s="226"/>
      <c r="R10" s="226"/>
    </row>
    <row r="11" spans="2:18" ht="13.5" customHeight="1" x14ac:dyDescent="0.2">
      <c r="B11" s="226"/>
      <c r="C11" s="252" t="s">
        <v>17</v>
      </c>
      <c r="D11" s="253"/>
      <c r="E11" s="253">
        <v>1</v>
      </c>
      <c r="F11" s="253"/>
      <c r="G11" s="253">
        <v>2</v>
      </c>
      <c r="H11" s="253">
        <v>2</v>
      </c>
      <c r="I11" s="253"/>
      <c r="J11" s="253">
        <v>95</v>
      </c>
      <c r="K11" s="253">
        <v>308</v>
      </c>
      <c r="L11" s="253"/>
      <c r="M11" s="253"/>
      <c r="N11" s="253">
        <v>31</v>
      </c>
      <c r="O11" s="253"/>
      <c r="P11" s="253">
        <v>82</v>
      </c>
      <c r="Q11" s="226"/>
      <c r="R11" s="226"/>
    </row>
    <row r="12" spans="2:18" ht="13.5" customHeight="1" x14ac:dyDescent="0.2">
      <c r="B12" s="226"/>
      <c r="C12" s="252" t="s">
        <v>18</v>
      </c>
      <c r="D12" s="253"/>
      <c r="E12" s="253"/>
      <c r="F12" s="253"/>
      <c r="G12" s="253"/>
      <c r="H12" s="253"/>
      <c r="I12" s="253"/>
      <c r="J12" s="253">
        <v>18</v>
      </c>
      <c r="K12" s="253"/>
      <c r="L12" s="253"/>
      <c r="M12" s="253"/>
      <c r="N12" s="253"/>
      <c r="O12" s="253"/>
      <c r="P12" s="253">
        <v>62</v>
      </c>
      <c r="Q12" s="226"/>
      <c r="R12" s="226"/>
    </row>
    <row r="13" spans="2:18" ht="13.5" customHeight="1" x14ac:dyDescent="0.2">
      <c r="B13" s="226"/>
      <c r="C13" s="252" t="s">
        <v>19</v>
      </c>
      <c r="D13" s="253"/>
      <c r="E13" s="253">
        <v>2</v>
      </c>
      <c r="F13" s="253"/>
      <c r="G13" s="253">
        <v>1</v>
      </c>
      <c r="H13" s="253"/>
      <c r="I13" s="253"/>
      <c r="J13" s="253">
        <v>15</v>
      </c>
      <c r="K13" s="253"/>
      <c r="L13" s="253"/>
      <c r="M13" s="253"/>
      <c r="N13" s="253"/>
      <c r="O13" s="253"/>
      <c r="P13" s="253">
        <v>83</v>
      </c>
      <c r="Q13" s="226"/>
      <c r="R13" s="226"/>
    </row>
    <row r="14" spans="2:18" ht="13.5" customHeight="1" x14ac:dyDescent="0.2">
      <c r="B14" s="226"/>
      <c r="C14" s="252" t="s">
        <v>20</v>
      </c>
      <c r="D14" s="253"/>
      <c r="E14" s="253"/>
      <c r="F14" s="253"/>
      <c r="G14" s="253"/>
      <c r="H14" s="253">
        <v>1</v>
      </c>
      <c r="I14" s="253"/>
      <c r="J14" s="253">
        <v>82</v>
      </c>
      <c r="K14" s="253">
        <v>8</v>
      </c>
      <c r="L14" s="253"/>
      <c r="M14" s="253">
        <v>1</v>
      </c>
      <c r="N14" s="253">
        <v>15</v>
      </c>
      <c r="O14" s="253"/>
      <c r="P14" s="253">
        <v>114</v>
      </c>
      <c r="Q14" s="226"/>
      <c r="R14" s="226"/>
    </row>
    <row r="15" spans="2:18" ht="13.5" customHeight="1" x14ac:dyDescent="0.2">
      <c r="B15" s="226"/>
      <c r="C15" s="252" t="s">
        <v>21</v>
      </c>
      <c r="D15" s="253"/>
      <c r="E15" s="253"/>
      <c r="F15" s="253"/>
      <c r="G15" s="253"/>
      <c r="H15" s="253"/>
      <c r="I15" s="253"/>
      <c r="J15" s="253">
        <v>33</v>
      </c>
      <c r="K15" s="253">
        <v>46</v>
      </c>
      <c r="L15" s="253"/>
      <c r="M15" s="253"/>
      <c r="N15" s="253">
        <v>8</v>
      </c>
      <c r="O15" s="253"/>
      <c r="P15" s="253">
        <v>60</v>
      </c>
      <c r="Q15" s="226"/>
      <c r="R15" s="226"/>
    </row>
    <row r="16" spans="2:18" ht="13.5" customHeight="1" x14ac:dyDescent="0.2">
      <c r="B16" s="226"/>
      <c r="C16" s="252" t="s">
        <v>22</v>
      </c>
      <c r="D16" s="253"/>
      <c r="E16" s="253"/>
      <c r="F16" s="253">
        <v>2</v>
      </c>
      <c r="G16" s="253"/>
      <c r="H16" s="253"/>
      <c r="I16" s="253"/>
      <c r="J16" s="253">
        <v>41</v>
      </c>
      <c r="K16" s="253"/>
      <c r="L16" s="253"/>
      <c r="M16" s="253"/>
      <c r="N16" s="253">
        <v>10</v>
      </c>
      <c r="O16" s="253"/>
      <c r="P16" s="253">
        <v>13</v>
      </c>
      <c r="Q16" s="226"/>
      <c r="R16" s="226"/>
    </row>
    <row r="17" spans="2:18" ht="13.5" customHeight="1" x14ac:dyDescent="0.2">
      <c r="B17" s="226"/>
      <c r="C17" s="252" t="s">
        <v>23</v>
      </c>
      <c r="D17" s="253"/>
      <c r="E17" s="253">
        <v>5</v>
      </c>
      <c r="F17" s="253"/>
      <c r="G17" s="253">
        <v>2</v>
      </c>
      <c r="H17" s="253">
        <v>3</v>
      </c>
      <c r="I17" s="253"/>
      <c r="J17" s="253">
        <v>136</v>
      </c>
      <c r="K17" s="253">
        <v>17</v>
      </c>
      <c r="L17" s="253"/>
      <c r="M17" s="253">
        <v>2</v>
      </c>
      <c r="N17" s="253">
        <v>20</v>
      </c>
      <c r="O17" s="253"/>
      <c r="P17" s="253">
        <v>195</v>
      </c>
      <c r="Q17" s="226"/>
      <c r="R17" s="226"/>
    </row>
    <row r="18" spans="2:18" ht="13.5" customHeight="1" x14ac:dyDescent="0.2">
      <c r="B18" s="226"/>
      <c r="C18" s="252" t="s">
        <v>24</v>
      </c>
      <c r="D18" s="253"/>
      <c r="E18" s="253">
        <v>5</v>
      </c>
      <c r="F18" s="253"/>
      <c r="G18" s="253">
        <v>2</v>
      </c>
      <c r="H18" s="253"/>
      <c r="I18" s="253"/>
      <c r="J18" s="253">
        <v>152</v>
      </c>
      <c r="K18" s="253">
        <v>44</v>
      </c>
      <c r="L18" s="253"/>
      <c r="M18" s="253">
        <v>3</v>
      </c>
      <c r="N18" s="253">
        <v>21</v>
      </c>
      <c r="O18" s="253"/>
      <c r="P18" s="253">
        <v>115</v>
      </c>
      <c r="Q18" s="226"/>
      <c r="R18" s="226"/>
    </row>
    <row r="19" spans="2:18" ht="13.5" customHeight="1" x14ac:dyDescent="0.2">
      <c r="B19" s="226"/>
      <c r="C19" s="252" t="s">
        <v>25</v>
      </c>
      <c r="D19" s="253"/>
      <c r="E19" s="253">
        <v>6</v>
      </c>
      <c r="F19" s="253"/>
      <c r="G19" s="253"/>
      <c r="H19" s="253"/>
      <c r="I19" s="253"/>
      <c r="J19" s="253">
        <v>38</v>
      </c>
      <c r="K19" s="253"/>
      <c r="L19" s="253"/>
      <c r="M19" s="253"/>
      <c r="N19" s="253">
        <v>3</v>
      </c>
      <c r="O19" s="253"/>
      <c r="P19" s="253">
        <v>16</v>
      </c>
      <c r="Q19" s="226"/>
      <c r="R19" s="226"/>
    </row>
    <row r="20" spans="2:18" ht="13.5" customHeight="1" x14ac:dyDescent="0.2">
      <c r="B20" s="226"/>
      <c r="C20" s="252" t="s">
        <v>26</v>
      </c>
      <c r="D20" s="253"/>
      <c r="E20" s="253">
        <v>1</v>
      </c>
      <c r="F20" s="253"/>
      <c r="G20" s="253"/>
      <c r="H20" s="253"/>
      <c r="I20" s="253"/>
      <c r="J20" s="253">
        <v>48</v>
      </c>
      <c r="K20" s="253"/>
      <c r="L20" s="253"/>
      <c r="M20" s="253"/>
      <c r="N20" s="253">
        <v>21</v>
      </c>
      <c r="O20" s="253"/>
      <c r="P20" s="253">
        <v>26</v>
      </c>
      <c r="Q20" s="226"/>
      <c r="R20" s="226"/>
    </row>
    <row r="21" spans="2:18" ht="13.5" customHeight="1" x14ac:dyDescent="0.2">
      <c r="B21" s="226"/>
      <c r="C21" s="252" t="s">
        <v>27</v>
      </c>
      <c r="D21" s="253"/>
      <c r="E21" s="253">
        <v>14</v>
      </c>
      <c r="F21" s="253"/>
      <c r="G21" s="253">
        <v>12</v>
      </c>
      <c r="H21" s="253">
        <v>11</v>
      </c>
      <c r="I21" s="253"/>
      <c r="J21" s="253">
        <v>116</v>
      </c>
      <c r="K21" s="253">
        <v>38</v>
      </c>
      <c r="L21" s="253"/>
      <c r="M21" s="253">
        <v>12</v>
      </c>
      <c r="N21" s="253">
        <v>40</v>
      </c>
      <c r="O21" s="253"/>
      <c r="P21" s="253">
        <v>64</v>
      </c>
      <c r="Q21" s="226"/>
      <c r="R21" s="226"/>
    </row>
    <row r="22" spans="2:18" ht="13.5" customHeight="1" x14ac:dyDescent="0.2">
      <c r="B22" s="226"/>
      <c r="C22" s="252" t="s">
        <v>28</v>
      </c>
      <c r="D22" s="253"/>
      <c r="E22" s="253">
        <v>4</v>
      </c>
      <c r="F22" s="253"/>
      <c r="G22" s="253">
        <v>6</v>
      </c>
      <c r="H22" s="253"/>
      <c r="I22" s="253"/>
      <c r="J22" s="253">
        <v>48</v>
      </c>
      <c r="K22" s="253">
        <v>27</v>
      </c>
      <c r="L22" s="253">
        <v>1</v>
      </c>
      <c r="M22" s="253">
        <v>4</v>
      </c>
      <c r="N22" s="253">
        <v>7</v>
      </c>
      <c r="O22" s="253"/>
      <c r="P22" s="253">
        <v>32</v>
      </c>
      <c r="Q22" s="226"/>
      <c r="R22" s="226"/>
    </row>
    <row r="23" spans="2:18" ht="13.5" customHeight="1" x14ac:dyDescent="0.2">
      <c r="B23" s="226"/>
      <c r="C23" s="252" t="s">
        <v>29</v>
      </c>
      <c r="D23" s="253"/>
      <c r="E23" s="253"/>
      <c r="F23" s="253"/>
      <c r="G23" s="253"/>
      <c r="H23" s="253"/>
      <c r="I23" s="253"/>
      <c r="J23" s="253">
        <v>17</v>
      </c>
      <c r="K23" s="253"/>
      <c r="L23" s="253"/>
      <c r="M23" s="253"/>
      <c r="N23" s="253">
        <v>8</v>
      </c>
      <c r="O23" s="253"/>
      <c r="P23" s="253">
        <v>12</v>
      </c>
      <c r="Q23" s="226"/>
      <c r="R23" s="226"/>
    </row>
    <row r="24" spans="2:18" ht="13.5" customHeight="1" x14ac:dyDescent="0.2">
      <c r="B24" s="226"/>
      <c r="C24" s="252" t="s">
        <v>30</v>
      </c>
      <c r="D24" s="253"/>
      <c r="E24" s="253">
        <v>9</v>
      </c>
      <c r="F24" s="253">
        <v>2</v>
      </c>
      <c r="G24" s="253">
        <v>2</v>
      </c>
      <c r="H24" s="253">
        <v>3</v>
      </c>
      <c r="I24" s="253"/>
      <c r="J24" s="253">
        <v>120</v>
      </c>
      <c r="K24" s="253">
        <v>23</v>
      </c>
      <c r="L24" s="253">
        <v>1</v>
      </c>
      <c r="M24" s="253">
        <v>5</v>
      </c>
      <c r="N24" s="253">
        <v>42</v>
      </c>
      <c r="O24" s="253"/>
      <c r="P24" s="253">
        <v>40</v>
      </c>
      <c r="Q24" s="226"/>
      <c r="R24" s="226"/>
    </row>
    <row r="25" spans="2:18" ht="13.5" customHeight="1" x14ac:dyDescent="0.2">
      <c r="B25" s="226"/>
      <c r="C25" s="252" t="s">
        <v>31</v>
      </c>
      <c r="D25" s="253"/>
      <c r="E25" s="253">
        <v>33</v>
      </c>
      <c r="F25" s="253"/>
      <c r="G25" s="253">
        <v>20</v>
      </c>
      <c r="H25" s="253">
        <v>7</v>
      </c>
      <c r="I25" s="253"/>
      <c r="J25" s="253">
        <v>192</v>
      </c>
      <c r="K25" s="253">
        <v>58</v>
      </c>
      <c r="L25" s="253"/>
      <c r="M25" s="253">
        <v>21</v>
      </c>
      <c r="N25" s="253">
        <v>41</v>
      </c>
      <c r="O25" s="253"/>
      <c r="P25" s="253">
        <v>88</v>
      </c>
      <c r="Q25" s="226"/>
      <c r="R25" s="226"/>
    </row>
    <row r="26" spans="2:18" ht="13.5" customHeight="1" x14ac:dyDescent="0.2">
      <c r="B26" s="226"/>
      <c r="C26" s="252" t="s">
        <v>32</v>
      </c>
      <c r="D26" s="253"/>
      <c r="E26" s="253"/>
      <c r="F26" s="253"/>
      <c r="G26" s="253"/>
      <c r="H26" s="253"/>
      <c r="I26" s="253"/>
      <c r="J26" s="253">
        <v>35</v>
      </c>
      <c r="K26" s="253">
        <v>25</v>
      </c>
      <c r="L26" s="253"/>
      <c r="M26" s="253">
        <v>1</v>
      </c>
      <c r="N26" s="253">
        <v>5</v>
      </c>
      <c r="O26" s="253"/>
      <c r="P26" s="253">
        <v>12</v>
      </c>
      <c r="Q26" s="226"/>
      <c r="R26" s="226"/>
    </row>
    <row r="27" spans="2:18" ht="13.5" customHeight="1" x14ac:dyDescent="0.2">
      <c r="B27" s="226"/>
      <c r="C27" s="252" t="s">
        <v>33</v>
      </c>
      <c r="D27" s="253"/>
      <c r="E27" s="253">
        <v>22</v>
      </c>
      <c r="F27" s="253">
        <v>1</v>
      </c>
      <c r="G27" s="253">
        <v>27</v>
      </c>
      <c r="H27" s="253">
        <v>4</v>
      </c>
      <c r="I27" s="253">
        <v>1</v>
      </c>
      <c r="J27" s="253">
        <v>74</v>
      </c>
      <c r="K27" s="253">
        <v>91</v>
      </c>
      <c r="L27" s="253"/>
      <c r="M27" s="253">
        <v>12</v>
      </c>
      <c r="N27" s="253">
        <v>19</v>
      </c>
      <c r="O27" s="253"/>
      <c r="P27" s="253">
        <v>22</v>
      </c>
      <c r="Q27" s="226"/>
      <c r="R27" s="226"/>
    </row>
    <row r="28" spans="2:18" ht="13.5" customHeight="1" x14ac:dyDescent="0.2">
      <c r="B28" s="226"/>
      <c r="C28" s="252" t="s">
        <v>34</v>
      </c>
      <c r="D28" s="253">
        <v>2</v>
      </c>
      <c r="E28" s="253">
        <v>14</v>
      </c>
      <c r="F28" s="253"/>
      <c r="G28" s="253">
        <v>8</v>
      </c>
      <c r="H28" s="253"/>
      <c r="I28" s="253">
        <v>1</v>
      </c>
      <c r="J28" s="253">
        <v>184</v>
      </c>
      <c r="K28" s="253"/>
      <c r="L28" s="253">
        <v>1</v>
      </c>
      <c r="M28" s="253">
        <v>8</v>
      </c>
      <c r="N28" s="253">
        <v>43</v>
      </c>
      <c r="O28" s="253"/>
      <c r="P28" s="253">
        <v>57</v>
      </c>
      <c r="Q28" s="226"/>
      <c r="R28" s="226"/>
    </row>
    <row r="29" spans="2:18" ht="13.5" customHeight="1" x14ac:dyDescent="0.2">
      <c r="B29" s="226"/>
      <c r="C29" s="252" t="s">
        <v>35</v>
      </c>
      <c r="D29" s="253">
        <v>3</v>
      </c>
      <c r="E29" s="253">
        <v>14</v>
      </c>
      <c r="F29" s="253"/>
      <c r="G29" s="253">
        <v>21</v>
      </c>
      <c r="H29" s="253">
        <v>13</v>
      </c>
      <c r="I29" s="253"/>
      <c r="J29" s="253">
        <v>107</v>
      </c>
      <c r="K29" s="253">
        <v>268</v>
      </c>
      <c r="L29" s="253"/>
      <c r="M29" s="253">
        <v>5</v>
      </c>
      <c r="N29" s="253">
        <v>31</v>
      </c>
      <c r="O29" s="253"/>
      <c r="P29" s="253">
        <v>62</v>
      </c>
      <c r="Q29" s="226"/>
      <c r="R29" s="226"/>
    </row>
    <row r="30" spans="2:18" ht="13.5" customHeight="1" x14ac:dyDescent="0.2">
      <c r="B30" s="226"/>
      <c r="C30" s="254" t="s">
        <v>36</v>
      </c>
      <c r="D30" s="255">
        <v>6</v>
      </c>
      <c r="E30" s="255">
        <v>134</v>
      </c>
      <c r="F30" s="255">
        <v>5</v>
      </c>
      <c r="G30" s="255">
        <v>113</v>
      </c>
      <c r="H30" s="255">
        <v>50</v>
      </c>
      <c r="I30" s="255">
        <v>2</v>
      </c>
      <c r="J30" s="255">
        <v>1654</v>
      </c>
      <c r="K30" s="255">
        <v>1092</v>
      </c>
      <c r="L30" s="255">
        <v>3</v>
      </c>
      <c r="M30" s="255">
        <v>79</v>
      </c>
      <c r="N30" s="255">
        <v>406</v>
      </c>
      <c r="O30" s="255" t="s">
        <v>528</v>
      </c>
      <c r="P30" s="255">
        <v>1300</v>
      </c>
      <c r="Q30" s="226"/>
      <c r="R30" s="226"/>
    </row>
    <row r="31" spans="2:18" ht="18.75" customHeight="1" x14ac:dyDescent="0.2">
      <c r="B31" s="226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515" t="s">
        <v>529</v>
      </c>
      <c r="P31" s="469"/>
      <c r="Q31" s="469"/>
      <c r="R31" s="226"/>
    </row>
    <row r="32" spans="2:18" ht="25.5" customHeight="1" x14ac:dyDescent="0.2">
      <c r="B32" s="226"/>
      <c r="C32" s="226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226"/>
      <c r="R32" s="226"/>
    </row>
    <row r="33" spans="3:18" ht="63" customHeight="1" x14ac:dyDescent="0.2">
      <c r="C33" s="516" t="s">
        <v>416</v>
      </c>
      <c r="D33" s="517"/>
      <c r="E33" s="517"/>
      <c r="F33" s="517"/>
      <c r="G33" s="517"/>
      <c r="H33" s="517"/>
      <c r="I33" s="517"/>
      <c r="J33" s="517"/>
      <c r="K33" s="517"/>
      <c r="L33" s="517"/>
      <c r="M33" s="517"/>
      <c r="N33" s="517"/>
      <c r="O33" s="517"/>
      <c r="P33" s="517"/>
      <c r="Q33" s="517"/>
      <c r="R33" s="517"/>
    </row>
  </sheetData>
  <mergeCells count="5">
    <mergeCell ref="B2:O2"/>
    <mergeCell ref="C4:R4"/>
    <mergeCell ref="C6:R6"/>
    <mergeCell ref="O31:Q31"/>
    <mergeCell ref="C33:R33"/>
  </mergeCells>
  <pageMargins left="4.2352941176470593E-2" right="3.5686274509803925E-2" top="8.2745098039215689E-2" bottom="8.8627450980392167E-2" header="0.50980392156862753" footer="0.50980392156862753"/>
  <pageSetup paperSize="9" orientation="landscape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3"/>
  <sheetViews>
    <sheetView showGridLines="0" workbookViewId="0">
      <selection activeCell="U27" sqref="U27"/>
    </sheetView>
  </sheetViews>
  <sheetFormatPr defaultRowHeight="12.75" x14ac:dyDescent="0.2"/>
  <cols>
    <col min="1" max="2" width="1" style="225" customWidth="1"/>
    <col min="3" max="3" width="30" style="225" customWidth="1"/>
    <col min="4" max="14" width="10" style="225" customWidth="1"/>
    <col min="15" max="15" width="8" style="225" customWidth="1"/>
    <col min="16" max="16" width="1" style="225" customWidth="1"/>
    <col min="17" max="17" width="14" style="225" customWidth="1"/>
    <col min="18" max="18" width="10" style="225" customWidth="1"/>
    <col min="19" max="256" width="9.140625" style="225"/>
    <col min="257" max="258" width="1" style="225" customWidth="1"/>
    <col min="259" max="259" width="30" style="225" customWidth="1"/>
    <col min="260" max="270" width="10" style="225" customWidth="1"/>
    <col min="271" max="271" width="8" style="225" customWidth="1"/>
    <col min="272" max="272" width="1" style="225" customWidth="1"/>
    <col min="273" max="273" width="14" style="225" customWidth="1"/>
    <col min="274" max="274" width="10" style="225" customWidth="1"/>
    <col min="275" max="512" width="9.140625" style="225"/>
    <col min="513" max="514" width="1" style="225" customWidth="1"/>
    <col min="515" max="515" width="30" style="225" customWidth="1"/>
    <col min="516" max="526" width="10" style="225" customWidth="1"/>
    <col min="527" max="527" width="8" style="225" customWidth="1"/>
    <col min="528" max="528" width="1" style="225" customWidth="1"/>
    <col min="529" max="529" width="14" style="225" customWidth="1"/>
    <col min="530" max="530" width="10" style="225" customWidth="1"/>
    <col min="531" max="768" width="9.140625" style="225"/>
    <col min="769" max="770" width="1" style="225" customWidth="1"/>
    <col min="771" max="771" width="30" style="225" customWidth="1"/>
    <col min="772" max="782" width="10" style="225" customWidth="1"/>
    <col min="783" max="783" width="8" style="225" customWidth="1"/>
    <col min="784" max="784" width="1" style="225" customWidth="1"/>
    <col min="785" max="785" width="14" style="225" customWidth="1"/>
    <col min="786" max="786" width="10" style="225" customWidth="1"/>
    <col min="787" max="1024" width="9.140625" style="225"/>
    <col min="1025" max="1026" width="1" style="225" customWidth="1"/>
    <col min="1027" max="1027" width="30" style="225" customWidth="1"/>
    <col min="1028" max="1038" width="10" style="225" customWidth="1"/>
    <col min="1039" max="1039" width="8" style="225" customWidth="1"/>
    <col min="1040" max="1040" width="1" style="225" customWidth="1"/>
    <col min="1041" max="1041" width="14" style="225" customWidth="1"/>
    <col min="1042" max="1042" width="10" style="225" customWidth="1"/>
    <col min="1043" max="1280" width="9.140625" style="225"/>
    <col min="1281" max="1282" width="1" style="225" customWidth="1"/>
    <col min="1283" max="1283" width="30" style="225" customWidth="1"/>
    <col min="1284" max="1294" width="10" style="225" customWidth="1"/>
    <col min="1295" max="1295" width="8" style="225" customWidth="1"/>
    <col min="1296" max="1296" width="1" style="225" customWidth="1"/>
    <col min="1297" max="1297" width="14" style="225" customWidth="1"/>
    <col min="1298" max="1298" width="10" style="225" customWidth="1"/>
    <col min="1299" max="1536" width="9.140625" style="225"/>
    <col min="1537" max="1538" width="1" style="225" customWidth="1"/>
    <col min="1539" max="1539" width="30" style="225" customWidth="1"/>
    <col min="1540" max="1550" width="10" style="225" customWidth="1"/>
    <col min="1551" max="1551" width="8" style="225" customWidth="1"/>
    <col min="1552" max="1552" width="1" style="225" customWidth="1"/>
    <col min="1553" max="1553" width="14" style="225" customWidth="1"/>
    <col min="1554" max="1554" width="10" style="225" customWidth="1"/>
    <col min="1555" max="1792" width="9.140625" style="225"/>
    <col min="1793" max="1794" width="1" style="225" customWidth="1"/>
    <col min="1795" max="1795" width="30" style="225" customWidth="1"/>
    <col min="1796" max="1806" width="10" style="225" customWidth="1"/>
    <col min="1807" max="1807" width="8" style="225" customWidth="1"/>
    <col min="1808" max="1808" width="1" style="225" customWidth="1"/>
    <col min="1809" max="1809" width="14" style="225" customWidth="1"/>
    <col min="1810" max="1810" width="10" style="225" customWidth="1"/>
    <col min="1811" max="2048" width="9.140625" style="225"/>
    <col min="2049" max="2050" width="1" style="225" customWidth="1"/>
    <col min="2051" max="2051" width="30" style="225" customWidth="1"/>
    <col min="2052" max="2062" width="10" style="225" customWidth="1"/>
    <col min="2063" max="2063" width="8" style="225" customWidth="1"/>
    <col min="2064" max="2064" width="1" style="225" customWidth="1"/>
    <col min="2065" max="2065" width="14" style="225" customWidth="1"/>
    <col min="2066" max="2066" width="10" style="225" customWidth="1"/>
    <col min="2067" max="2304" width="9.140625" style="225"/>
    <col min="2305" max="2306" width="1" style="225" customWidth="1"/>
    <col min="2307" max="2307" width="30" style="225" customWidth="1"/>
    <col min="2308" max="2318" width="10" style="225" customWidth="1"/>
    <col min="2319" max="2319" width="8" style="225" customWidth="1"/>
    <col min="2320" max="2320" width="1" style="225" customWidth="1"/>
    <col min="2321" max="2321" width="14" style="225" customWidth="1"/>
    <col min="2322" max="2322" width="10" style="225" customWidth="1"/>
    <col min="2323" max="2560" width="9.140625" style="225"/>
    <col min="2561" max="2562" width="1" style="225" customWidth="1"/>
    <col min="2563" max="2563" width="30" style="225" customWidth="1"/>
    <col min="2564" max="2574" width="10" style="225" customWidth="1"/>
    <col min="2575" max="2575" width="8" style="225" customWidth="1"/>
    <col min="2576" max="2576" width="1" style="225" customWidth="1"/>
    <col min="2577" max="2577" width="14" style="225" customWidth="1"/>
    <col min="2578" max="2578" width="10" style="225" customWidth="1"/>
    <col min="2579" max="2816" width="9.140625" style="225"/>
    <col min="2817" max="2818" width="1" style="225" customWidth="1"/>
    <col min="2819" max="2819" width="30" style="225" customWidth="1"/>
    <col min="2820" max="2830" width="10" style="225" customWidth="1"/>
    <col min="2831" max="2831" width="8" style="225" customWidth="1"/>
    <col min="2832" max="2832" width="1" style="225" customWidth="1"/>
    <col min="2833" max="2833" width="14" style="225" customWidth="1"/>
    <col min="2834" max="2834" width="10" style="225" customWidth="1"/>
    <col min="2835" max="3072" width="9.140625" style="225"/>
    <col min="3073" max="3074" width="1" style="225" customWidth="1"/>
    <col min="3075" max="3075" width="30" style="225" customWidth="1"/>
    <col min="3076" max="3086" width="10" style="225" customWidth="1"/>
    <col min="3087" max="3087" width="8" style="225" customWidth="1"/>
    <col min="3088" max="3088" width="1" style="225" customWidth="1"/>
    <col min="3089" max="3089" width="14" style="225" customWidth="1"/>
    <col min="3090" max="3090" width="10" style="225" customWidth="1"/>
    <col min="3091" max="3328" width="9.140625" style="225"/>
    <col min="3329" max="3330" width="1" style="225" customWidth="1"/>
    <col min="3331" max="3331" width="30" style="225" customWidth="1"/>
    <col min="3332" max="3342" width="10" style="225" customWidth="1"/>
    <col min="3343" max="3343" width="8" style="225" customWidth="1"/>
    <col min="3344" max="3344" width="1" style="225" customWidth="1"/>
    <col min="3345" max="3345" width="14" style="225" customWidth="1"/>
    <col min="3346" max="3346" width="10" style="225" customWidth="1"/>
    <col min="3347" max="3584" width="9.140625" style="225"/>
    <col min="3585" max="3586" width="1" style="225" customWidth="1"/>
    <col min="3587" max="3587" width="30" style="225" customWidth="1"/>
    <col min="3588" max="3598" width="10" style="225" customWidth="1"/>
    <col min="3599" max="3599" width="8" style="225" customWidth="1"/>
    <col min="3600" max="3600" width="1" style="225" customWidth="1"/>
    <col min="3601" max="3601" width="14" style="225" customWidth="1"/>
    <col min="3602" max="3602" width="10" style="225" customWidth="1"/>
    <col min="3603" max="3840" width="9.140625" style="225"/>
    <col min="3841" max="3842" width="1" style="225" customWidth="1"/>
    <col min="3843" max="3843" width="30" style="225" customWidth="1"/>
    <col min="3844" max="3854" width="10" style="225" customWidth="1"/>
    <col min="3855" max="3855" width="8" style="225" customWidth="1"/>
    <col min="3856" max="3856" width="1" style="225" customWidth="1"/>
    <col min="3857" max="3857" width="14" style="225" customWidth="1"/>
    <col min="3858" max="3858" width="10" style="225" customWidth="1"/>
    <col min="3859" max="4096" width="9.140625" style="225"/>
    <col min="4097" max="4098" width="1" style="225" customWidth="1"/>
    <col min="4099" max="4099" width="30" style="225" customWidth="1"/>
    <col min="4100" max="4110" width="10" style="225" customWidth="1"/>
    <col min="4111" max="4111" width="8" style="225" customWidth="1"/>
    <col min="4112" max="4112" width="1" style="225" customWidth="1"/>
    <col min="4113" max="4113" width="14" style="225" customWidth="1"/>
    <col min="4114" max="4114" width="10" style="225" customWidth="1"/>
    <col min="4115" max="4352" width="9.140625" style="225"/>
    <col min="4353" max="4354" width="1" style="225" customWidth="1"/>
    <col min="4355" max="4355" width="30" style="225" customWidth="1"/>
    <col min="4356" max="4366" width="10" style="225" customWidth="1"/>
    <col min="4367" max="4367" width="8" style="225" customWidth="1"/>
    <col min="4368" max="4368" width="1" style="225" customWidth="1"/>
    <col min="4369" max="4369" width="14" style="225" customWidth="1"/>
    <col min="4370" max="4370" width="10" style="225" customWidth="1"/>
    <col min="4371" max="4608" width="9.140625" style="225"/>
    <col min="4609" max="4610" width="1" style="225" customWidth="1"/>
    <col min="4611" max="4611" width="30" style="225" customWidth="1"/>
    <col min="4612" max="4622" width="10" style="225" customWidth="1"/>
    <col min="4623" max="4623" width="8" style="225" customWidth="1"/>
    <col min="4624" max="4624" width="1" style="225" customWidth="1"/>
    <col min="4625" max="4625" width="14" style="225" customWidth="1"/>
    <col min="4626" max="4626" width="10" style="225" customWidth="1"/>
    <col min="4627" max="4864" width="9.140625" style="225"/>
    <col min="4865" max="4866" width="1" style="225" customWidth="1"/>
    <col min="4867" max="4867" width="30" style="225" customWidth="1"/>
    <col min="4868" max="4878" width="10" style="225" customWidth="1"/>
    <col min="4879" max="4879" width="8" style="225" customWidth="1"/>
    <col min="4880" max="4880" width="1" style="225" customWidth="1"/>
    <col min="4881" max="4881" width="14" style="225" customWidth="1"/>
    <col min="4882" max="4882" width="10" style="225" customWidth="1"/>
    <col min="4883" max="5120" width="9.140625" style="225"/>
    <col min="5121" max="5122" width="1" style="225" customWidth="1"/>
    <col min="5123" max="5123" width="30" style="225" customWidth="1"/>
    <col min="5124" max="5134" width="10" style="225" customWidth="1"/>
    <col min="5135" max="5135" width="8" style="225" customWidth="1"/>
    <col min="5136" max="5136" width="1" style="225" customWidth="1"/>
    <col min="5137" max="5137" width="14" style="225" customWidth="1"/>
    <col min="5138" max="5138" width="10" style="225" customWidth="1"/>
    <col min="5139" max="5376" width="9.140625" style="225"/>
    <col min="5377" max="5378" width="1" style="225" customWidth="1"/>
    <col min="5379" max="5379" width="30" style="225" customWidth="1"/>
    <col min="5380" max="5390" width="10" style="225" customWidth="1"/>
    <col min="5391" max="5391" width="8" style="225" customWidth="1"/>
    <col min="5392" max="5392" width="1" style="225" customWidth="1"/>
    <col min="5393" max="5393" width="14" style="225" customWidth="1"/>
    <col min="5394" max="5394" width="10" style="225" customWidth="1"/>
    <col min="5395" max="5632" width="9.140625" style="225"/>
    <col min="5633" max="5634" width="1" style="225" customWidth="1"/>
    <col min="5635" max="5635" width="30" style="225" customWidth="1"/>
    <col min="5636" max="5646" width="10" style="225" customWidth="1"/>
    <col min="5647" max="5647" width="8" style="225" customWidth="1"/>
    <col min="5648" max="5648" width="1" style="225" customWidth="1"/>
    <col min="5649" max="5649" width="14" style="225" customWidth="1"/>
    <col min="5650" max="5650" width="10" style="225" customWidth="1"/>
    <col min="5651" max="5888" width="9.140625" style="225"/>
    <col min="5889" max="5890" width="1" style="225" customWidth="1"/>
    <col min="5891" max="5891" width="30" style="225" customWidth="1"/>
    <col min="5892" max="5902" width="10" style="225" customWidth="1"/>
    <col min="5903" max="5903" width="8" style="225" customWidth="1"/>
    <col min="5904" max="5904" width="1" style="225" customWidth="1"/>
    <col min="5905" max="5905" width="14" style="225" customWidth="1"/>
    <col min="5906" max="5906" width="10" style="225" customWidth="1"/>
    <col min="5907" max="6144" width="9.140625" style="225"/>
    <col min="6145" max="6146" width="1" style="225" customWidth="1"/>
    <col min="6147" max="6147" width="30" style="225" customWidth="1"/>
    <col min="6148" max="6158" width="10" style="225" customWidth="1"/>
    <col min="6159" max="6159" width="8" style="225" customWidth="1"/>
    <col min="6160" max="6160" width="1" style="225" customWidth="1"/>
    <col min="6161" max="6161" width="14" style="225" customWidth="1"/>
    <col min="6162" max="6162" width="10" style="225" customWidth="1"/>
    <col min="6163" max="6400" width="9.140625" style="225"/>
    <col min="6401" max="6402" width="1" style="225" customWidth="1"/>
    <col min="6403" max="6403" width="30" style="225" customWidth="1"/>
    <col min="6404" max="6414" width="10" style="225" customWidth="1"/>
    <col min="6415" max="6415" width="8" style="225" customWidth="1"/>
    <col min="6416" max="6416" width="1" style="225" customWidth="1"/>
    <col min="6417" max="6417" width="14" style="225" customWidth="1"/>
    <col min="6418" max="6418" width="10" style="225" customWidth="1"/>
    <col min="6419" max="6656" width="9.140625" style="225"/>
    <col min="6657" max="6658" width="1" style="225" customWidth="1"/>
    <col min="6659" max="6659" width="30" style="225" customWidth="1"/>
    <col min="6660" max="6670" width="10" style="225" customWidth="1"/>
    <col min="6671" max="6671" width="8" style="225" customWidth="1"/>
    <col min="6672" max="6672" width="1" style="225" customWidth="1"/>
    <col min="6673" max="6673" width="14" style="225" customWidth="1"/>
    <col min="6674" max="6674" width="10" style="225" customWidth="1"/>
    <col min="6675" max="6912" width="9.140625" style="225"/>
    <col min="6913" max="6914" width="1" style="225" customWidth="1"/>
    <col min="6915" max="6915" width="30" style="225" customWidth="1"/>
    <col min="6916" max="6926" width="10" style="225" customWidth="1"/>
    <col min="6927" max="6927" width="8" style="225" customWidth="1"/>
    <col min="6928" max="6928" width="1" style="225" customWidth="1"/>
    <col min="6929" max="6929" width="14" style="225" customWidth="1"/>
    <col min="6930" max="6930" width="10" style="225" customWidth="1"/>
    <col min="6931" max="7168" width="9.140625" style="225"/>
    <col min="7169" max="7170" width="1" style="225" customWidth="1"/>
    <col min="7171" max="7171" width="30" style="225" customWidth="1"/>
    <col min="7172" max="7182" width="10" style="225" customWidth="1"/>
    <col min="7183" max="7183" width="8" style="225" customWidth="1"/>
    <col min="7184" max="7184" width="1" style="225" customWidth="1"/>
    <col min="7185" max="7185" width="14" style="225" customWidth="1"/>
    <col min="7186" max="7186" width="10" style="225" customWidth="1"/>
    <col min="7187" max="7424" width="9.140625" style="225"/>
    <col min="7425" max="7426" width="1" style="225" customWidth="1"/>
    <col min="7427" max="7427" width="30" style="225" customWidth="1"/>
    <col min="7428" max="7438" width="10" style="225" customWidth="1"/>
    <col min="7439" max="7439" width="8" style="225" customWidth="1"/>
    <col min="7440" max="7440" width="1" style="225" customWidth="1"/>
    <col min="7441" max="7441" width="14" style="225" customWidth="1"/>
    <col min="7442" max="7442" width="10" style="225" customWidth="1"/>
    <col min="7443" max="7680" width="9.140625" style="225"/>
    <col min="7681" max="7682" width="1" style="225" customWidth="1"/>
    <col min="7683" max="7683" width="30" style="225" customWidth="1"/>
    <col min="7684" max="7694" width="10" style="225" customWidth="1"/>
    <col min="7695" max="7695" width="8" style="225" customWidth="1"/>
    <col min="7696" max="7696" width="1" style="225" customWidth="1"/>
    <col min="7697" max="7697" width="14" style="225" customWidth="1"/>
    <col min="7698" max="7698" width="10" style="225" customWidth="1"/>
    <col min="7699" max="7936" width="9.140625" style="225"/>
    <col min="7937" max="7938" width="1" style="225" customWidth="1"/>
    <col min="7939" max="7939" width="30" style="225" customWidth="1"/>
    <col min="7940" max="7950" width="10" style="225" customWidth="1"/>
    <col min="7951" max="7951" width="8" style="225" customWidth="1"/>
    <col min="7952" max="7952" width="1" style="225" customWidth="1"/>
    <col min="7953" max="7953" width="14" style="225" customWidth="1"/>
    <col min="7954" max="7954" width="10" style="225" customWidth="1"/>
    <col min="7955" max="8192" width="9.140625" style="225"/>
    <col min="8193" max="8194" width="1" style="225" customWidth="1"/>
    <col min="8195" max="8195" width="30" style="225" customWidth="1"/>
    <col min="8196" max="8206" width="10" style="225" customWidth="1"/>
    <col min="8207" max="8207" width="8" style="225" customWidth="1"/>
    <col min="8208" max="8208" width="1" style="225" customWidth="1"/>
    <col min="8209" max="8209" width="14" style="225" customWidth="1"/>
    <col min="8210" max="8210" width="10" style="225" customWidth="1"/>
    <col min="8211" max="8448" width="9.140625" style="225"/>
    <col min="8449" max="8450" width="1" style="225" customWidth="1"/>
    <col min="8451" max="8451" width="30" style="225" customWidth="1"/>
    <col min="8452" max="8462" width="10" style="225" customWidth="1"/>
    <col min="8463" max="8463" width="8" style="225" customWidth="1"/>
    <col min="8464" max="8464" width="1" style="225" customWidth="1"/>
    <col min="8465" max="8465" width="14" style="225" customWidth="1"/>
    <col min="8466" max="8466" width="10" style="225" customWidth="1"/>
    <col min="8467" max="8704" width="9.140625" style="225"/>
    <col min="8705" max="8706" width="1" style="225" customWidth="1"/>
    <col min="8707" max="8707" width="30" style="225" customWidth="1"/>
    <col min="8708" max="8718" width="10" style="225" customWidth="1"/>
    <col min="8719" max="8719" width="8" style="225" customWidth="1"/>
    <col min="8720" max="8720" width="1" style="225" customWidth="1"/>
    <col min="8721" max="8721" width="14" style="225" customWidth="1"/>
    <col min="8722" max="8722" width="10" style="225" customWidth="1"/>
    <col min="8723" max="8960" width="9.140625" style="225"/>
    <col min="8961" max="8962" width="1" style="225" customWidth="1"/>
    <col min="8963" max="8963" width="30" style="225" customWidth="1"/>
    <col min="8964" max="8974" width="10" style="225" customWidth="1"/>
    <col min="8975" max="8975" width="8" style="225" customWidth="1"/>
    <col min="8976" max="8976" width="1" style="225" customWidth="1"/>
    <col min="8977" max="8977" width="14" style="225" customWidth="1"/>
    <col min="8978" max="8978" width="10" style="225" customWidth="1"/>
    <col min="8979" max="9216" width="9.140625" style="225"/>
    <col min="9217" max="9218" width="1" style="225" customWidth="1"/>
    <col min="9219" max="9219" width="30" style="225" customWidth="1"/>
    <col min="9220" max="9230" width="10" style="225" customWidth="1"/>
    <col min="9231" max="9231" width="8" style="225" customWidth="1"/>
    <col min="9232" max="9232" width="1" style="225" customWidth="1"/>
    <col min="9233" max="9233" width="14" style="225" customWidth="1"/>
    <col min="9234" max="9234" width="10" style="225" customWidth="1"/>
    <col min="9235" max="9472" width="9.140625" style="225"/>
    <col min="9473" max="9474" width="1" style="225" customWidth="1"/>
    <col min="9475" max="9475" width="30" style="225" customWidth="1"/>
    <col min="9476" max="9486" width="10" style="225" customWidth="1"/>
    <col min="9487" max="9487" width="8" style="225" customWidth="1"/>
    <col min="9488" max="9488" width="1" style="225" customWidth="1"/>
    <col min="9489" max="9489" width="14" style="225" customWidth="1"/>
    <col min="9490" max="9490" width="10" style="225" customWidth="1"/>
    <col min="9491" max="9728" width="9.140625" style="225"/>
    <col min="9729" max="9730" width="1" style="225" customWidth="1"/>
    <col min="9731" max="9731" width="30" style="225" customWidth="1"/>
    <col min="9732" max="9742" width="10" style="225" customWidth="1"/>
    <col min="9743" max="9743" width="8" style="225" customWidth="1"/>
    <col min="9744" max="9744" width="1" style="225" customWidth="1"/>
    <col min="9745" max="9745" width="14" style="225" customWidth="1"/>
    <col min="9746" max="9746" width="10" style="225" customWidth="1"/>
    <col min="9747" max="9984" width="9.140625" style="225"/>
    <col min="9985" max="9986" width="1" style="225" customWidth="1"/>
    <col min="9987" max="9987" width="30" style="225" customWidth="1"/>
    <col min="9988" max="9998" width="10" style="225" customWidth="1"/>
    <col min="9999" max="9999" width="8" style="225" customWidth="1"/>
    <col min="10000" max="10000" width="1" style="225" customWidth="1"/>
    <col min="10001" max="10001" width="14" style="225" customWidth="1"/>
    <col min="10002" max="10002" width="10" style="225" customWidth="1"/>
    <col min="10003" max="10240" width="9.140625" style="225"/>
    <col min="10241" max="10242" width="1" style="225" customWidth="1"/>
    <col min="10243" max="10243" width="30" style="225" customWidth="1"/>
    <col min="10244" max="10254" width="10" style="225" customWidth="1"/>
    <col min="10255" max="10255" width="8" style="225" customWidth="1"/>
    <col min="10256" max="10256" width="1" style="225" customWidth="1"/>
    <col min="10257" max="10257" width="14" style="225" customWidth="1"/>
    <col min="10258" max="10258" width="10" style="225" customWidth="1"/>
    <col min="10259" max="10496" width="9.140625" style="225"/>
    <col min="10497" max="10498" width="1" style="225" customWidth="1"/>
    <col min="10499" max="10499" width="30" style="225" customWidth="1"/>
    <col min="10500" max="10510" width="10" style="225" customWidth="1"/>
    <col min="10511" max="10511" width="8" style="225" customWidth="1"/>
    <col min="10512" max="10512" width="1" style="225" customWidth="1"/>
    <col min="10513" max="10513" width="14" style="225" customWidth="1"/>
    <col min="10514" max="10514" width="10" style="225" customWidth="1"/>
    <col min="10515" max="10752" width="9.140625" style="225"/>
    <col min="10753" max="10754" width="1" style="225" customWidth="1"/>
    <col min="10755" max="10755" width="30" style="225" customWidth="1"/>
    <col min="10756" max="10766" width="10" style="225" customWidth="1"/>
    <col min="10767" max="10767" width="8" style="225" customWidth="1"/>
    <col min="10768" max="10768" width="1" style="225" customWidth="1"/>
    <col min="10769" max="10769" width="14" style="225" customWidth="1"/>
    <col min="10770" max="10770" width="10" style="225" customWidth="1"/>
    <col min="10771" max="11008" width="9.140625" style="225"/>
    <col min="11009" max="11010" width="1" style="225" customWidth="1"/>
    <col min="11011" max="11011" width="30" style="225" customWidth="1"/>
    <col min="11012" max="11022" width="10" style="225" customWidth="1"/>
    <col min="11023" max="11023" width="8" style="225" customWidth="1"/>
    <col min="11024" max="11024" width="1" style="225" customWidth="1"/>
    <col min="11025" max="11025" width="14" style="225" customWidth="1"/>
    <col min="11026" max="11026" width="10" style="225" customWidth="1"/>
    <col min="11027" max="11264" width="9.140625" style="225"/>
    <col min="11265" max="11266" width="1" style="225" customWidth="1"/>
    <col min="11267" max="11267" width="30" style="225" customWidth="1"/>
    <col min="11268" max="11278" width="10" style="225" customWidth="1"/>
    <col min="11279" max="11279" width="8" style="225" customWidth="1"/>
    <col min="11280" max="11280" width="1" style="225" customWidth="1"/>
    <col min="11281" max="11281" width="14" style="225" customWidth="1"/>
    <col min="11282" max="11282" width="10" style="225" customWidth="1"/>
    <col min="11283" max="11520" width="9.140625" style="225"/>
    <col min="11521" max="11522" width="1" style="225" customWidth="1"/>
    <col min="11523" max="11523" width="30" style="225" customWidth="1"/>
    <col min="11524" max="11534" width="10" style="225" customWidth="1"/>
    <col min="11535" max="11535" width="8" style="225" customWidth="1"/>
    <col min="11536" max="11536" width="1" style="225" customWidth="1"/>
    <col min="11537" max="11537" width="14" style="225" customWidth="1"/>
    <col min="11538" max="11538" width="10" style="225" customWidth="1"/>
    <col min="11539" max="11776" width="9.140625" style="225"/>
    <col min="11777" max="11778" width="1" style="225" customWidth="1"/>
    <col min="11779" max="11779" width="30" style="225" customWidth="1"/>
    <col min="11780" max="11790" width="10" style="225" customWidth="1"/>
    <col min="11791" max="11791" width="8" style="225" customWidth="1"/>
    <col min="11792" max="11792" width="1" style="225" customWidth="1"/>
    <col min="11793" max="11793" width="14" style="225" customWidth="1"/>
    <col min="11794" max="11794" width="10" style="225" customWidth="1"/>
    <col min="11795" max="12032" width="9.140625" style="225"/>
    <col min="12033" max="12034" width="1" style="225" customWidth="1"/>
    <col min="12035" max="12035" width="30" style="225" customWidth="1"/>
    <col min="12036" max="12046" width="10" style="225" customWidth="1"/>
    <col min="12047" max="12047" width="8" style="225" customWidth="1"/>
    <col min="12048" max="12048" width="1" style="225" customWidth="1"/>
    <col min="12049" max="12049" width="14" style="225" customWidth="1"/>
    <col min="12050" max="12050" width="10" style="225" customWidth="1"/>
    <col min="12051" max="12288" width="9.140625" style="225"/>
    <col min="12289" max="12290" width="1" style="225" customWidth="1"/>
    <col min="12291" max="12291" width="30" style="225" customWidth="1"/>
    <col min="12292" max="12302" width="10" style="225" customWidth="1"/>
    <col min="12303" max="12303" width="8" style="225" customWidth="1"/>
    <col min="12304" max="12304" width="1" style="225" customWidth="1"/>
    <col min="12305" max="12305" width="14" style="225" customWidth="1"/>
    <col min="12306" max="12306" width="10" style="225" customWidth="1"/>
    <col min="12307" max="12544" width="9.140625" style="225"/>
    <col min="12545" max="12546" width="1" style="225" customWidth="1"/>
    <col min="12547" max="12547" width="30" style="225" customWidth="1"/>
    <col min="12548" max="12558" width="10" style="225" customWidth="1"/>
    <col min="12559" max="12559" width="8" style="225" customWidth="1"/>
    <col min="12560" max="12560" width="1" style="225" customWidth="1"/>
    <col min="12561" max="12561" width="14" style="225" customWidth="1"/>
    <col min="12562" max="12562" width="10" style="225" customWidth="1"/>
    <col min="12563" max="12800" width="9.140625" style="225"/>
    <col min="12801" max="12802" width="1" style="225" customWidth="1"/>
    <col min="12803" max="12803" width="30" style="225" customWidth="1"/>
    <col min="12804" max="12814" width="10" style="225" customWidth="1"/>
    <col min="12815" max="12815" width="8" style="225" customWidth="1"/>
    <col min="12816" max="12816" width="1" style="225" customWidth="1"/>
    <col min="12817" max="12817" width="14" style="225" customWidth="1"/>
    <col min="12818" max="12818" width="10" style="225" customWidth="1"/>
    <col min="12819" max="13056" width="9.140625" style="225"/>
    <col min="13057" max="13058" width="1" style="225" customWidth="1"/>
    <col min="13059" max="13059" width="30" style="225" customWidth="1"/>
    <col min="13060" max="13070" width="10" style="225" customWidth="1"/>
    <col min="13071" max="13071" width="8" style="225" customWidth="1"/>
    <col min="13072" max="13072" width="1" style="225" customWidth="1"/>
    <col min="13073" max="13073" width="14" style="225" customWidth="1"/>
    <col min="13074" max="13074" width="10" style="225" customWidth="1"/>
    <col min="13075" max="13312" width="9.140625" style="225"/>
    <col min="13313" max="13314" width="1" style="225" customWidth="1"/>
    <col min="13315" max="13315" width="30" style="225" customWidth="1"/>
    <col min="13316" max="13326" width="10" style="225" customWidth="1"/>
    <col min="13327" max="13327" width="8" style="225" customWidth="1"/>
    <col min="13328" max="13328" width="1" style="225" customWidth="1"/>
    <col min="13329" max="13329" width="14" style="225" customWidth="1"/>
    <col min="13330" max="13330" width="10" style="225" customWidth="1"/>
    <col min="13331" max="13568" width="9.140625" style="225"/>
    <col min="13569" max="13570" width="1" style="225" customWidth="1"/>
    <col min="13571" max="13571" width="30" style="225" customWidth="1"/>
    <col min="13572" max="13582" width="10" style="225" customWidth="1"/>
    <col min="13583" max="13583" width="8" style="225" customWidth="1"/>
    <col min="13584" max="13584" width="1" style="225" customWidth="1"/>
    <col min="13585" max="13585" width="14" style="225" customWidth="1"/>
    <col min="13586" max="13586" width="10" style="225" customWidth="1"/>
    <col min="13587" max="13824" width="9.140625" style="225"/>
    <col min="13825" max="13826" width="1" style="225" customWidth="1"/>
    <col min="13827" max="13827" width="30" style="225" customWidth="1"/>
    <col min="13828" max="13838" width="10" style="225" customWidth="1"/>
    <col min="13839" max="13839" width="8" style="225" customWidth="1"/>
    <col min="13840" max="13840" width="1" style="225" customWidth="1"/>
    <col min="13841" max="13841" width="14" style="225" customWidth="1"/>
    <col min="13842" max="13842" width="10" style="225" customWidth="1"/>
    <col min="13843" max="14080" width="9.140625" style="225"/>
    <col min="14081" max="14082" width="1" style="225" customWidth="1"/>
    <col min="14083" max="14083" width="30" style="225" customWidth="1"/>
    <col min="14084" max="14094" width="10" style="225" customWidth="1"/>
    <col min="14095" max="14095" width="8" style="225" customWidth="1"/>
    <col min="14096" max="14096" width="1" style="225" customWidth="1"/>
    <col min="14097" max="14097" width="14" style="225" customWidth="1"/>
    <col min="14098" max="14098" width="10" style="225" customWidth="1"/>
    <col min="14099" max="14336" width="9.140625" style="225"/>
    <col min="14337" max="14338" width="1" style="225" customWidth="1"/>
    <col min="14339" max="14339" width="30" style="225" customWidth="1"/>
    <col min="14340" max="14350" width="10" style="225" customWidth="1"/>
    <col min="14351" max="14351" width="8" style="225" customWidth="1"/>
    <col min="14352" max="14352" width="1" style="225" customWidth="1"/>
    <col min="14353" max="14353" width="14" style="225" customWidth="1"/>
    <col min="14354" max="14354" width="10" style="225" customWidth="1"/>
    <col min="14355" max="14592" width="9.140625" style="225"/>
    <col min="14593" max="14594" width="1" style="225" customWidth="1"/>
    <col min="14595" max="14595" width="30" style="225" customWidth="1"/>
    <col min="14596" max="14606" width="10" style="225" customWidth="1"/>
    <col min="14607" max="14607" width="8" style="225" customWidth="1"/>
    <col min="14608" max="14608" width="1" style="225" customWidth="1"/>
    <col min="14609" max="14609" width="14" style="225" customWidth="1"/>
    <col min="14610" max="14610" width="10" style="225" customWidth="1"/>
    <col min="14611" max="14848" width="9.140625" style="225"/>
    <col min="14849" max="14850" width="1" style="225" customWidth="1"/>
    <col min="14851" max="14851" width="30" style="225" customWidth="1"/>
    <col min="14852" max="14862" width="10" style="225" customWidth="1"/>
    <col min="14863" max="14863" width="8" style="225" customWidth="1"/>
    <col min="14864" max="14864" width="1" style="225" customWidth="1"/>
    <col min="14865" max="14865" width="14" style="225" customWidth="1"/>
    <col min="14866" max="14866" width="10" style="225" customWidth="1"/>
    <col min="14867" max="15104" width="9.140625" style="225"/>
    <col min="15105" max="15106" width="1" style="225" customWidth="1"/>
    <col min="15107" max="15107" width="30" style="225" customWidth="1"/>
    <col min="15108" max="15118" width="10" style="225" customWidth="1"/>
    <col min="15119" max="15119" width="8" style="225" customWidth="1"/>
    <col min="15120" max="15120" width="1" style="225" customWidth="1"/>
    <col min="15121" max="15121" width="14" style="225" customWidth="1"/>
    <col min="15122" max="15122" width="10" style="225" customWidth="1"/>
    <col min="15123" max="15360" width="9.140625" style="225"/>
    <col min="15361" max="15362" width="1" style="225" customWidth="1"/>
    <col min="15363" max="15363" width="30" style="225" customWidth="1"/>
    <col min="15364" max="15374" width="10" style="225" customWidth="1"/>
    <col min="15375" max="15375" width="8" style="225" customWidth="1"/>
    <col min="15376" max="15376" width="1" style="225" customWidth="1"/>
    <col min="15377" max="15377" width="14" style="225" customWidth="1"/>
    <col min="15378" max="15378" width="10" style="225" customWidth="1"/>
    <col min="15379" max="15616" width="9.140625" style="225"/>
    <col min="15617" max="15618" width="1" style="225" customWidth="1"/>
    <col min="15619" max="15619" width="30" style="225" customWidth="1"/>
    <col min="15620" max="15630" width="10" style="225" customWidth="1"/>
    <col min="15631" max="15631" width="8" style="225" customWidth="1"/>
    <col min="15632" max="15632" width="1" style="225" customWidth="1"/>
    <col min="15633" max="15633" width="14" style="225" customWidth="1"/>
    <col min="15634" max="15634" width="10" style="225" customWidth="1"/>
    <col min="15635" max="15872" width="9.140625" style="225"/>
    <col min="15873" max="15874" width="1" style="225" customWidth="1"/>
    <col min="15875" max="15875" width="30" style="225" customWidth="1"/>
    <col min="15876" max="15886" width="10" style="225" customWidth="1"/>
    <col min="15887" max="15887" width="8" style="225" customWidth="1"/>
    <col min="15888" max="15888" width="1" style="225" customWidth="1"/>
    <col min="15889" max="15889" width="14" style="225" customWidth="1"/>
    <col min="15890" max="15890" width="10" style="225" customWidth="1"/>
    <col min="15891" max="16128" width="9.140625" style="225"/>
    <col min="16129" max="16130" width="1" style="225" customWidth="1"/>
    <col min="16131" max="16131" width="30" style="225" customWidth="1"/>
    <col min="16132" max="16142" width="10" style="225" customWidth="1"/>
    <col min="16143" max="16143" width="8" style="225" customWidth="1"/>
    <col min="16144" max="16144" width="1" style="225" customWidth="1"/>
    <col min="16145" max="16145" width="14" style="225" customWidth="1"/>
    <col min="16146" max="16146" width="10" style="225" customWidth="1"/>
    <col min="16147" max="16384" width="9.140625" style="225"/>
  </cols>
  <sheetData>
    <row r="1" spans="2:18" ht="9" customHeight="1" x14ac:dyDescent="0.2"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</row>
    <row r="2" spans="2:18" ht="36" customHeight="1" x14ac:dyDescent="0.2">
      <c r="B2" s="490" t="s">
        <v>0</v>
      </c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226"/>
      <c r="Q2" s="226"/>
      <c r="R2" s="226"/>
    </row>
    <row r="3" spans="2:18" ht="22.5" customHeight="1" x14ac:dyDescent="0.2"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</row>
    <row r="4" spans="2:18" ht="18" customHeight="1" x14ac:dyDescent="0.2">
      <c r="B4" s="226"/>
      <c r="C4" s="470" t="s">
        <v>526</v>
      </c>
      <c r="D4" s="471"/>
      <c r="E4" s="471"/>
      <c r="F4" s="471"/>
      <c r="G4" s="471"/>
      <c r="H4" s="471"/>
      <c r="I4" s="471"/>
      <c r="J4" s="471"/>
      <c r="K4" s="471"/>
      <c r="L4" s="471"/>
      <c r="M4" s="471"/>
      <c r="N4" s="471"/>
      <c r="O4" s="471"/>
      <c r="P4" s="471"/>
      <c r="Q4" s="471"/>
      <c r="R4" s="471"/>
    </row>
    <row r="5" spans="2:18" ht="4.5" customHeight="1" x14ac:dyDescent="0.2"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</row>
    <row r="6" spans="2:18" ht="18" customHeight="1" x14ac:dyDescent="0.2">
      <c r="B6" s="226"/>
      <c r="C6" s="470" t="s">
        <v>2</v>
      </c>
      <c r="D6" s="471"/>
      <c r="E6" s="471"/>
      <c r="F6" s="471"/>
      <c r="G6" s="471"/>
      <c r="H6" s="471"/>
      <c r="I6" s="471"/>
      <c r="J6" s="471"/>
      <c r="K6" s="471"/>
      <c r="L6" s="471"/>
      <c r="M6" s="471"/>
      <c r="N6" s="471"/>
      <c r="O6" s="471"/>
      <c r="P6" s="471"/>
      <c r="Q6" s="471"/>
      <c r="R6" s="471"/>
    </row>
    <row r="7" spans="2:18" ht="23.25" customHeight="1" x14ac:dyDescent="0.2"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</row>
    <row r="8" spans="2:18" ht="22.5" customHeight="1" x14ac:dyDescent="0.2">
      <c r="B8" s="226"/>
      <c r="C8" s="251" t="s">
        <v>527</v>
      </c>
      <c r="D8" s="251" t="s">
        <v>401</v>
      </c>
      <c r="E8" s="251" t="s">
        <v>402</v>
      </c>
      <c r="F8" s="251" t="s">
        <v>403</v>
      </c>
      <c r="G8" s="251" t="s">
        <v>404</v>
      </c>
      <c r="H8" s="251" t="s">
        <v>405</v>
      </c>
      <c r="I8" s="251" t="s">
        <v>406</v>
      </c>
      <c r="J8" s="251" t="s">
        <v>407</v>
      </c>
      <c r="K8" s="251" t="s">
        <v>408</v>
      </c>
      <c r="L8" s="251" t="s">
        <v>409</v>
      </c>
      <c r="M8" s="251" t="s">
        <v>410</v>
      </c>
      <c r="N8" s="251" t="s">
        <v>411</v>
      </c>
      <c r="O8" s="476" t="s">
        <v>412</v>
      </c>
      <c r="P8" s="478"/>
      <c r="Q8" s="226"/>
      <c r="R8" s="226"/>
    </row>
    <row r="9" spans="2:18" ht="13.5" customHeight="1" x14ac:dyDescent="0.2">
      <c r="B9" s="226"/>
      <c r="C9" s="252" t="s">
        <v>15</v>
      </c>
      <c r="D9" s="253">
        <v>20</v>
      </c>
      <c r="E9" s="253">
        <v>19</v>
      </c>
      <c r="F9" s="253">
        <v>18</v>
      </c>
      <c r="G9" s="253"/>
      <c r="H9" s="253">
        <v>2</v>
      </c>
      <c r="I9" s="253">
        <v>8</v>
      </c>
      <c r="J9" s="253"/>
      <c r="K9" s="253">
        <v>1</v>
      </c>
      <c r="L9" s="253">
        <v>10</v>
      </c>
      <c r="M9" s="253">
        <v>1</v>
      </c>
      <c r="N9" s="253">
        <v>15</v>
      </c>
      <c r="O9" s="518">
        <v>1</v>
      </c>
      <c r="P9" s="519"/>
      <c r="Q9" s="226"/>
      <c r="R9" s="226"/>
    </row>
    <row r="10" spans="2:18" ht="13.5" customHeight="1" x14ac:dyDescent="0.2">
      <c r="B10" s="226"/>
      <c r="C10" s="252" t="s">
        <v>16</v>
      </c>
      <c r="D10" s="253"/>
      <c r="E10" s="253"/>
      <c r="F10" s="253">
        <v>1</v>
      </c>
      <c r="G10" s="253"/>
      <c r="H10" s="253"/>
      <c r="I10" s="253"/>
      <c r="J10" s="253"/>
      <c r="K10" s="253"/>
      <c r="L10" s="253"/>
      <c r="M10" s="253">
        <v>1</v>
      </c>
      <c r="N10" s="253">
        <v>1</v>
      </c>
      <c r="O10" s="518"/>
      <c r="P10" s="519"/>
      <c r="Q10" s="226"/>
      <c r="R10" s="226"/>
    </row>
    <row r="11" spans="2:18" ht="13.5" customHeight="1" x14ac:dyDescent="0.2">
      <c r="B11" s="226"/>
      <c r="C11" s="252" t="s">
        <v>17</v>
      </c>
      <c r="D11" s="253">
        <v>8</v>
      </c>
      <c r="E11" s="253">
        <v>34</v>
      </c>
      <c r="F11" s="253">
        <v>15</v>
      </c>
      <c r="G11" s="253"/>
      <c r="H11" s="253">
        <v>1</v>
      </c>
      <c r="I11" s="253">
        <v>9</v>
      </c>
      <c r="J11" s="253"/>
      <c r="K11" s="253">
        <v>2</v>
      </c>
      <c r="L11" s="253">
        <v>2</v>
      </c>
      <c r="M11" s="253"/>
      <c r="N11" s="253">
        <v>9</v>
      </c>
      <c r="O11" s="518">
        <v>6</v>
      </c>
      <c r="P11" s="519"/>
      <c r="Q11" s="226"/>
      <c r="R11" s="226"/>
    </row>
    <row r="12" spans="2:18" ht="13.5" customHeight="1" x14ac:dyDescent="0.2">
      <c r="B12" s="226"/>
      <c r="C12" s="252" t="s">
        <v>18</v>
      </c>
      <c r="D12" s="253"/>
      <c r="E12" s="253">
        <v>17</v>
      </c>
      <c r="F12" s="253"/>
      <c r="G12" s="253"/>
      <c r="H12" s="253"/>
      <c r="I12" s="253"/>
      <c r="J12" s="253"/>
      <c r="K12" s="253"/>
      <c r="L12" s="253"/>
      <c r="M12" s="253"/>
      <c r="N12" s="253"/>
      <c r="O12" s="518"/>
      <c r="P12" s="519"/>
      <c r="Q12" s="226"/>
      <c r="R12" s="226"/>
    </row>
    <row r="13" spans="2:18" ht="13.5" customHeight="1" x14ac:dyDescent="0.2">
      <c r="B13" s="226"/>
      <c r="C13" s="252" t="s">
        <v>19</v>
      </c>
      <c r="D13" s="253">
        <v>5</v>
      </c>
      <c r="E13" s="253">
        <v>2</v>
      </c>
      <c r="F13" s="253"/>
      <c r="G13" s="253"/>
      <c r="H13" s="253"/>
      <c r="I13" s="253"/>
      <c r="J13" s="253"/>
      <c r="K13" s="253"/>
      <c r="L13" s="253">
        <v>1</v>
      </c>
      <c r="M13" s="253"/>
      <c r="N13" s="253"/>
      <c r="O13" s="518">
        <v>5</v>
      </c>
      <c r="P13" s="519"/>
      <c r="Q13" s="226"/>
      <c r="R13" s="226"/>
    </row>
    <row r="14" spans="2:18" ht="13.5" customHeight="1" x14ac:dyDescent="0.2">
      <c r="B14" s="226"/>
      <c r="C14" s="252" t="s">
        <v>20</v>
      </c>
      <c r="D14" s="253">
        <v>10</v>
      </c>
      <c r="E14" s="253">
        <v>38</v>
      </c>
      <c r="F14" s="253">
        <v>4</v>
      </c>
      <c r="G14" s="253"/>
      <c r="H14" s="253">
        <v>1</v>
      </c>
      <c r="I14" s="253">
        <v>6</v>
      </c>
      <c r="J14" s="253"/>
      <c r="K14" s="253">
        <v>6</v>
      </c>
      <c r="L14" s="253">
        <v>9</v>
      </c>
      <c r="M14" s="253">
        <v>3</v>
      </c>
      <c r="N14" s="253">
        <v>6</v>
      </c>
      <c r="O14" s="518">
        <v>70</v>
      </c>
      <c r="P14" s="519"/>
      <c r="Q14" s="226"/>
      <c r="R14" s="226"/>
    </row>
    <row r="15" spans="2:18" ht="13.5" customHeight="1" x14ac:dyDescent="0.2">
      <c r="B15" s="226"/>
      <c r="C15" s="252" t="s">
        <v>21</v>
      </c>
      <c r="D15" s="253"/>
      <c r="E15" s="253">
        <v>8</v>
      </c>
      <c r="F15" s="253">
        <v>1</v>
      </c>
      <c r="G15" s="253"/>
      <c r="H15" s="253"/>
      <c r="I15" s="253"/>
      <c r="J15" s="253"/>
      <c r="K15" s="253"/>
      <c r="L15" s="253">
        <v>2</v>
      </c>
      <c r="M15" s="253"/>
      <c r="N15" s="253">
        <v>2</v>
      </c>
      <c r="O15" s="518">
        <v>2</v>
      </c>
      <c r="P15" s="519"/>
      <c r="Q15" s="226"/>
      <c r="R15" s="226"/>
    </row>
    <row r="16" spans="2:18" ht="13.5" customHeight="1" x14ac:dyDescent="0.2">
      <c r="B16" s="226"/>
      <c r="C16" s="252" t="s">
        <v>22</v>
      </c>
      <c r="D16" s="253">
        <v>6</v>
      </c>
      <c r="E16" s="253"/>
      <c r="F16" s="253">
        <v>6</v>
      </c>
      <c r="G16" s="253"/>
      <c r="H16" s="253"/>
      <c r="I16" s="253">
        <v>1</v>
      </c>
      <c r="J16" s="253"/>
      <c r="K16" s="253">
        <v>1</v>
      </c>
      <c r="L16" s="253">
        <v>3</v>
      </c>
      <c r="M16" s="253">
        <v>2</v>
      </c>
      <c r="N16" s="253">
        <v>3</v>
      </c>
      <c r="O16" s="518"/>
      <c r="P16" s="519"/>
      <c r="Q16" s="226"/>
      <c r="R16" s="226"/>
    </row>
    <row r="17" spans="2:18" ht="13.5" customHeight="1" x14ac:dyDescent="0.2">
      <c r="B17" s="226"/>
      <c r="C17" s="252" t="s">
        <v>23</v>
      </c>
      <c r="D17" s="253">
        <v>9</v>
      </c>
      <c r="E17" s="253">
        <v>24</v>
      </c>
      <c r="F17" s="253">
        <v>7</v>
      </c>
      <c r="G17" s="253"/>
      <c r="H17" s="253"/>
      <c r="I17" s="253">
        <v>2</v>
      </c>
      <c r="J17" s="253"/>
      <c r="K17" s="253"/>
      <c r="L17" s="253">
        <v>13</v>
      </c>
      <c r="M17" s="253">
        <v>2</v>
      </c>
      <c r="N17" s="253">
        <v>5</v>
      </c>
      <c r="O17" s="518">
        <v>69</v>
      </c>
      <c r="P17" s="519"/>
      <c r="Q17" s="226"/>
      <c r="R17" s="226"/>
    </row>
    <row r="18" spans="2:18" ht="13.5" customHeight="1" x14ac:dyDescent="0.2">
      <c r="B18" s="226"/>
      <c r="C18" s="252" t="s">
        <v>24</v>
      </c>
      <c r="D18" s="253">
        <v>16</v>
      </c>
      <c r="E18" s="253">
        <v>22</v>
      </c>
      <c r="F18" s="253">
        <v>13</v>
      </c>
      <c r="G18" s="253"/>
      <c r="H18" s="253">
        <v>1</v>
      </c>
      <c r="I18" s="253">
        <v>8</v>
      </c>
      <c r="J18" s="253"/>
      <c r="K18" s="253">
        <v>1</v>
      </c>
      <c r="L18" s="253">
        <v>4</v>
      </c>
      <c r="M18" s="253">
        <v>2</v>
      </c>
      <c r="N18" s="253">
        <v>11</v>
      </c>
      <c r="O18" s="518">
        <v>372</v>
      </c>
      <c r="P18" s="519"/>
      <c r="Q18" s="226"/>
      <c r="R18" s="226"/>
    </row>
    <row r="19" spans="2:18" ht="13.5" customHeight="1" x14ac:dyDescent="0.2">
      <c r="B19" s="226"/>
      <c r="C19" s="252" t="s">
        <v>25</v>
      </c>
      <c r="D19" s="253">
        <v>4</v>
      </c>
      <c r="E19" s="253">
        <v>7</v>
      </c>
      <c r="F19" s="253">
        <v>4</v>
      </c>
      <c r="G19" s="253"/>
      <c r="H19" s="253"/>
      <c r="I19" s="253"/>
      <c r="J19" s="253"/>
      <c r="K19" s="253"/>
      <c r="L19" s="253"/>
      <c r="M19" s="253"/>
      <c r="N19" s="253">
        <v>6</v>
      </c>
      <c r="O19" s="518"/>
      <c r="P19" s="519"/>
      <c r="Q19" s="226"/>
      <c r="R19" s="226"/>
    </row>
    <row r="20" spans="2:18" ht="13.5" customHeight="1" x14ac:dyDescent="0.2">
      <c r="B20" s="226"/>
      <c r="C20" s="252" t="s">
        <v>26</v>
      </c>
      <c r="D20" s="253">
        <v>6</v>
      </c>
      <c r="E20" s="253">
        <v>10</v>
      </c>
      <c r="F20" s="253">
        <v>8</v>
      </c>
      <c r="G20" s="253"/>
      <c r="H20" s="253">
        <v>1</v>
      </c>
      <c r="I20" s="253">
        <v>10</v>
      </c>
      <c r="J20" s="253"/>
      <c r="K20" s="253"/>
      <c r="L20" s="253">
        <v>1</v>
      </c>
      <c r="M20" s="253"/>
      <c r="N20" s="253">
        <v>10</v>
      </c>
      <c r="O20" s="518">
        <v>6</v>
      </c>
      <c r="P20" s="519"/>
      <c r="Q20" s="226"/>
      <c r="R20" s="226"/>
    </row>
    <row r="21" spans="2:18" ht="13.5" customHeight="1" x14ac:dyDescent="0.2">
      <c r="B21" s="226"/>
      <c r="C21" s="252" t="s">
        <v>27</v>
      </c>
      <c r="D21" s="253">
        <v>19</v>
      </c>
      <c r="E21" s="253">
        <v>64</v>
      </c>
      <c r="F21" s="253">
        <v>14</v>
      </c>
      <c r="G21" s="253"/>
      <c r="H21" s="253">
        <v>6</v>
      </c>
      <c r="I21" s="253">
        <v>16</v>
      </c>
      <c r="J21" s="253"/>
      <c r="K21" s="253">
        <v>3</v>
      </c>
      <c r="L21" s="253">
        <v>16</v>
      </c>
      <c r="M21" s="253">
        <v>5</v>
      </c>
      <c r="N21" s="253">
        <v>40</v>
      </c>
      <c r="O21" s="518">
        <v>5</v>
      </c>
      <c r="P21" s="519"/>
      <c r="Q21" s="226"/>
      <c r="R21" s="226"/>
    </row>
    <row r="22" spans="2:18" ht="13.5" customHeight="1" x14ac:dyDescent="0.2">
      <c r="B22" s="226"/>
      <c r="C22" s="252" t="s">
        <v>28</v>
      </c>
      <c r="D22" s="253">
        <v>4</v>
      </c>
      <c r="E22" s="253">
        <v>26</v>
      </c>
      <c r="F22" s="253">
        <v>5</v>
      </c>
      <c r="G22" s="253"/>
      <c r="H22" s="253">
        <v>1</v>
      </c>
      <c r="I22" s="253">
        <v>2</v>
      </c>
      <c r="J22" s="253"/>
      <c r="K22" s="253">
        <v>6</v>
      </c>
      <c r="L22" s="253">
        <v>3</v>
      </c>
      <c r="M22" s="253">
        <v>1</v>
      </c>
      <c r="N22" s="253">
        <v>6</v>
      </c>
      <c r="O22" s="518">
        <v>6</v>
      </c>
      <c r="P22" s="519"/>
      <c r="Q22" s="226"/>
      <c r="R22" s="226"/>
    </row>
    <row r="23" spans="2:18" ht="13.5" customHeight="1" x14ac:dyDescent="0.2">
      <c r="B23" s="226"/>
      <c r="C23" s="252" t="s">
        <v>29</v>
      </c>
      <c r="D23" s="253"/>
      <c r="E23" s="253">
        <v>13</v>
      </c>
      <c r="F23" s="253">
        <v>2</v>
      </c>
      <c r="G23" s="253"/>
      <c r="H23" s="253"/>
      <c r="I23" s="253">
        <v>1</v>
      </c>
      <c r="J23" s="253"/>
      <c r="K23" s="253"/>
      <c r="L23" s="253">
        <v>2</v>
      </c>
      <c r="M23" s="253"/>
      <c r="N23" s="253">
        <v>4</v>
      </c>
      <c r="O23" s="518"/>
      <c r="P23" s="519"/>
      <c r="Q23" s="226"/>
      <c r="R23" s="226"/>
    </row>
    <row r="24" spans="2:18" ht="13.5" customHeight="1" x14ac:dyDescent="0.2">
      <c r="B24" s="226"/>
      <c r="C24" s="252" t="s">
        <v>30</v>
      </c>
      <c r="D24" s="253">
        <v>32</v>
      </c>
      <c r="E24" s="253">
        <v>43</v>
      </c>
      <c r="F24" s="253">
        <v>20</v>
      </c>
      <c r="G24" s="253"/>
      <c r="H24" s="253"/>
      <c r="I24" s="253">
        <v>5</v>
      </c>
      <c r="J24" s="253"/>
      <c r="K24" s="253">
        <v>8</v>
      </c>
      <c r="L24" s="253">
        <v>5</v>
      </c>
      <c r="M24" s="253">
        <v>3</v>
      </c>
      <c r="N24" s="253">
        <v>27</v>
      </c>
      <c r="O24" s="518">
        <v>8</v>
      </c>
      <c r="P24" s="519"/>
      <c r="Q24" s="226"/>
      <c r="R24" s="226"/>
    </row>
    <row r="25" spans="2:18" ht="13.5" customHeight="1" x14ac:dyDescent="0.2">
      <c r="B25" s="226"/>
      <c r="C25" s="252" t="s">
        <v>31</v>
      </c>
      <c r="D25" s="253">
        <v>16</v>
      </c>
      <c r="E25" s="253">
        <v>26</v>
      </c>
      <c r="F25" s="253">
        <v>17</v>
      </c>
      <c r="G25" s="253"/>
      <c r="H25" s="253">
        <v>2</v>
      </c>
      <c r="I25" s="253">
        <v>6</v>
      </c>
      <c r="J25" s="253"/>
      <c r="K25" s="253">
        <v>5</v>
      </c>
      <c r="L25" s="253">
        <v>7</v>
      </c>
      <c r="M25" s="253">
        <v>1</v>
      </c>
      <c r="N25" s="253">
        <v>23</v>
      </c>
      <c r="O25" s="518">
        <v>3</v>
      </c>
      <c r="P25" s="519"/>
      <c r="Q25" s="226"/>
      <c r="R25" s="226"/>
    </row>
    <row r="26" spans="2:18" ht="13.5" customHeight="1" x14ac:dyDescent="0.2">
      <c r="B26" s="226"/>
      <c r="C26" s="252" t="s">
        <v>32</v>
      </c>
      <c r="D26" s="253">
        <v>1</v>
      </c>
      <c r="E26" s="253">
        <v>14</v>
      </c>
      <c r="F26" s="253">
        <v>3</v>
      </c>
      <c r="G26" s="253"/>
      <c r="H26" s="253"/>
      <c r="I26" s="253">
        <v>3</v>
      </c>
      <c r="J26" s="253"/>
      <c r="K26" s="253">
        <v>2</v>
      </c>
      <c r="L26" s="253">
        <v>3</v>
      </c>
      <c r="M26" s="253">
        <v>1</v>
      </c>
      <c r="N26" s="253">
        <v>4</v>
      </c>
      <c r="O26" s="518"/>
      <c r="P26" s="519"/>
      <c r="Q26" s="226"/>
      <c r="R26" s="226"/>
    </row>
    <row r="27" spans="2:18" ht="13.5" customHeight="1" x14ac:dyDescent="0.2">
      <c r="B27" s="226"/>
      <c r="C27" s="252" t="s">
        <v>33</v>
      </c>
      <c r="D27" s="253">
        <v>11</v>
      </c>
      <c r="E27" s="253">
        <v>39</v>
      </c>
      <c r="F27" s="253">
        <v>13</v>
      </c>
      <c r="G27" s="253"/>
      <c r="H27" s="253">
        <v>5</v>
      </c>
      <c r="I27" s="253">
        <v>2</v>
      </c>
      <c r="J27" s="253"/>
      <c r="K27" s="253">
        <v>1</v>
      </c>
      <c r="L27" s="253">
        <v>3</v>
      </c>
      <c r="M27" s="253">
        <v>1</v>
      </c>
      <c r="N27" s="253">
        <v>15</v>
      </c>
      <c r="O27" s="518">
        <v>3</v>
      </c>
      <c r="P27" s="519"/>
      <c r="Q27" s="226"/>
      <c r="R27" s="226"/>
    </row>
    <row r="28" spans="2:18" ht="13.5" customHeight="1" x14ac:dyDescent="0.2">
      <c r="B28" s="226"/>
      <c r="C28" s="252" t="s">
        <v>34</v>
      </c>
      <c r="D28" s="253">
        <v>18</v>
      </c>
      <c r="E28" s="253">
        <v>32</v>
      </c>
      <c r="F28" s="253">
        <v>25</v>
      </c>
      <c r="G28" s="253">
        <v>1</v>
      </c>
      <c r="H28" s="253">
        <v>1</v>
      </c>
      <c r="I28" s="253">
        <v>4</v>
      </c>
      <c r="J28" s="253"/>
      <c r="K28" s="253">
        <v>1</v>
      </c>
      <c r="L28" s="253">
        <v>3</v>
      </c>
      <c r="M28" s="253">
        <v>3</v>
      </c>
      <c r="N28" s="253">
        <v>28</v>
      </c>
      <c r="O28" s="518">
        <v>1</v>
      </c>
      <c r="P28" s="519"/>
      <c r="Q28" s="226"/>
      <c r="R28" s="226"/>
    </row>
    <row r="29" spans="2:18" ht="13.5" customHeight="1" x14ac:dyDescent="0.2">
      <c r="B29" s="226"/>
      <c r="C29" s="252" t="s">
        <v>35</v>
      </c>
      <c r="D29" s="253">
        <v>10</v>
      </c>
      <c r="E29" s="253">
        <v>106</v>
      </c>
      <c r="F29" s="253">
        <v>12</v>
      </c>
      <c r="G29" s="253"/>
      <c r="H29" s="253">
        <v>7</v>
      </c>
      <c r="I29" s="253">
        <v>2</v>
      </c>
      <c r="J29" s="253"/>
      <c r="K29" s="253">
        <v>2</v>
      </c>
      <c r="L29" s="253">
        <v>13</v>
      </c>
      <c r="M29" s="253">
        <v>3</v>
      </c>
      <c r="N29" s="253">
        <v>13</v>
      </c>
      <c r="O29" s="518">
        <v>26</v>
      </c>
      <c r="P29" s="519"/>
      <c r="Q29" s="226"/>
      <c r="R29" s="226"/>
    </row>
    <row r="30" spans="2:18" ht="13.5" customHeight="1" x14ac:dyDescent="0.2">
      <c r="B30" s="226"/>
      <c r="C30" s="254" t="s">
        <v>36</v>
      </c>
      <c r="D30" s="255">
        <v>195</v>
      </c>
      <c r="E30" s="255">
        <v>544</v>
      </c>
      <c r="F30" s="255">
        <v>188</v>
      </c>
      <c r="G30" s="255">
        <v>1</v>
      </c>
      <c r="H30" s="255">
        <v>28</v>
      </c>
      <c r="I30" s="255">
        <v>85</v>
      </c>
      <c r="J30" s="255" t="s">
        <v>528</v>
      </c>
      <c r="K30" s="255">
        <v>39</v>
      </c>
      <c r="L30" s="255">
        <v>100</v>
      </c>
      <c r="M30" s="255">
        <v>29</v>
      </c>
      <c r="N30" s="255">
        <v>228</v>
      </c>
      <c r="O30" s="520">
        <v>583</v>
      </c>
      <c r="P30" s="478"/>
      <c r="Q30" s="226"/>
      <c r="R30" s="226"/>
    </row>
    <row r="31" spans="2:18" ht="18.75" customHeight="1" x14ac:dyDescent="0.2">
      <c r="B31" s="226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515" t="s">
        <v>529</v>
      </c>
      <c r="P31" s="469"/>
      <c r="Q31" s="469"/>
      <c r="R31" s="226"/>
    </row>
    <row r="32" spans="2:18" ht="25.5" customHeight="1" x14ac:dyDescent="0.2">
      <c r="B32" s="226"/>
      <c r="C32" s="226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226"/>
      <c r="R32" s="226"/>
    </row>
    <row r="33" spans="3:18" ht="63" customHeight="1" x14ac:dyDescent="0.2">
      <c r="C33" s="516" t="s">
        <v>530</v>
      </c>
      <c r="D33" s="517"/>
      <c r="E33" s="517"/>
      <c r="F33" s="517"/>
      <c r="G33" s="517"/>
      <c r="H33" s="517"/>
      <c r="I33" s="517"/>
      <c r="J33" s="517"/>
      <c r="K33" s="517"/>
      <c r="L33" s="517"/>
      <c r="M33" s="517"/>
      <c r="N33" s="517"/>
      <c r="O33" s="517"/>
      <c r="P33" s="517"/>
      <c r="Q33" s="517"/>
      <c r="R33" s="517"/>
    </row>
  </sheetData>
  <mergeCells count="28">
    <mergeCell ref="O29:P29"/>
    <mergeCell ref="O30:P30"/>
    <mergeCell ref="O31:Q31"/>
    <mergeCell ref="C33:R33"/>
    <mergeCell ref="O23:P23"/>
    <mergeCell ref="O24:P24"/>
    <mergeCell ref="O25:P25"/>
    <mergeCell ref="O26:P26"/>
    <mergeCell ref="O27:P27"/>
    <mergeCell ref="O28:P28"/>
    <mergeCell ref="O22:P22"/>
    <mergeCell ref="O11:P11"/>
    <mergeCell ref="O12:P12"/>
    <mergeCell ref="O13:P13"/>
    <mergeCell ref="O14:P14"/>
    <mergeCell ref="O15:P15"/>
    <mergeCell ref="O16:P16"/>
    <mergeCell ref="O17:P17"/>
    <mergeCell ref="O18:P18"/>
    <mergeCell ref="O19:P19"/>
    <mergeCell ref="O20:P20"/>
    <mergeCell ref="O21:P21"/>
    <mergeCell ref="O10:P10"/>
    <mergeCell ref="B2:O2"/>
    <mergeCell ref="C4:R4"/>
    <mergeCell ref="C6:R6"/>
    <mergeCell ref="O8:P8"/>
    <mergeCell ref="O9:P9"/>
  </mergeCells>
  <pageMargins left="4.2352941176470593E-2" right="3.5686274509803925E-2" top="8.2745098039215689E-2" bottom="8.8627450980392167E-2" header="0.50980392156862753" footer="0.50980392156862753"/>
  <pageSetup paperSize="9" orientation="landscape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showGridLines="0" workbookViewId="0"/>
  </sheetViews>
  <sheetFormatPr defaultRowHeight="12.75" x14ac:dyDescent="0.2"/>
  <cols>
    <col min="1" max="1" width="2" customWidth="1"/>
    <col min="2" max="2" width="30" customWidth="1"/>
    <col min="3" max="12" width="10" customWidth="1"/>
    <col min="13" max="13" width="4" customWidth="1"/>
    <col min="14" max="14" width="5" customWidth="1"/>
    <col min="15" max="15" width="10" customWidth="1"/>
    <col min="16" max="16" width="2" customWidth="1"/>
    <col min="17" max="17" width="7" customWidth="1"/>
    <col min="18" max="18" width="11" customWidth="1"/>
    <col min="19" max="19" width="3" customWidth="1"/>
    <col min="257" max="257" width="2" customWidth="1"/>
    <col min="258" max="258" width="30" customWidth="1"/>
    <col min="259" max="268" width="10" customWidth="1"/>
    <col min="269" max="269" width="4" customWidth="1"/>
    <col min="270" max="270" width="5" customWidth="1"/>
    <col min="271" max="271" width="10" customWidth="1"/>
    <col min="272" max="272" width="2" customWidth="1"/>
    <col min="273" max="273" width="7" customWidth="1"/>
    <col min="274" max="274" width="11" customWidth="1"/>
    <col min="275" max="275" width="3" customWidth="1"/>
    <col min="513" max="513" width="2" customWidth="1"/>
    <col min="514" max="514" width="30" customWidth="1"/>
    <col min="515" max="524" width="10" customWidth="1"/>
    <col min="525" max="525" width="4" customWidth="1"/>
    <col min="526" max="526" width="5" customWidth="1"/>
    <col min="527" max="527" width="10" customWidth="1"/>
    <col min="528" max="528" width="2" customWidth="1"/>
    <col min="529" max="529" width="7" customWidth="1"/>
    <col min="530" max="530" width="11" customWidth="1"/>
    <col min="531" max="531" width="3" customWidth="1"/>
    <col min="769" max="769" width="2" customWidth="1"/>
    <col min="770" max="770" width="30" customWidth="1"/>
    <col min="771" max="780" width="10" customWidth="1"/>
    <col min="781" max="781" width="4" customWidth="1"/>
    <col min="782" max="782" width="5" customWidth="1"/>
    <col min="783" max="783" width="10" customWidth="1"/>
    <col min="784" max="784" width="2" customWidth="1"/>
    <col min="785" max="785" width="7" customWidth="1"/>
    <col min="786" max="786" width="11" customWidth="1"/>
    <col min="787" max="787" width="3" customWidth="1"/>
    <col min="1025" max="1025" width="2" customWidth="1"/>
    <col min="1026" max="1026" width="30" customWidth="1"/>
    <col min="1027" max="1036" width="10" customWidth="1"/>
    <col min="1037" max="1037" width="4" customWidth="1"/>
    <col min="1038" max="1038" width="5" customWidth="1"/>
    <col min="1039" max="1039" width="10" customWidth="1"/>
    <col min="1040" max="1040" width="2" customWidth="1"/>
    <col min="1041" max="1041" width="7" customWidth="1"/>
    <col min="1042" max="1042" width="11" customWidth="1"/>
    <col min="1043" max="1043" width="3" customWidth="1"/>
    <col min="1281" max="1281" width="2" customWidth="1"/>
    <col min="1282" max="1282" width="30" customWidth="1"/>
    <col min="1283" max="1292" width="10" customWidth="1"/>
    <col min="1293" max="1293" width="4" customWidth="1"/>
    <col min="1294" max="1294" width="5" customWidth="1"/>
    <col min="1295" max="1295" width="10" customWidth="1"/>
    <col min="1296" max="1296" width="2" customWidth="1"/>
    <col min="1297" max="1297" width="7" customWidth="1"/>
    <col min="1298" max="1298" width="11" customWidth="1"/>
    <col min="1299" max="1299" width="3" customWidth="1"/>
    <col min="1537" max="1537" width="2" customWidth="1"/>
    <col min="1538" max="1538" width="30" customWidth="1"/>
    <col min="1539" max="1548" width="10" customWidth="1"/>
    <col min="1549" max="1549" width="4" customWidth="1"/>
    <col min="1550" max="1550" width="5" customWidth="1"/>
    <col min="1551" max="1551" width="10" customWidth="1"/>
    <col min="1552" max="1552" width="2" customWidth="1"/>
    <col min="1553" max="1553" width="7" customWidth="1"/>
    <col min="1554" max="1554" width="11" customWidth="1"/>
    <col min="1555" max="1555" width="3" customWidth="1"/>
    <col min="1793" max="1793" width="2" customWidth="1"/>
    <col min="1794" max="1794" width="30" customWidth="1"/>
    <col min="1795" max="1804" width="10" customWidth="1"/>
    <col min="1805" max="1805" width="4" customWidth="1"/>
    <col min="1806" max="1806" width="5" customWidth="1"/>
    <col min="1807" max="1807" width="10" customWidth="1"/>
    <col min="1808" max="1808" width="2" customWidth="1"/>
    <col min="1809" max="1809" width="7" customWidth="1"/>
    <col min="1810" max="1810" width="11" customWidth="1"/>
    <col min="1811" max="1811" width="3" customWidth="1"/>
    <col min="2049" max="2049" width="2" customWidth="1"/>
    <col min="2050" max="2050" width="30" customWidth="1"/>
    <col min="2051" max="2060" width="10" customWidth="1"/>
    <col min="2061" max="2061" width="4" customWidth="1"/>
    <col min="2062" max="2062" width="5" customWidth="1"/>
    <col min="2063" max="2063" width="10" customWidth="1"/>
    <col min="2064" max="2064" width="2" customWidth="1"/>
    <col min="2065" max="2065" width="7" customWidth="1"/>
    <col min="2066" max="2066" width="11" customWidth="1"/>
    <col min="2067" max="2067" width="3" customWidth="1"/>
    <col min="2305" max="2305" width="2" customWidth="1"/>
    <col min="2306" max="2306" width="30" customWidth="1"/>
    <col min="2307" max="2316" width="10" customWidth="1"/>
    <col min="2317" max="2317" width="4" customWidth="1"/>
    <col min="2318" max="2318" width="5" customWidth="1"/>
    <col min="2319" max="2319" width="10" customWidth="1"/>
    <col min="2320" max="2320" width="2" customWidth="1"/>
    <col min="2321" max="2321" width="7" customWidth="1"/>
    <col min="2322" max="2322" width="11" customWidth="1"/>
    <col min="2323" max="2323" width="3" customWidth="1"/>
    <col min="2561" max="2561" width="2" customWidth="1"/>
    <col min="2562" max="2562" width="30" customWidth="1"/>
    <col min="2563" max="2572" width="10" customWidth="1"/>
    <col min="2573" max="2573" width="4" customWidth="1"/>
    <col min="2574" max="2574" width="5" customWidth="1"/>
    <col min="2575" max="2575" width="10" customWidth="1"/>
    <col min="2576" max="2576" width="2" customWidth="1"/>
    <col min="2577" max="2577" width="7" customWidth="1"/>
    <col min="2578" max="2578" width="11" customWidth="1"/>
    <col min="2579" max="2579" width="3" customWidth="1"/>
    <col min="2817" max="2817" width="2" customWidth="1"/>
    <col min="2818" max="2818" width="30" customWidth="1"/>
    <col min="2819" max="2828" width="10" customWidth="1"/>
    <col min="2829" max="2829" width="4" customWidth="1"/>
    <col min="2830" max="2830" width="5" customWidth="1"/>
    <col min="2831" max="2831" width="10" customWidth="1"/>
    <col min="2832" max="2832" width="2" customWidth="1"/>
    <col min="2833" max="2833" width="7" customWidth="1"/>
    <col min="2834" max="2834" width="11" customWidth="1"/>
    <col min="2835" max="2835" width="3" customWidth="1"/>
    <col min="3073" max="3073" width="2" customWidth="1"/>
    <col min="3074" max="3074" width="30" customWidth="1"/>
    <col min="3075" max="3084" width="10" customWidth="1"/>
    <col min="3085" max="3085" width="4" customWidth="1"/>
    <col min="3086" max="3086" width="5" customWidth="1"/>
    <col min="3087" max="3087" width="10" customWidth="1"/>
    <col min="3088" max="3088" width="2" customWidth="1"/>
    <col min="3089" max="3089" width="7" customWidth="1"/>
    <col min="3090" max="3090" width="11" customWidth="1"/>
    <col min="3091" max="3091" width="3" customWidth="1"/>
    <col min="3329" max="3329" width="2" customWidth="1"/>
    <col min="3330" max="3330" width="30" customWidth="1"/>
    <col min="3331" max="3340" width="10" customWidth="1"/>
    <col min="3341" max="3341" width="4" customWidth="1"/>
    <col min="3342" max="3342" width="5" customWidth="1"/>
    <col min="3343" max="3343" width="10" customWidth="1"/>
    <col min="3344" max="3344" width="2" customWidth="1"/>
    <col min="3345" max="3345" width="7" customWidth="1"/>
    <col min="3346" max="3346" width="11" customWidth="1"/>
    <col min="3347" max="3347" width="3" customWidth="1"/>
    <col min="3585" max="3585" width="2" customWidth="1"/>
    <col min="3586" max="3586" width="30" customWidth="1"/>
    <col min="3587" max="3596" width="10" customWidth="1"/>
    <col min="3597" max="3597" width="4" customWidth="1"/>
    <col min="3598" max="3598" width="5" customWidth="1"/>
    <col min="3599" max="3599" width="10" customWidth="1"/>
    <col min="3600" max="3600" width="2" customWidth="1"/>
    <col min="3601" max="3601" width="7" customWidth="1"/>
    <col min="3602" max="3602" width="11" customWidth="1"/>
    <col min="3603" max="3603" width="3" customWidth="1"/>
    <col min="3841" max="3841" width="2" customWidth="1"/>
    <col min="3842" max="3842" width="30" customWidth="1"/>
    <col min="3843" max="3852" width="10" customWidth="1"/>
    <col min="3853" max="3853" width="4" customWidth="1"/>
    <col min="3854" max="3854" width="5" customWidth="1"/>
    <col min="3855" max="3855" width="10" customWidth="1"/>
    <col min="3856" max="3856" width="2" customWidth="1"/>
    <col min="3857" max="3857" width="7" customWidth="1"/>
    <col min="3858" max="3858" width="11" customWidth="1"/>
    <col min="3859" max="3859" width="3" customWidth="1"/>
    <col min="4097" max="4097" width="2" customWidth="1"/>
    <col min="4098" max="4098" width="30" customWidth="1"/>
    <col min="4099" max="4108" width="10" customWidth="1"/>
    <col min="4109" max="4109" width="4" customWidth="1"/>
    <col min="4110" max="4110" width="5" customWidth="1"/>
    <col min="4111" max="4111" width="10" customWidth="1"/>
    <col min="4112" max="4112" width="2" customWidth="1"/>
    <col min="4113" max="4113" width="7" customWidth="1"/>
    <col min="4114" max="4114" width="11" customWidth="1"/>
    <col min="4115" max="4115" width="3" customWidth="1"/>
    <col min="4353" max="4353" width="2" customWidth="1"/>
    <col min="4354" max="4354" width="30" customWidth="1"/>
    <col min="4355" max="4364" width="10" customWidth="1"/>
    <col min="4365" max="4365" width="4" customWidth="1"/>
    <col min="4366" max="4366" width="5" customWidth="1"/>
    <col min="4367" max="4367" width="10" customWidth="1"/>
    <col min="4368" max="4368" width="2" customWidth="1"/>
    <col min="4369" max="4369" width="7" customWidth="1"/>
    <col min="4370" max="4370" width="11" customWidth="1"/>
    <col min="4371" max="4371" width="3" customWidth="1"/>
    <col min="4609" max="4609" width="2" customWidth="1"/>
    <col min="4610" max="4610" width="30" customWidth="1"/>
    <col min="4611" max="4620" width="10" customWidth="1"/>
    <col min="4621" max="4621" width="4" customWidth="1"/>
    <col min="4622" max="4622" width="5" customWidth="1"/>
    <col min="4623" max="4623" width="10" customWidth="1"/>
    <col min="4624" max="4624" width="2" customWidth="1"/>
    <col min="4625" max="4625" width="7" customWidth="1"/>
    <col min="4626" max="4626" width="11" customWidth="1"/>
    <col min="4627" max="4627" width="3" customWidth="1"/>
    <col min="4865" max="4865" width="2" customWidth="1"/>
    <col min="4866" max="4866" width="30" customWidth="1"/>
    <col min="4867" max="4876" width="10" customWidth="1"/>
    <col min="4877" max="4877" width="4" customWidth="1"/>
    <col min="4878" max="4878" width="5" customWidth="1"/>
    <col min="4879" max="4879" width="10" customWidth="1"/>
    <col min="4880" max="4880" width="2" customWidth="1"/>
    <col min="4881" max="4881" width="7" customWidth="1"/>
    <col min="4882" max="4882" width="11" customWidth="1"/>
    <col min="4883" max="4883" width="3" customWidth="1"/>
    <col min="5121" max="5121" width="2" customWidth="1"/>
    <col min="5122" max="5122" width="30" customWidth="1"/>
    <col min="5123" max="5132" width="10" customWidth="1"/>
    <col min="5133" max="5133" width="4" customWidth="1"/>
    <col min="5134" max="5134" width="5" customWidth="1"/>
    <col min="5135" max="5135" width="10" customWidth="1"/>
    <col min="5136" max="5136" width="2" customWidth="1"/>
    <col min="5137" max="5137" width="7" customWidth="1"/>
    <col min="5138" max="5138" width="11" customWidth="1"/>
    <col min="5139" max="5139" width="3" customWidth="1"/>
    <col min="5377" max="5377" width="2" customWidth="1"/>
    <col min="5378" max="5378" width="30" customWidth="1"/>
    <col min="5379" max="5388" width="10" customWidth="1"/>
    <col min="5389" max="5389" width="4" customWidth="1"/>
    <col min="5390" max="5390" width="5" customWidth="1"/>
    <col min="5391" max="5391" width="10" customWidth="1"/>
    <col min="5392" max="5392" width="2" customWidth="1"/>
    <col min="5393" max="5393" width="7" customWidth="1"/>
    <col min="5394" max="5394" width="11" customWidth="1"/>
    <col min="5395" max="5395" width="3" customWidth="1"/>
    <col min="5633" max="5633" width="2" customWidth="1"/>
    <col min="5634" max="5634" width="30" customWidth="1"/>
    <col min="5635" max="5644" width="10" customWidth="1"/>
    <col min="5645" max="5645" width="4" customWidth="1"/>
    <col min="5646" max="5646" width="5" customWidth="1"/>
    <col min="5647" max="5647" width="10" customWidth="1"/>
    <col min="5648" max="5648" width="2" customWidth="1"/>
    <col min="5649" max="5649" width="7" customWidth="1"/>
    <col min="5650" max="5650" width="11" customWidth="1"/>
    <col min="5651" max="5651" width="3" customWidth="1"/>
    <col min="5889" max="5889" width="2" customWidth="1"/>
    <col min="5890" max="5890" width="30" customWidth="1"/>
    <col min="5891" max="5900" width="10" customWidth="1"/>
    <col min="5901" max="5901" width="4" customWidth="1"/>
    <col min="5902" max="5902" width="5" customWidth="1"/>
    <col min="5903" max="5903" width="10" customWidth="1"/>
    <col min="5904" max="5904" width="2" customWidth="1"/>
    <col min="5905" max="5905" width="7" customWidth="1"/>
    <col min="5906" max="5906" width="11" customWidth="1"/>
    <col min="5907" max="5907" width="3" customWidth="1"/>
    <col min="6145" max="6145" width="2" customWidth="1"/>
    <col min="6146" max="6146" width="30" customWidth="1"/>
    <col min="6147" max="6156" width="10" customWidth="1"/>
    <col min="6157" max="6157" width="4" customWidth="1"/>
    <col min="6158" max="6158" width="5" customWidth="1"/>
    <col min="6159" max="6159" width="10" customWidth="1"/>
    <col min="6160" max="6160" width="2" customWidth="1"/>
    <col min="6161" max="6161" width="7" customWidth="1"/>
    <col min="6162" max="6162" width="11" customWidth="1"/>
    <col min="6163" max="6163" width="3" customWidth="1"/>
    <col min="6401" max="6401" width="2" customWidth="1"/>
    <col min="6402" max="6402" width="30" customWidth="1"/>
    <col min="6403" max="6412" width="10" customWidth="1"/>
    <col min="6413" max="6413" width="4" customWidth="1"/>
    <col min="6414" max="6414" width="5" customWidth="1"/>
    <col min="6415" max="6415" width="10" customWidth="1"/>
    <col min="6416" max="6416" width="2" customWidth="1"/>
    <col min="6417" max="6417" width="7" customWidth="1"/>
    <col min="6418" max="6418" width="11" customWidth="1"/>
    <col min="6419" max="6419" width="3" customWidth="1"/>
    <col min="6657" max="6657" width="2" customWidth="1"/>
    <col min="6658" max="6658" width="30" customWidth="1"/>
    <col min="6659" max="6668" width="10" customWidth="1"/>
    <col min="6669" max="6669" width="4" customWidth="1"/>
    <col min="6670" max="6670" width="5" customWidth="1"/>
    <col min="6671" max="6671" width="10" customWidth="1"/>
    <col min="6672" max="6672" width="2" customWidth="1"/>
    <col min="6673" max="6673" width="7" customWidth="1"/>
    <col min="6674" max="6674" width="11" customWidth="1"/>
    <col min="6675" max="6675" width="3" customWidth="1"/>
    <col min="6913" max="6913" width="2" customWidth="1"/>
    <col min="6914" max="6914" width="30" customWidth="1"/>
    <col min="6915" max="6924" width="10" customWidth="1"/>
    <col min="6925" max="6925" width="4" customWidth="1"/>
    <col min="6926" max="6926" width="5" customWidth="1"/>
    <col min="6927" max="6927" width="10" customWidth="1"/>
    <col min="6928" max="6928" width="2" customWidth="1"/>
    <col min="6929" max="6929" width="7" customWidth="1"/>
    <col min="6930" max="6930" width="11" customWidth="1"/>
    <col min="6931" max="6931" width="3" customWidth="1"/>
    <col min="7169" max="7169" width="2" customWidth="1"/>
    <col min="7170" max="7170" width="30" customWidth="1"/>
    <col min="7171" max="7180" width="10" customWidth="1"/>
    <col min="7181" max="7181" width="4" customWidth="1"/>
    <col min="7182" max="7182" width="5" customWidth="1"/>
    <col min="7183" max="7183" width="10" customWidth="1"/>
    <col min="7184" max="7184" width="2" customWidth="1"/>
    <col min="7185" max="7185" width="7" customWidth="1"/>
    <col min="7186" max="7186" width="11" customWidth="1"/>
    <col min="7187" max="7187" width="3" customWidth="1"/>
    <col min="7425" max="7425" width="2" customWidth="1"/>
    <col min="7426" max="7426" width="30" customWidth="1"/>
    <col min="7427" max="7436" width="10" customWidth="1"/>
    <col min="7437" max="7437" width="4" customWidth="1"/>
    <col min="7438" max="7438" width="5" customWidth="1"/>
    <col min="7439" max="7439" width="10" customWidth="1"/>
    <col min="7440" max="7440" width="2" customWidth="1"/>
    <col min="7441" max="7441" width="7" customWidth="1"/>
    <col min="7442" max="7442" width="11" customWidth="1"/>
    <col min="7443" max="7443" width="3" customWidth="1"/>
    <col min="7681" max="7681" width="2" customWidth="1"/>
    <col min="7682" max="7682" width="30" customWidth="1"/>
    <col min="7683" max="7692" width="10" customWidth="1"/>
    <col min="7693" max="7693" width="4" customWidth="1"/>
    <col min="7694" max="7694" width="5" customWidth="1"/>
    <col min="7695" max="7695" width="10" customWidth="1"/>
    <col min="7696" max="7696" width="2" customWidth="1"/>
    <col min="7697" max="7697" width="7" customWidth="1"/>
    <col min="7698" max="7698" width="11" customWidth="1"/>
    <col min="7699" max="7699" width="3" customWidth="1"/>
    <col min="7937" max="7937" width="2" customWidth="1"/>
    <col min="7938" max="7938" width="30" customWidth="1"/>
    <col min="7939" max="7948" width="10" customWidth="1"/>
    <col min="7949" max="7949" width="4" customWidth="1"/>
    <col min="7950" max="7950" width="5" customWidth="1"/>
    <col min="7951" max="7951" width="10" customWidth="1"/>
    <col min="7952" max="7952" width="2" customWidth="1"/>
    <col min="7953" max="7953" width="7" customWidth="1"/>
    <col min="7954" max="7954" width="11" customWidth="1"/>
    <col min="7955" max="7955" width="3" customWidth="1"/>
    <col min="8193" max="8193" width="2" customWidth="1"/>
    <col min="8194" max="8194" width="30" customWidth="1"/>
    <col min="8195" max="8204" width="10" customWidth="1"/>
    <col min="8205" max="8205" width="4" customWidth="1"/>
    <col min="8206" max="8206" width="5" customWidth="1"/>
    <col min="8207" max="8207" width="10" customWidth="1"/>
    <col min="8208" max="8208" width="2" customWidth="1"/>
    <col min="8209" max="8209" width="7" customWidth="1"/>
    <col min="8210" max="8210" width="11" customWidth="1"/>
    <col min="8211" max="8211" width="3" customWidth="1"/>
    <col min="8449" max="8449" width="2" customWidth="1"/>
    <col min="8450" max="8450" width="30" customWidth="1"/>
    <col min="8451" max="8460" width="10" customWidth="1"/>
    <col min="8461" max="8461" width="4" customWidth="1"/>
    <col min="8462" max="8462" width="5" customWidth="1"/>
    <col min="8463" max="8463" width="10" customWidth="1"/>
    <col min="8464" max="8464" width="2" customWidth="1"/>
    <col min="8465" max="8465" width="7" customWidth="1"/>
    <col min="8466" max="8466" width="11" customWidth="1"/>
    <col min="8467" max="8467" width="3" customWidth="1"/>
    <col min="8705" max="8705" width="2" customWidth="1"/>
    <col min="8706" max="8706" width="30" customWidth="1"/>
    <col min="8707" max="8716" width="10" customWidth="1"/>
    <col min="8717" max="8717" width="4" customWidth="1"/>
    <col min="8718" max="8718" width="5" customWidth="1"/>
    <col min="8719" max="8719" width="10" customWidth="1"/>
    <col min="8720" max="8720" width="2" customWidth="1"/>
    <col min="8721" max="8721" width="7" customWidth="1"/>
    <col min="8722" max="8722" width="11" customWidth="1"/>
    <col min="8723" max="8723" width="3" customWidth="1"/>
    <col min="8961" max="8961" width="2" customWidth="1"/>
    <col min="8962" max="8962" width="30" customWidth="1"/>
    <col min="8963" max="8972" width="10" customWidth="1"/>
    <col min="8973" max="8973" width="4" customWidth="1"/>
    <col min="8974" max="8974" width="5" customWidth="1"/>
    <col min="8975" max="8975" width="10" customWidth="1"/>
    <col min="8976" max="8976" width="2" customWidth="1"/>
    <col min="8977" max="8977" width="7" customWidth="1"/>
    <col min="8978" max="8978" width="11" customWidth="1"/>
    <col min="8979" max="8979" width="3" customWidth="1"/>
    <col min="9217" max="9217" width="2" customWidth="1"/>
    <col min="9218" max="9218" width="30" customWidth="1"/>
    <col min="9219" max="9228" width="10" customWidth="1"/>
    <col min="9229" max="9229" width="4" customWidth="1"/>
    <col min="9230" max="9230" width="5" customWidth="1"/>
    <col min="9231" max="9231" width="10" customWidth="1"/>
    <col min="9232" max="9232" width="2" customWidth="1"/>
    <col min="9233" max="9233" width="7" customWidth="1"/>
    <col min="9234" max="9234" width="11" customWidth="1"/>
    <col min="9235" max="9235" width="3" customWidth="1"/>
    <col min="9473" max="9473" width="2" customWidth="1"/>
    <col min="9474" max="9474" width="30" customWidth="1"/>
    <col min="9475" max="9484" width="10" customWidth="1"/>
    <col min="9485" max="9485" width="4" customWidth="1"/>
    <col min="9486" max="9486" width="5" customWidth="1"/>
    <col min="9487" max="9487" width="10" customWidth="1"/>
    <col min="9488" max="9488" width="2" customWidth="1"/>
    <col min="9489" max="9489" width="7" customWidth="1"/>
    <col min="9490" max="9490" width="11" customWidth="1"/>
    <col min="9491" max="9491" width="3" customWidth="1"/>
    <col min="9729" max="9729" width="2" customWidth="1"/>
    <col min="9730" max="9730" width="30" customWidth="1"/>
    <col min="9731" max="9740" width="10" customWidth="1"/>
    <col min="9741" max="9741" width="4" customWidth="1"/>
    <col min="9742" max="9742" width="5" customWidth="1"/>
    <col min="9743" max="9743" width="10" customWidth="1"/>
    <col min="9744" max="9744" width="2" customWidth="1"/>
    <col min="9745" max="9745" width="7" customWidth="1"/>
    <col min="9746" max="9746" width="11" customWidth="1"/>
    <col min="9747" max="9747" width="3" customWidth="1"/>
    <col min="9985" max="9985" width="2" customWidth="1"/>
    <col min="9986" max="9986" width="30" customWidth="1"/>
    <col min="9987" max="9996" width="10" customWidth="1"/>
    <col min="9997" max="9997" width="4" customWidth="1"/>
    <col min="9998" max="9998" width="5" customWidth="1"/>
    <col min="9999" max="9999" width="10" customWidth="1"/>
    <col min="10000" max="10000" width="2" customWidth="1"/>
    <col min="10001" max="10001" width="7" customWidth="1"/>
    <col min="10002" max="10002" width="11" customWidth="1"/>
    <col min="10003" max="10003" width="3" customWidth="1"/>
    <col min="10241" max="10241" width="2" customWidth="1"/>
    <col min="10242" max="10242" width="30" customWidth="1"/>
    <col min="10243" max="10252" width="10" customWidth="1"/>
    <col min="10253" max="10253" width="4" customWidth="1"/>
    <col min="10254" max="10254" width="5" customWidth="1"/>
    <col min="10255" max="10255" width="10" customWidth="1"/>
    <col min="10256" max="10256" width="2" customWidth="1"/>
    <col min="10257" max="10257" width="7" customWidth="1"/>
    <col min="10258" max="10258" width="11" customWidth="1"/>
    <col min="10259" max="10259" width="3" customWidth="1"/>
    <col min="10497" max="10497" width="2" customWidth="1"/>
    <col min="10498" max="10498" width="30" customWidth="1"/>
    <col min="10499" max="10508" width="10" customWidth="1"/>
    <col min="10509" max="10509" width="4" customWidth="1"/>
    <col min="10510" max="10510" width="5" customWidth="1"/>
    <col min="10511" max="10511" width="10" customWidth="1"/>
    <col min="10512" max="10512" width="2" customWidth="1"/>
    <col min="10513" max="10513" width="7" customWidth="1"/>
    <col min="10514" max="10514" width="11" customWidth="1"/>
    <col min="10515" max="10515" width="3" customWidth="1"/>
    <col min="10753" max="10753" width="2" customWidth="1"/>
    <col min="10754" max="10754" width="30" customWidth="1"/>
    <col min="10755" max="10764" width="10" customWidth="1"/>
    <col min="10765" max="10765" width="4" customWidth="1"/>
    <col min="10766" max="10766" width="5" customWidth="1"/>
    <col min="10767" max="10767" width="10" customWidth="1"/>
    <col min="10768" max="10768" width="2" customWidth="1"/>
    <col min="10769" max="10769" width="7" customWidth="1"/>
    <col min="10770" max="10770" width="11" customWidth="1"/>
    <col min="10771" max="10771" width="3" customWidth="1"/>
    <col min="11009" max="11009" width="2" customWidth="1"/>
    <col min="11010" max="11010" width="30" customWidth="1"/>
    <col min="11011" max="11020" width="10" customWidth="1"/>
    <col min="11021" max="11021" width="4" customWidth="1"/>
    <col min="11022" max="11022" width="5" customWidth="1"/>
    <col min="11023" max="11023" width="10" customWidth="1"/>
    <col min="11024" max="11024" width="2" customWidth="1"/>
    <col min="11025" max="11025" width="7" customWidth="1"/>
    <col min="11026" max="11026" width="11" customWidth="1"/>
    <col min="11027" max="11027" width="3" customWidth="1"/>
    <col min="11265" max="11265" width="2" customWidth="1"/>
    <col min="11266" max="11266" width="30" customWidth="1"/>
    <col min="11267" max="11276" width="10" customWidth="1"/>
    <col min="11277" max="11277" width="4" customWidth="1"/>
    <col min="11278" max="11278" width="5" customWidth="1"/>
    <col min="11279" max="11279" width="10" customWidth="1"/>
    <col min="11280" max="11280" width="2" customWidth="1"/>
    <col min="11281" max="11281" width="7" customWidth="1"/>
    <col min="11282" max="11282" width="11" customWidth="1"/>
    <col min="11283" max="11283" width="3" customWidth="1"/>
    <col min="11521" max="11521" width="2" customWidth="1"/>
    <col min="11522" max="11522" width="30" customWidth="1"/>
    <col min="11523" max="11532" width="10" customWidth="1"/>
    <col min="11533" max="11533" width="4" customWidth="1"/>
    <col min="11534" max="11534" width="5" customWidth="1"/>
    <col min="11535" max="11535" width="10" customWidth="1"/>
    <col min="11536" max="11536" width="2" customWidth="1"/>
    <col min="11537" max="11537" width="7" customWidth="1"/>
    <col min="11538" max="11538" width="11" customWidth="1"/>
    <col min="11539" max="11539" width="3" customWidth="1"/>
    <col min="11777" max="11777" width="2" customWidth="1"/>
    <col min="11778" max="11778" width="30" customWidth="1"/>
    <col min="11779" max="11788" width="10" customWidth="1"/>
    <col min="11789" max="11789" width="4" customWidth="1"/>
    <col min="11790" max="11790" width="5" customWidth="1"/>
    <col min="11791" max="11791" width="10" customWidth="1"/>
    <col min="11792" max="11792" width="2" customWidth="1"/>
    <col min="11793" max="11793" width="7" customWidth="1"/>
    <col min="11794" max="11794" width="11" customWidth="1"/>
    <col min="11795" max="11795" width="3" customWidth="1"/>
    <col min="12033" max="12033" width="2" customWidth="1"/>
    <col min="12034" max="12034" width="30" customWidth="1"/>
    <col min="12035" max="12044" width="10" customWidth="1"/>
    <col min="12045" max="12045" width="4" customWidth="1"/>
    <col min="12046" max="12046" width="5" customWidth="1"/>
    <col min="12047" max="12047" width="10" customWidth="1"/>
    <col min="12048" max="12048" width="2" customWidth="1"/>
    <col min="12049" max="12049" width="7" customWidth="1"/>
    <col min="12050" max="12050" width="11" customWidth="1"/>
    <col min="12051" max="12051" width="3" customWidth="1"/>
    <col min="12289" max="12289" width="2" customWidth="1"/>
    <col min="12290" max="12290" width="30" customWidth="1"/>
    <col min="12291" max="12300" width="10" customWidth="1"/>
    <col min="12301" max="12301" width="4" customWidth="1"/>
    <col min="12302" max="12302" width="5" customWidth="1"/>
    <col min="12303" max="12303" width="10" customWidth="1"/>
    <col min="12304" max="12304" width="2" customWidth="1"/>
    <col min="12305" max="12305" width="7" customWidth="1"/>
    <col min="12306" max="12306" width="11" customWidth="1"/>
    <col min="12307" max="12307" width="3" customWidth="1"/>
    <col min="12545" max="12545" width="2" customWidth="1"/>
    <col min="12546" max="12546" width="30" customWidth="1"/>
    <col min="12547" max="12556" width="10" customWidth="1"/>
    <col min="12557" max="12557" width="4" customWidth="1"/>
    <col min="12558" max="12558" width="5" customWidth="1"/>
    <col min="12559" max="12559" width="10" customWidth="1"/>
    <col min="12560" max="12560" width="2" customWidth="1"/>
    <col min="12561" max="12561" width="7" customWidth="1"/>
    <col min="12562" max="12562" width="11" customWidth="1"/>
    <col min="12563" max="12563" width="3" customWidth="1"/>
    <col min="12801" max="12801" width="2" customWidth="1"/>
    <col min="12802" max="12802" width="30" customWidth="1"/>
    <col min="12803" max="12812" width="10" customWidth="1"/>
    <col min="12813" max="12813" width="4" customWidth="1"/>
    <col min="12814" max="12814" width="5" customWidth="1"/>
    <col min="12815" max="12815" width="10" customWidth="1"/>
    <col min="12816" max="12816" width="2" customWidth="1"/>
    <col min="12817" max="12817" width="7" customWidth="1"/>
    <col min="12818" max="12818" width="11" customWidth="1"/>
    <col min="12819" max="12819" width="3" customWidth="1"/>
    <col min="13057" max="13057" width="2" customWidth="1"/>
    <col min="13058" max="13058" width="30" customWidth="1"/>
    <col min="13059" max="13068" width="10" customWidth="1"/>
    <col min="13069" max="13069" width="4" customWidth="1"/>
    <col min="13070" max="13070" width="5" customWidth="1"/>
    <col min="13071" max="13071" width="10" customWidth="1"/>
    <col min="13072" max="13072" width="2" customWidth="1"/>
    <col min="13073" max="13073" width="7" customWidth="1"/>
    <col min="13074" max="13074" width="11" customWidth="1"/>
    <col min="13075" max="13075" width="3" customWidth="1"/>
    <col min="13313" max="13313" width="2" customWidth="1"/>
    <col min="13314" max="13314" width="30" customWidth="1"/>
    <col min="13315" max="13324" width="10" customWidth="1"/>
    <col min="13325" max="13325" width="4" customWidth="1"/>
    <col min="13326" max="13326" width="5" customWidth="1"/>
    <col min="13327" max="13327" width="10" customWidth="1"/>
    <col min="13328" max="13328" width="2" customWidth="1"/>
    <col min="13329" max="13329" width="7" customWidth="1"/>
    <col min="13330" max="13330" width="11" customWidth="1"/>
    <col min="13331" max="13331" width="3" customWidth="1"/>
    <col min="13569" max="13569" width="2" customWidth="1"/>
    <col min="13570" max="13570" width="30" customWidth="1"/>
    <col min="13571" max="13580" width="10" customWidth="1"/>
    <col min="13581" max="13581" width="4" customWidth="1"/>
    <col min="13582" max="13582" width="5" customWidth="1"/>
    <col min="13583" max="13583" width="10" customWidth="1"/>
    <col min="13584" max="13584" width="2" customWidth="1"/>
    <col min="13585" max="13585" width="7" customWidth="1"/>
    <col min="13586" max="13586" width="11" customWidth="1"/>
    <col min="13587" max="13587" width="3" customWidth="1"/>
    <col min="13825" max="13825" width="2" customWidth="1"/>
    <col min="13826" max="13826" width="30" customWidth="1"/>
    <col min="13827" max="13836" width="10" customWidth="1"/>
    <col min="13837" max="13837" width="4" customWidth="1"/>
    <col min="13838" max="13838" width="5" customWidth="1"/>
    <col min="13839" max="13839" width="10" customWidth="1"/>
    <col min="13840" max="13840" width="2" customWidth="1"/>
    <col min="13841" max="13841" width="7" customWidth="1"/>
    <col min="13842" max="13842" width="11" customWidth="1"/>
    <col min="13843" max="13843" width="3" customWidth="1"/>
    <col min="14081" max="14081" width="2" customWidth="1"/>
    <col min="14082" max="14082" width="30" customWidth="1"/>
    <col min="14083" max="14092" width="10" customWidth="1"/>
    <col min="14093" max="14093" width="4" customWidth="1"/>
    <col min="14094" max="14094" width="5" customWidth="1"/>
    <col min="14095" max="14095" width="10" customWidth="1"/>
    <col min="14096" max="14096" width="2" customWidth="1"/>
    <col min="14097" max="14097" width="7" customWidth="1"/>
    <col min="14098" max="14098" width="11" customWidth="1"/>
    <col min="14099" max="14099" width="3" customWidth="1"/>
    <col min="14337" max="14337" width="2" customWidth="1"/>
    <col min="14338" max="14338" width="30" customWidth="1"/>
    <col min="14339" max="14348" width="10" customWidth="1"/>
    <col min="14349" max="14349" width="4" customWidth="1"/>
    <col min="14350" max="14350" width="5" customWidth="1"/>
    <col min="14351" max="14351" width="10" customWidth="1"/>
    <col min="14352" max="14352" width="2" customWidth="1"/>
    <col min="14353" max="14353" width="7" customWidth="1"/>
    <col min="14354" max="14354" width="11" customWidth="1"/>
    <col min="14355" max="14355" width="3" customWidth="1"/>
    <col min="14593" max="14593" width="2" customWidth="1"/>
    <col min="14594" max="14594" width="30" customWidth="1"/>
    <col min="14595" max="14604" width="10" customWidth="1"/>
    <col min="14605" max="14605" width="4" customWidth="1"/>
    <col min="14606" max="14606" width="5" customWidth="1"/>
    <col min="14607" max="14607" width="10" customWidth="1"/>
    <col min="14608" max="14608" width="2" customWidth="1"/>
    <col min="14609" max="14609" width="7" customWidth="1"/>
    <col min="14610" max="14610" width="11" customWidth="1"/>
    <col min="14611" max="14611" width="3" customWidth="1"/>
    <col min="14849" max="14849" width="2" customWidth="1"/>
    <col min="14850" max="14850" width="30" customWidth="1"/>
    <col min="14851" max="14860" width="10" customWidth="1"/>
    <col min="14861" max="14861" width="4" customWidth="1"/>
    <col min="14862" max="14862" width="5" customWidth="1"/>
    <col min="14863" max="14863" width="10" customWidth="1"/>
    <col min="14864" max="14864" width="2" customWidth="1"/>
    <col min="14865" max="14865" width="7" customWidth="1"/>
    <col min="14866" max="14866" width="11" customWidth="1"/>
    <col min="14867" max="14867" width="3" customWidth="1"/>
    <col min="15105" max="15105" width="2" customWidth="1"/>
    <col min="15106" max="15106" width="30" customWidth="1"/>
    <col min="15107" max="15116" width="10" customWidth="1"/>
    <col min="15117" max="15117" width="4" customWidth="1"/>
    <col min="15118" max="15118" width="5" customWidth="1"/>
    <col min="15119" max="15119" width="10" customWidth="1"/>
    <col min="15120" max="15120" width="2" customWidth="1"/>
    <col min="15121" max="15121" width="7" customWidth="1"/>
    <col min="15122" max="15122" width="11" customWidth="1"/>
    <col min="15123" max="15123" width="3" customWidth="1"/>
    <col min="15361" max="15361" width="2" customWidth="1"/>
    <col min="15362" max="15362" width="30" customWidth="1"/>
    <col min="15363" max="15372" width="10" customWidth="1"/>
    <col min="15373" max="15373" width="4" customWidth="1"/>
    <col min="15374" max="15374" width="5" customWidth="1"/>
    <col min="15375" max="15375" width="10" customWidth="1"/>
    <col min="15376" max="15376" width="2" customWidth="1"/>
    <col min="15377" max="15377" width="7" customWidth="1"/>
    <col min="15378" max="15378" width="11" customWidth="1"/>
    <col min="15379" max="15379" width="3" customWidth="1"/>
    <col min="15617" max="15617" width="2" customWidth="1"/>
    <col min="15618" max="15618" width="30" customWidth="1"/>
    <col min="15619" max="15628" width="10" customWidth="1"/>
    <col min="15629" max="15629" width="4" customWidth="1"/>
    <col min="15630" max="15630" width="5" customWidth="1"/>
    <col min="15631" max="15631" width="10" customWidth="1"/>
    <col min="15632" max="15632" width="2" customWidth="1"/>
    <col min="15633" max="15633" width="7" customWidth="1"/>
    <col min="15634" max="15634" width="11" customWidth="1"/>
    <col min="15635" max="15635" width="3" customWidth="1"/>
    <col min="15873" max="15873" width="2" customWidth="1"/>
    <col min="15874" max="15874" width="30" customWidth="1"/>
    <col min="15875" max="15884" width="10" customWidth="1"/>
    <col min="15885" max="15885" width="4" customWidth="1"/>
    <col min="15886" max="15886" width="5" customWidth="1"/>
    <col min="15887" max="15887" width="10" customWidth="1"/>
    <col min="15888" max="15888" width="2" customWidth="1"/>
    <col min="15889" max="15889" width="7" customWidth="1"/>
    <col min="15890" max="15890" width="11" customWidth="1"/>
    <col min="15891" max="15891" width="3" customWidth="1"/>
    <col min="16129" max="16129" width="2" customWidth="1"/>
    <col min="16130" max="16130" width="30" customWidth="1"/>
    <col min="16131" max="16140" width="10" customWidth="1"/>
    <col min="16141" max="16141" width="4" customWidth="1"/>
    <col min="16142" max="16142" width="5" customWidth="1"/>
    <col min="16143" max="16143" width="10" customWidth="1"/>
    <col min="16144" max="16144" width="2" customWidth="1"/>
    <col min="16145" max="16145" width="7" customWidth="1"/>
    <col min="16146" max="16146" width="11" customWidth="1"/>
    <col min="16147" max="16147" width="3" customWidth="1"/>
  </cols>
  <sheetData>
    <row r="1" spans="1:19" ht="1.35" customHeight="1" x14ac:dyDescent="0.2"/>
    <row r="2" spans="1:19" ht="36" customHeight="1" x14ac:dyDescent="0.2">
      <c r="A2" s="1"/>
      <c r="B2" s="389" t="s">
        <v>0</v>
      </c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1"/>
      <c r="R2" s="1"/>
      <c r="S2" s="1"/>
    </row>
    <row r="3" spans="1:19" ht="7.7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8" customHeight="1" x14ac:dyDescent="0.2">
      <c r="A4" s="1"/>
      <c r="B4" s="390" t="s">
        <v>531</v>
      </c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</row>
    <row r="5" spans="1:19" ht="15" customHeight="1" x14ac:dyDescent="0.2"/>
    <row r="6" spans="1:19" ht="18" customHeight="1" x14ac:dyDescent="0.2">
      <c r="A6" s="1"/>
      <c r="B6" s="400" t="s">
        <v>2</v>
      </c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401"/>
      <c r="O6" s="401"/>
      <c r="P6" s="401"/>
      <c r="Q6" s="401"/>
      <c r="R6" s="401"/>
      <c r="S6" s="401"/>
    </row>
    <row r="7" spans="1:19" ht="18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27" customHeight="1" x14ac:dyDescent="0.2">
      <c r="A8" s="77" t="s">
        <v>96</v>
      </c>
      <c r="B8" s="99" t="s">
        <v>6</v>
      </c>
      <c r="C8" s="131" t="s">
        <v>386</v>
      </c>
      <c r="D8" s="131" t="s">
        <v>387</v>
      </c>
      <c r="E8" s="131" t="s">
        <v>388</v>
      </c>
      <c r="F8" s="131" t="s">
        <v>389</v>
      </c>
      <c r="G8" s="131" t="s">
        <v>390</v>
      </c>
      <c r="H8" s="131" t="s">
        <v>391</v>
      </c>
      <c r="I8" s="131" t="s">
        <v>392</v>
      </c>
      <c r="J8" s="131" t="s">
        <v>393</v>
      </c>
      <c r="K8" s="131" t="s">
        <v>394</v>
      </c>
      <c r="L8" s="131" t="s">
        <v>395</v>
      </c>
      <c r="M8" s="524" t="s">
        <v>396</v>
      </c>
      <c r="N8" s="428"/>
      <c r="O8" s="131" t="s">
        <v>397</v>
      </c>
      <c r="P8" s="524" t="s">
        <v>398</v>
      </c>
      <c r="Q8" s="428"/>
      <c r="R8" s="1"/>
      <c r="S8" s="1"/>
    </row>
    <row r="9" spans="1:19" ht="13.5" customHeight="1" x14ac:dyDescent="0.2">
      <c r="A9" s="257" t="s">
        <v>195</v>
      </c>
      <c r="B9" s="101" t="s">
        <v>15</v>
      </c>
      <c r="C9" s="133" t="s">
        <v>109</v>
      </c>
      <c r="D9" s="133">
        <v>45</v>
      </c>
      <c r="E9" s="133" t="s">
        <v>109</v>
      </c>
      <c r="F9" s="133">
        <v>43</v>
      </c>
      <c r="G9" s="133">
        <v>2</v>
      </c>
      <c r="H9" s="133">
        <v>1</v>
      </c>
      <c r="I9" s="133">
        <v>142</v>
      </c>
      <c r="J9" s="133">
        <v>20</v>
      </c>
      <c r="K9" s="133" t="s">
        <v>109</v>
      </c>
      <c r="L9" s="133">
        <v>20</v>
      </c>
      <c r="M9" s="523">
        <v>47</v>
      </c>
      <c r="N9" s="450"/>
      <c r="O9" s="133" t="s">
        <v>109</v>
      </c>
      <c r="P9" s="523">
        <v>6</v>
      </c>
      <c r="Q9" s="450"/>
      <c r="R9" s="1"/>
      <c r="S9" s="1"/>
    </row>
    <row r="10" spans="1:19" ht="13.5" customHeight="1" x14ac:dyDescent="0.2">
      <c r="A10" s="257" t="s">
        <v>196</v>
      </c>
      <c r="B10" s="101" t="s">
        <v>16</v>
      </c>
      <c r="C10" s="133" t="s">
        <v>109</v>
      </c>
      <c r="D10" s="133" t="s">
        <v>109</v>
      </c>
      <c r="E10" s="133" t="s">
        <v>109</v>
      </c>
      <c r="F10" s="133" t="s">
        <v>109</v>
      </c>
      <c r="G10" s="133" t="s">
        <v>109</v>
      </c>
      <c r="H10" s="133" t="s">
        <v>109</v>
      </c>
      <c r="I10" s="133">
        <v>8</v>
      </c>
      <c r="J10" s="133" t="s">
        <v>109</v>
      </c>
      <c r="K10" s="133" t="s">
        <v>109</v>
      </c>
      <c r="L10" s="133" t="s">
        <v>109</v>
      </c>
      <c r="M10" s="523" t="s">
        <v>109</v>
      </c>
      <c r="N10" s="450"/>
      <c r="O10" s="133" t="s">
        <v>109</v>
      </c>
      <c r="P10" s="523" t="s">
        <v>109</v>
      </c>
      <c r="Q10" s="450"/>
      <c r="R10" s="1"/>
      <c r="S10" s="1"/>
    </row>
    <row r="11" spans="1:19" ht="13.5" customHeight="1" x14ac:dyDescent="0.2">
      <c r="A11" s="257" t="s">
        <v>197</v>
      </c>
      <c r="B11" s="101" t="s">
        <v>17</v>
      </c>
      <c r="C11" s="133" t="s">
        <v>109</v>
      </c>
      <c r="D11" s="133">
        <v>266</v>
      </c>
      <c r="E11" s="133" t="s">
        <v>109</v>
      </c>
      <c r="F11" s="133">
        <v>198</v>
      </c>
      <c r="G11" s="133">
        <v>7</v>
      </c>
      <c r="H11" s="133">
        <v>2</v>
      </c>
      <c r="I11" s="133">
        <v>384</v>
      </c>
      <c r="J11" s="133">
        <v>133</v>
      </c>
      <c r="K11" s="133">
        <v>1</v>
      </c>
      <c r="L11" s="133">
        <v>70</v>
      </c>
      <c r="M11" s="523">
        <v>173</v>
      </c>
      <c r="N11" s="450"/>
      <c r="O11" s="133" t="s">
        <v>109</v>
      </c>
      <c r="P11" s="523">
        <v>39</v>
      </c>
      <c r="Q11" s="450"/>
      <c r="R11" s="1"/>
      <c r="S11" s="1"/>
    </row>
    <row r="12" spans="1:19" ht="13.5" customHeight="1" x14ac:dyDescent="0.2">
      <c r="A12" s="257" t="s">
        <v>198</v>
      </c>
      <c r="B12" s="101" t="s">
        <v>18</v>
      </c>
      <c r="C12" s="133" t="s">
        <v>109</v>
      </c>
      <c r="D12" s="133" t="s">
        <v>109</v>
      </c>
      <c r="E12" s="133" t="s">
        <v>109</v>
      </c>
      <c r="F12" s="133" t="s">
        <v>109</v>
      </c>
      <c r="G12" s="133" t="s">
        <v>109</v>
      </c>
      <c r="H12" s="133">
        <v>2</v>
      </c>
      <c r="I12" s="133">
        <v>4</v>
      </c>
      <c r="J12" s="133">
        <v>15</v>
      </c>
      <c r="K12" s="133" t="s">
        <v>109</v>
      </c>
      <c r="L12" s="133" t="s">
        <v>109</v>
      </c>
      <c r="M12" s="523" t="s">
        <v>109</v>
      </c>
      <c r="N12" s="450"/>
      <c r="O12" s="133" t="s">
        <v>109</v>
      </c>
      <c r="P12" s="523">
        <v>4</v>
      </c>
      <c r="Q12" s="450"/>
      <c r="R12" s="1"/>
      <c r="S12" s="1"/>
    </row>
    <row r="13" spans="1:19" ht="13.5" customHeight="1" x14ac:dyDescent="0.2">
      <c r="A13" s="257" t="s">
        <v>199</v>
      </c>
      <c r="B13" s="101" t="s">
        <v>19</v>
      </c>
      <c r="C13" s="133" t="s">
        <v>109</v>
      </c>
      <c r="D13" s="133">
        <v>6</v>
      </c>
      <c r="E13" s="133" t="s">
        <v>109</v>
      </c>
      <c r="F13" s="133">
        <v>2</v>
      </c>
      <c r="G13" s="133" t="s">
        <v>109</v>
      </c>
      <c r="H13" s="133" t="s">
        <v>109</v>
      </c>
      <c r="I13" s="133">
        <v>19</v>
      </c>
      <c r="J13" s="133" t="s">
        <v>109</v>
      </c>
      <c r="K13" s="133" t="s">
        <v>109</v>
      </c>
      <c r="L13" s="133">
        <v>3</v>
      </c>
      <c r="M13" s="523">
        <v>2</v>
      </c>
      <c r="N13" s="450"/>
      <c r="O13" s="133" t="s">
        <v>109</v>
      </c>
      <c r="P13" s="523">
        <v>3</v>
      </c>
      <c r="Q13" s="450"/>
      <c r="R13" s="1"/>
      <c r="S13" s="1"/>
    </row>
    <row r="14" spans="1:19" ht="13.5" customHeight="1" x14ac:dyDescent="0.2">
      <c r="A14" s="257" t="s">
        <v>200</v>
      </c>
      <c r="B14" s="101" t="s">
        <v>20</v>
      </c>
      <c r="C14" s="133" t="s">
        <v>109</v>
      </c>
      <c r="D14" s="133">
        <v>45</v>
      </c>
      <c r="E14" s="133" t="s">
        <v>109</v>
      </c>
      <c r="F14" s="133">
        <v>62</v>
      </c>
      <c r="G14" s="133">
        <v>5</v>
      </c>
      <c r="H14" s="133">
        <v>11</v>
      </c>
      <c r="I14" s="133">
        <v>176</v>
      </c>
      <c r="J14" s="133" t="s">
        <v>109</v>
      </c>
      <c r="K14" s="133">
        <v>4</v>
      </c>
      <c r="L14" s="133">
        <v>23</v>
      </c>
      <c r="M14" s="523">
        <v>80</v>
      </c>
      <c r="N14" s="450"/>
      <c r="O14" s="133" t="s">
        <v>109</v>
      </c>
      <c r="P14" s="523">
        <v>32</v>
      </c>
      <c r="Q14" s="450"/>
      <c r="R14" s="1"/>
      <c r="S14" s="1"/>
    </row>
    <row r="15" spans="1:19" ht="13.5" customHeight="1" x14ac:dyDescent="0.2">
      <c r="A15" s="257" t="s">
        <v>201</v>
      </c>
      <c r="B15" s="101" t="s">
        <v>21</v>
      </c>
      <c r="C15" s="133" t="s">
        <v>109</v>
      </c>
      <c r="D15" s="133">
        <v>2</v>
      </c>
      <c r="E15" s="133" t="s">
        <v>109</v>
      </c>
      <c r="F15" s="133">
        <v>5</v>
      </c>
      <c r="G15" s="133" t="s">
        <v>109</v>
      </c>
      <c r="H15" s="133" t="s">
        <v>109</v>
      </c>
      <c r="I15" s="133">
        <v>36</v>
      </c>
      <c r="J15" s="133">
        <v>9</v>
      </c>
      <c r="K15" s="133" t="s">
        <v>109</v>
      </c>
      <c r="L15" s="133">
        <v>1</v>
      </c>
      <c r="M15" s="523">
        <v>20</v>
      </c>
      <c r="N15" s="450"/>
      <c r="O15" s="133" t="s">
        <v>109</v>
      </c>
      <c r="P15" s="523">
        <v>2</v>
      </c>
      <c r="Q15" s="450"/>
      <c r="R15" s="1"/>
      <c r="S15" s="1"/>
    </row>
    <row r="16" spans="1:19" ht="13.5" customHeight="1" x14ac:dyDescent="0.2">
      <c r="A16" s="257" t="s">
        <v>202</v>
      </c>
      <c r="B16" s="101" t="s">
        <v>22</v>
      </c>
      <c r="C16" s="133" t="s">
        <v>109</v>
      </c>
      <c r="D16" s="133">
        <v>21</v>
      </c>
      <c r="E16" s="133" t="s">
        <v>109</v>
      </c>
      <c r="F16" s="133">
        <v>22</v>
      </c>
      <c r="G16" s="133">
        <v>1</v>
      </c>
      <c r="H16" s="133">
        <v>1</v>
      </c>
      <c r="I16" s="133">
        <v>103</v>
      </c>
      <c r="J16" s="133">
        <v>9</v>
      </c>
      <c r="K16" s="133" t="s">
        <v>109</v>
      </c>
      <c r="L16" s="133">
        <v>10</v>
      </c>
      <c r="M16" s="523">
        <v>47</v>
      </c>
      <c r="N16" s="450"/>
      <c r="O16" s="133" t="s">
        <v>109</v>
      </c>
      <c r="P16" s="523">
        <v>6</v>
      </c>
      <c r="Q16" s="450"/>
      <c r="R16" s="1"/>
      <c r="S16" s="1"/>
    </row>
    <row r="17" spans="1:19" ht="13.5" customHeight="1" x14ac:dyDescent="0.2">
      <c r="A17" s="257" t="s">
        <v>203</v>
      </c>
      <c r="B17" s="101" t="s">
        <v>23</v>
      </c>
      <c r="C17" s="133" t="s">
        <v>109</v>
      </c>
      <c r="D17" s="133">
        <v>12</v>
      </c>
      <c r="E17" s="133" t="s">
        <v>109</v>
      </c>
      <c r="F17" s="133">
        <v>10</v>
      </c>
      <c r="G17" s="133" t="s">
        <v>109</v>
      </c>
      <c r="H17" s="133">
        <v>2</v>
      </c>
      <c r="I17" s="133">
        <v>42</v>
      </c>
      <c r="J17" s="133" t="s">
        <v>109</v>
      </c>
      <c r="K17" s="133" t="s">
        <v>109</v>
      </c>
      <c r="L17" s="133">
        <v>13</v>
      </c>
      <c r="M17" s="523">
        <v>10</v>
      </c>
      <c r="N17" s="450"/>
      <c r="O17" s="133" t="s">
        <v>109</v>
      </c>
      <c r="P17" s="523">
        <v>3</v>
      </c>
      <c r="Q17" s="450"/>
      <c r="R17" s="1"/>
      <c r="S17" s="1"/>
    </row>
    <row r="18" spans="1:19" ht="13.5" customHeight="1" x14ac:dyDescent="0.2">
      <c r="A18" s="257" t="s">
        <v>204</v>
      </c>
      <c r="B18" s="101" t="s">
        <v>24</v>
      </c>
      <c r="C18" s="133" t="s">
        <v>109</v>
      </c>
      <c r="D18" s="133">
        <v>25</v>
      </c>
      <c r="E18" s="133">
        <v>2</v>
      </c>
      <c r="F18" s="133">
        <v>28</v>
      </c>
      <c r="G18" s="133">
        <v>4</v>
      </c>
      <c r="H18" s="133">
        <v>2</v>
      </c>
      <c r="I18" s="133">
        <v>206</v>
      </c>
      <c r="J18" s="133">
        <v>11</v>
      </c>
      <c r="K18" s="133">
        <v>2</v>
      </c>
      <c r="L18" s="133">
        <v>25</v>
      </c>
      <c r="M18" s="523">
        <v>69</v>
      </c>
      <c r="N18" s="450"/>
      <c r="O18" s="133" t="s">
        <v>109</v>
      </c>
      <c r="P18" s="523">
        <v>17</v>
      </c>
      <c r="Q18" s="450"/>
      <c r="R18" s="1"/>
      <c r="S18" s="1"/>
    </row>
    <row r="19" spans="1:19" ht="13.5" customHeight="1" x14ac:dyDescent="0.2">
      <c r="A19" s="257" t="s">
        <v>205</v>
      </c>
      <c r="B19" s="101" t="s">
        <v>25</v>
      </c>
      <c r="C19" s="133" t="s">
        <v>109</v>
      </c>
      <c r="D19" s="133">
        <v>19</v>
      </c>
      <c r="E19" s="133" t="s">
        <v>109</v>
      </c>
      <c r="F19" s="133">
        <v>22</v>
      </c>
      <c r="G19" s="133" t="s">
        <v>109</v>
      </c>
      <c r="H19" s="133" t="s">
        <v>109</v>
      </c>
      <c r="I19" s="133">
        <v>8</v>
      </c>
      <c r="J19" s="133" t="s">
        <v>109</v>
      </c>
      <c r="K19" s="133" t="s">
        <v>109</v>
      </c>
      <c r="L19" s="133">
        <v>13</v>
      </c>
      <c r="M19" s="523">
        <v>4</v>
      </c>
      <c r="N19" s="450"/>
      <c r="O19" s="133" t="s">
        <v>109</v>
      </c>
      <c r="P19" s="523" t="s">
        <v>109</v>
      </c>
      <c r="Q19" s="450"/>
      <c r="R19" s="1"/>
      <c r="S19" s="1"/>
    </row>
    <row r="20" spans="1:19" ht="13.5" customHeight="1" x14ac:dyDescent="0.2">
      <c r="A20" s="257" t="s">
        <v>206</v>
      </c>
      <c r="B20" s="101" t="s">
        <v>26</v>
      </c>
      <c r="C20" s="133" t="s">
        <v>109</v>
      </c>
      <c r="D20" s="133">
        <v>95</v>
      </c>
      <c r="E20" s="133" t="s">
        <v>109</v>
      </c>
      <c r="F20" s="133">
        <v>94</v>
      </c>
      <c r="G20" s="133">
        <v>5</v>
      </c>
      <c r="H20" s="133" t="s">
        <v>109</v>
      </c>
      <c r="I20" s="133">
        <v>21</v>
      </c>
      <c r="J20" s="133" t="s">
        <v>109</v>
      </c>
      <c r="K20" s="133" t="s">
        <v>109</v>
      </c>
      <c r="L20" s="133">
        <v>45</v>
      </c>
      <c r="M20" s="523">
        <v>12</v>
      </c>
      <c r="N20" s="450"/>
      <c r="O20" s="133" t="s">
        <v>109</v>
      </c>
      <c r="P20" s="523" t="s">
        <v>109</v>
      </c>
      <c r="Q20" s="450"/>
      <c r="R20" s="1"/>
      <c r="S20" s="1"/>
    </row>
    <row r="21" spans="1:19" ht="13.5" customHeight="1" x14ac:dyDescent="0.2">
      <c r="A21" s="257" t="s">
        <v>207</v>
      </c>
      <c r="B21" s="101" t="s">
        <v>27</v>
      </c>
      <c r="C21" s="133" t="s">
        <v>109</v>
      </c>
      <c r="D21" s="133">
        <v>466</v>
      </c>
      <c r="E21" s="133" t="s">
        <v>109</v>
      </c>
      <c r="F21" s="133">
        <v>419</v>
      </c>
      <c r="G21" s="133">
        <v>8</v>
      </c>
      <c r="H21" s="133" t="s">
        <v>109</v>
      </c>
      <c r="I21" s="133">
        <v>267</v>
      </c>
      <c r="J21" s="133">
        <v>317</v>
      </c>
      <c r="K21" s="133">
        <v>12</v>
      </c>
      <c r="L21" s="133">
        <v>266</v>
      </c>
      <c r="M21" s="523">
        <v>187</v>
      </c>
      <c r="N21" s="450"/>
      <c r="O21" s="133">
        <v>2</v>
      </c>
      <c r="P21" s="523">
        <v>28</v>
      </c>
      <c r="Q21" s="450"/>
      <c r="R21" s="1"/>
      <c r="S21" s="1"/>
    </row>
    <row r="22" spans="1:19" ht="13.5" customHeight="1" x14ac:dyDescent="0.2">
      <c r="A22" s="257" t="s">
        <v>208</v>
      </c>
      <c r="B22" s="101" t="s">
        <v>28</v>
      </c>
      <c r="C22" s="133" t="s">
        <v>109</v>
      </c>
      <c r="D22" s="133">
        <v>97</v>
      </c>
      <c r="E22" s="133" t="s">
        <v>109</v>
      </c>
      <c r="F22" s="133">
        <v>94</v>
      </c>
      <c r="G22" s="133">
        <v>1</v>
      </c>
      <c r="H22" s="133" t="s">
        <v>109</v>
      </c>
      <c r="I22" s="133">
        <v>10</v>
      </c>
      <c r="J22" s="133">
        <v>14</v>
      </c>
      <c r="K22" s="133" t="s">
        <v>109</v>
      </c>
      <c r="L22" s="133">
        <v>61</v>
      </c>
      <c r="M22" s="523">
        <v>16</v>
      </c>
      <c r="N22" s="450"/>
      <c r="O22" s="133" t="s">
        <v>109</v>
      </c>
      <c r="P22" s="523">
        <v>2</v>
      </c>
      <c r="Q22" s="450"/>
      <c r="R22" s="1"/>
      <c r="S22" s="1"/>
    </row>
    <row r="23" spans="1:19" ht="13.5" customHeight="1" x14ac:dyDescent="0.2">
      <c r="A23" s="257" t="s">
        <v>209</v>
      </c>
      <c r="B23" s="101" t="s">
        <v>29</v>
      </c>
      <c r="C23" s="133" t="s">
        <v>109</v>
      </c>
      <c r="D23" s="133">
        <v>18</v>
      </c>
      <c r="E23" s="133" t="s">
        <v>109</v>
      </c>
      <c r="F23" s="133">
        <v>22</v>
      </c>
      <c r="G23" s="133">
        <v>3</v>
      </c>
      <c r="H23" s="133" t="s">
        <v>109</v>
      </c>
      <c r="I23" s="133">
        <v>11</v>
      </c>
      <c r="J23" s="133">
        <v>15</v>
      </c>
      <c r="K23" s="133" t="s">
        <v>109</v>
      </c>
      <c r="L23" s="133">
        <v>14</v>
      </c>
      <c r="M23" s="523">
        <v>9</v>
      </c>
      <c r="N23" s="450"/>
      <c r="O23" s="133" t="s">
        <v>109</v>
      </c>
      <c r="P23" s="523">
        <v>3</v>
      </c>
      <c r="Q23" s="450"/>
      <c r="R23" s="1"/>
      <c r="S23" s="1"/>
    </row>
    <row r="24" spans="1:19" ht="13.5" customHeight="1" x14ac:dyDescent="0.2">
      <c r="A24" s="257" t="s">
        <v>210</v>
      </c>
      <c r="B24" s="101" t="s">
        <v>30</v>
      </c>
      <c r="C24" s="133">
        <v>8</v>
      </c>
      <c r="D24" s="133">
        <v>1317</v>
      </c>
      <c r="E24" s="133">
        <v>13</v>
      </c>
      <c r="F24" s="133">
        <v>1087</v>
      </c>
      <c r="G24" s="133">
        <v>24</v>
      </c>
      <c r="H24" s="133">
        <v>4</v>
      </c>
      <c r="I24" s="133">
        <v>599</v>
      </c>
      <c r="J24" s="133">
        <v>1951</v>
      </c>
      <c r="K24" s="133">
        <v>47</v>
      </c>
      <c r="L24" s="133">
        <v>720</v>
      </c>
      <c r="M24" s="523">
        <v>349</v>
      </c>
      <c r="N24" s="450"/>
      <c r="O24" s="133">
        <v>7</v>
      </c>
      <c r="P24" s="523">
        <v>56</v>
      </c>
      <c r="Q24" s="450"/>
      <c r="R24" s="1"/>
      <c r="S24" s="1"/>
    </row>
    <row r="25" spans="1:19" ht="13.5" customHeight="1" x14ac:dyDescent="0.2">
      <c r="A25" s="257" t="s">
        <v>211</v>
      </c>
      <c r="B25" s="101" t="s">
        <v>31</v>
      </c>
      <c r="C25" s="133">
        <v>1</v>
      </c>
      <c r="D25" s="133">
        <v>550</v>
      </c>
      <c r="E25" s="133" t="s">
        <v>109</v>
      </c>
      <c r="F25" s="133">
        <v>712</v>
      </c>
      <c r="G25" s="133">
        <v>3</v>
      </c>
      <c r="H25" s="133" t="s">
        <v>109</v>
      </c>
      <c r="I25" s="133">
        <v>110</v>
      </c>
      <c r="J25" s="133">
        <v>121</v>
      </c>
      <c r="K25" s="133">
        <v>5</v>
      </c>
      <c r="L25" s="133">
        <v>275</v>
      </c>
      <c r="M25" s="523">
        <v>100</v>
      </c>
      <c r="N25" s="450"/>
      <c r="O25" s="133" t="s">
        <v>109</v>
      </c>
      <c r="P25" s="523">
        <v>7</v>
      </c>
      <c r="Q25" s="450"/>
      <c r="R25" s="1"/>
      <c r="S25" s="1"/>
    </row>
    <row r="26" spans="1:19" ht="13.5" customHeight="1" x14ac:dyDescent="0.2">
      <c r="A26" s="257" t="s">
        <v>212</v>
      </c>
      <c r="B26" s="101" t="s">
        <v>32</v>
      </c>
      <c r="C26" s="133" t="s">
        <v>109</v>
      </c>
      <c r="D26" s="133">
        <v>35</v>
      </c>
      <c r="E26" s="133" t="s">
        <v>109</v>
      </c>
      <c r="F26" s="133">
        <v>40</v>
      </c>
      <c r="G26" s="133" t="s">
        <v>109</v>
      </c>
      <c r="H26" s="133" t="s">
        <v>109</v>
      </c>
      <c r="I26" s="133">
        <v>19</v>
      </c>
      <c r="J26" s="133">
        <v>15</v>
      </c>
      <c r="K26" s="133">
        <v>5</v>
      </c>
      <c r="L26" s="133">
        <v>28</v>
      </c>
      <c r="M26" s="523">
        <v>8</v>
      </c>
      <c r="N26" s="450"/>
      <c r="O26" s="133" t="s">
        <v>109</v>
      </c>
      <c r="P26" s="523">
        <v>3</v>
      </c>
      <c r="Q26" s="450"/>
      <c r="R26" s="1"/>
      <c r="S26" s="1"/>
    </row>
    <row r="27" spans="1:19" ht="13.5" customHeight="1" x14ac:dyDescent="0.2">
      <c r="A27" s="257" t="s">
        <v>213</v>
      </c>
      <c r="B27" s="101" t="s">
        <v>33</v>
      </c>
      <c r="C27" s="133" t="s">
        <v>109</v>
      </c>
      <c r="D27" s="133">
        <v>248</v>
      </c>
      <c r="E27" s="133" t="s">
        <v>109</v>
      </c>
      <c r="F27" s="133">
        <v>211</v>
      </c>
      <c r="G27" s="133">
        <v>5</v>
      </c>
      <c r="H27" s="133" t="s">
        <v>109</v>
      </c>
      <c r="I27" s="133">
        <v>50</v>
      </c>
      <c r="J27" s="133">
        <v>24</v>
      </c>
      <c r="K27" s="133">
        <v>9</v>
      </c>
      <c r="L27" s="133">
        <v>128</v>
      </c>
      <c r="M27" s="523">
        <v>26</v>
      </c>
      <c r="N27" s="450"/>
      <c r="O27" s="133">
        <v>1</v>
      </c>
      <c r="P27" s="523">
        <v>8</v>
      </c>
      <c r="Q27" s="450"/>
      <c r="R27" s="1"/>
      <c r="S27" s="1"/>
    </row>
    <row r="28" spans="1:19" ht="13.5" customHeight="1" x14ac:dyDescent="0.2">
      <c r="A28" s="257" t="s">
        <v>214</v>
      </c>
      <c r="B28" s="101" t="s">
        <v>34</v>
      </c>
      <c r="C28" s="133">
        <v>4</v>
      </c>
      <c r="D28" s="133">
        <v>917</v>
      </c>
      <c r="E28" s="133">
        <v>6</v>
      </c>
      <c r="F28" s="133">
        <v>696</v>
      </c>
      <c r="G28" s="133">
        <v>18</v>
      </c>
      <c r="H28" s="133" t="s">
        <v>109</v>
      </c>
      <c r="I28" s="133">
        <v>344</v>
      </c>
      <c r="J28" s="133">
        <v>1579</v>
      </c>
      <c r="K28" s="133">
        <v>32</v>
      </c>
      <c r="L28" s="133">
        <v>530</v>
      </c>
      <c r="M28" s="523">
        <v>199</v>
      </c>
      <c r="N28" s="450"/>
      <c r="O28" s="133">
        <v>3</v>
      </c>
      <c r="P28" s="523">
        <v>136</v>
      </c>
      <c r="Q28" s="450"/>
      <c r="R28" s="1"/>
      <c r="S28" s="1"/>
    </row>
    <row r="29" spans="1:19" ht="13.5" customHeight="1" x14ac:dyDescent="0.2">
      <c r="A29" s="257" t="s">
        <v>215</v>
      </c>
      <c r="B29" s="101" t="s">
        <v>35</v>
      </c>
      <c r="C29" s="133" t="s">
        <v>109</v>
      </c>
      <c r="D29" s="133">
        <v>119</v>
      </c>
      <c r="E29" s="133" t="s">
        <v>109</v>
      </c>
      <c r="F29" s="133">
        <v>82</v>
      </c>
      <c r="G29" s="133" t="s">
        <v>109</v>
      </c>
      <c r="H29" s="133">
        <v>1</v>
      </c>
      <c r="I29" s="133">
        <v>127</v>
      </c>
      <c r="J29" s="133" t="s">
        <v>109</v>
      </c>
      <c r="K29" s="133" t="s">
        <v>109</v>
      </c>
      <c r="L29" s="133">
        <v>54</v>
      </c>
      <c r="M29" s="523">
        <v>87</v>
      </c>
      <c r="N29" s="450"/>
      <c r="O29" s="133" t="s">
        <v>109</v>
      </c>
      <c r="P29" s="523">
        <v>7</v>
      </c>
      <c r="Q29" s="450"/>
      <c r="R29" s="1"/>
      <c r="S29" s="1"/>
    </row>
    <row r="30" spans="1:19" ht="27" customHeight="1" x14ac:dyDescent="0.2">
      <c r="A30" s="102"/>
      <c r="B30" s="127" t="s">
        <v>36</v>
      </c>
      <c r="C30" s="132">
        <v>13</v>
      </c>
      <c r="D30" s="132">
        <v>4303</v>
      </c>
      <c r="E30" s="132">
        <v>21</v>
      </c>
      <c r="F30" s="132">
        <v>3849</v>
      </c>
      <c r="G30" s="132">
        <v>86</v>
      </c>
      <c r="H30" s="132">
        <v>26</v>
      </c>
      <c r="I30" s="132">
        <v>2686</v>
      </c>
      <c r="J30" s="132">
        <v>4233</v>
      </c>
      <c r="K30" s="132">
        <v>117</v>
      </c>
      <c r="L30" s="132">
        <v>2299</v>
      </c>
      <c r="M30" s="465">
        <v>1445</v>
      </c>
      <c r="N30" s="428"/>
      <c r="O30" s="132">
        <v>13</v>
      </c>
      <c r="P30" s="465">
        <v>362</v>
      </c>
      <c r="Q30" s="428"/>
      <c r="R30" s="1"/>
      <c r="S30" s="1"/>
    </row>
    <row r="31" spans="1:19" ht="4.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3" t="s">
        <v>532</v>
      </c>
      <c r="O32" s="384"/>
      <c r="P32" s="384"/>
      <c r="Q32" s="384"/>
      <c r="R32" s="384"/>
      <c r="S32" s="1"/>
    </row>
    <row r="33" spans="1:19" ht="12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67.5" customHeight="1" x14ac:dyDescent="0.2">
      <c r="A34" s="1"/>
      <c r="B34" s="521" t="s">
        <v>416</v>
      </c>
      <c r="C34" s="522"/>
      <c r="D34" s="522"/>
      <c r="E34" s="522"/>
      <c r="F34" s="522"/>
      <c r="G34" s="522"/>
      <c r="H34" s="522"/>
      <c r="I34" s="522"/>
      <c r="J34" s="522"/>
      <c r="K34" s="522"/>
      <c r="L34" s="522"/>
      <c r="M34" s="522"/>
      <c r="N34" s="522"/>
      <c r="O34" s="522"/>
      <c r="P34" s="522"/>
      <c r="Q34" s="522"/>
      <c r="R34" s="522"/>
      <c r="S34" s="522"/>
    </row>
    <row r="35" spans="1:19" ht="7.5" customHeight="1" x14ac:dyDescent="0.2"/>
    <row r="36" spans="1:19" ht="78" customHeight="1" x14ac:dyDescent="0.2"/>
  </sheetData>
  <mergeCells count="51">
    <mergeCell ref="M9:N9"/>
    <mergeCell ref="P9:Q9"/>
    <mergeCell ref="B2:P2"/>
    <mergeCell ref="B4:S4"/>
    <mergeCell ref="B6:S6"/>
    <mergeCell ref="M8:N8"/>
    <mergeCell ref="P8:Q8"/>
    <mergeCell ref="M10:N10"/>
    <mergeCell ref="P10:Q10"/>
    <mergeCell ref="M11:N11"/>
    <mergeCell ref="P11:Q11"/>
    <mergeCell ref="M12:N12"/>
    <mergeCell ref="P12:Q12"/>
    <mergeCell ref="M13:N13"/>
    <mergeCell ref="P13:Q13"/>
    <mergeCell ref="M14:N14"/>
    <mergeCell ref="P14:Q14"/>
    <mergeCell ref="M15:N15"/>
    <mergeCell ref="P15:Q15"/>
    <mergeCell ref="M16:N16"/>
    <mergeCell ref="P16:Q16"/>
    <mergeCell ref="M17:N17"/>
    <mergeCell ref="P17:Q17"/>
    <mergeCell ref="M18:N18"/>
    <mergeCell ref="P18:Q18"/>
    <mergeCell ref="M19:N19"/>
    <mergeCell ref="P19:Q19"/>
    <mergeCell ref="M20:N20"/>
    <mergeCell ref="P20:Q20"/>
    <mergeCell ref="M21:N21"/>
    <mergeCell ref="P21:Q21"/>
    <mergeCell ref="M22:N22"/>
    <mergeCell ref="P22:Q22"/>
    <mergeCell ref="M23:N23"/>
    <mergeCell ref="P23:Q23"/>
    <mergeCell ref="M24:N24"/>
    <mergeCell ref="P24:Q24"/>
    <mergeCell ref="M25:N25"/>
    <mergeCell ref="P25:Q25"/>
    <mergeCell ref="M26:N26"/>
    <mergeCell ref="P26:Q26"/>
    <mergeCell ref="M27:N27"/>
    <mergeCell ref="P27:Q27"/>
    <mergeCell ref="N32:R32"/>
    <mergeCell ref="B34:S34"/>
    <mergeCell ref="M28:N28"/>
    <mergeCell ref="P28:Q28"/>
    <mergeCell ref="M29:N29"/>
    <mergeCell ref="P29:Q29"/>
    <mergeCell ref="M30:N30"/>
    <mergeCell ref="P30:Q30"/>
  </mergeCells>
  <pageMargins left="3.0196078431372553E-2" right="4.5490196078431383E-2" top="0.11294117647058827" bottom="8.4705882352941186E-2" header="0.50980392156862753" footer="0.50980392156862753"/>
  <pageSetup paperSize="9" orientation="landscape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showGridLines="0" workbookViewId="0">
      <selection activeCell="U27" sqref="U27"/>
    </sheetView>
  </sheetViews>
  <sheetFormatPr defaultRowHeight="12.75" x14ac:dyDescent="0.2"/>
  <cols>
    <col min="1" max="1" width="2" customWidth="1"/>
    <col min="2" max="2" width="30" customWidth="1"/>
    <col min="3" max="12" width="10" customWidth="1"/>
    <col min="13" max="13" width="4" customWidth="1"/>
    <col min="14" max="14" width="5" customWidth="1"/>
    <col min="15" max="15" width="10" customWidth="1"/>
    <col min="16" max="16" width="2" customWidth="1"/>
    <col min="17" max="17" width="13" customWidth="1"/>
    <col min="18" max="18" width="8" customWidth="1"/>
    <col min="257" max="257" width="2" customWidth="1"/>
    <col min="258" max="258" width="30" customWidth="1"/>
    <col min="259" max="268" width="10" customWidth="1"/>
    <col min="269" max="269" width="4" customWidth="1"/>
    <col min="270" max="270" width="5" customWidth="1"/>
    <col min="271" max="271" width="10" customWidth="1"/>
    <col min="272" max="272" width="2" customWidth="1"/>
    <col min="273" max="273" width="13" customWidth="1"/>
    <col min="274" max="274" width="8" customWidth="1"/>
    <col min="513" max="513" width="2" customWidth="1"/>
    <col min="514" max="514" width="30" customWidth="1"/>
    <col min="515" max="524" width="10" customWidth="1"/>
    <col min="525" max="525" width="4" customWidth="1"/>
    <col min="526" max="526" width="5" customWidth="1"/>
    <col min="527" max="527" width="10" customWidth="1"/>
    <col min="528" max="528" width="2" customWidth="1"/>
    <col min="529" max="529" width="13" customWidth="1"/>
    <col min="530" max="530" width="8" customWidth="1"/>
    <col min="769" max="769" width="2" customWidth="1"/>
    <col min="770" max="770" width="30" customWidth="1"/>
    <col min="771" max="780" width="10" customWidth="1"/>
    <col min="781" max="781" width="4" customWidth="1"/>
    <col min="782" max="782" width="5" customWidth="1"/>
    <col min="783" max="783" width="10" customWidth="1"/>
    <col min="784" max="784" width="2" customWidth="1"/>
    <col min="785" max="785" width="13" customWidth="1"/>
    <col min="786" max="786" width="8" customWidth="1"/>
    <col min="1025" max="1025" width="2" customWidth="1"/>
    <col min="1026" max="1026" width="30" customWidth="1"/>
    <col min="1027" max="1036" width="10" customWidth="1"/>
    <col min="1037" max="1037" width="4" customWidth="1"/>
    <col min="1038" max="1038" width="5" customWidth="1"/>
    <col min="1039" max="1039" width="10" customWidth="1"/>
    <col min="1040" max="1040" width="2" customWidth="1"/>
    <col min="1041" max="1041" width="13" customWidth="1"/>
    <col min="1042" max="1042" width="8" customWidth="1"/>
    <col min="1281" max="1281" width="2" customWidth="1"/>
    <col min="1282" max="1282" width="30" customWidth="1"/>
    <col min="1283" max="1292" width="10" customWidth="1"/>
    <col min="1293" max="1293" width="4" customWidth="1"/>
    <col min="1294" max="1294" width="5" customWidth="1"/>
    <col min="1295" max="1295" width="10" customWidth="1"/>
    <col min="1296" max="1296" width="2" customWidth="1"/>
    <col min="1297" max="1297" width="13" customWidth="1"/>
    <col min="1298" max="1298" width="8" customWidth="1"/>
    <col min="1537" max="1537" width="2" customWidth="1"/>
    <col min="1538" max="1538" width="30" customWidth="1"/>
    <col min="1539" max="1548" width="10" customWidth="1"/>
    <col min="1549" max="1549" width="4" customWidth="1"/>
    <col min="1550" max="1550" width="5" customWidth="1"/>
    <col min="1551" max="1551" width="10" customWidth="1"/>
    <col min="1552" max="1552" width="2" customWidth="1"/>
    <col min="1553" max="1553" width="13" customWidth="1"/>
    <col min="1554" max="1554" width="8" customWidth="1"/>
    <col min="1793" max="1793" width="2" customWidth="1"/>
    <col min="1794" max="1794" width="30" customWidth="1"/>
    <col min="1795" max="1804" width="10" customWidth="1"/>
    <col min="1805" max="1805" width="4" customWidth="1"/>
    <col min="1806" max="1806" width="5" customWidth="1"/>
    <col min="1807" max="1807" width="10" customWidth="1"/>
    <col min="1808" max="1808" width="2" customWidth="1"/>
    <col min="1809" max="1809" width="13" customWidth="1"/>
    <col min="1810" max="1810" width="8" customWidth="1"/>
    <col min="2049" max="2049" width="2" customWidth="1"/>
    <col min="2050" max="2050" width="30" customWidth="1"/>
    <col min="2051" max="2060" width="10" customWidth="1"/>
    <col min="2061" max="2061" width="4" customWidth="1"/>
    <col min="2062" max="2062" width="5" customWidth="1"/>
    <col min="2063" max="2063" width="10" customWidth="1"/>
    <col min="2064" max="2064" width="2" customWidth="1"/>
    <col min="2065" max="2065" width="13" customWidth="1"/>
    <col min="2066" max="2066" width="8" customWidth="1"/>
    <col min="2305" max="2305" width="2" customWidth="1"/>
    <col min="2306" max="2306" width="30" customWidth="1"/>
    <col min="2307" max="2316" width="10" customWidth="1"/>
    <col min="2317" max="2317" width="4" customWidth="1"/>
    <col min="2318" max="2318" width="5" customWidth="1"/>
    <col min="2319" max="2319" width="10" customWidth="1"/>
    <col min="2320" max="2320" width="2" customWidth="1"/>
    <col min="2321" max="2321" width="13" customWidth="1"/>
    <col min="2322" max="2322" width="8" customWidth="1"/>
    <col min="2561" max="2561" width="2" customWidth="1"/>
    <col min="2562" max="2562" width="30" customWidth="1"/>
    <col min="2563" max="2572" width="10" customWidth="1"/>
    <col min="2573" max="2573" width="4" customWidth="1"/>
    <col min="2574" max="2574" width="5" customWidth="1"/>
    <col min="2575" max="2575" width="10" customWidth="1"/>
    <col min="2576" max="2576" width="2" customWidth="1"/>
    <col min="2577" max="2577" width="13" customWidth="1"/>
    <col min="2578" max="2578" width="8" customWidth="1"/>
    <col min="2817" max="2817" width="2" customWidth="1"/>
    <col min="2818" max="2818" width="30" customWidth="1"/>
    <col min="2819" max="2828" width="10" customWidth="1"/>
    <col min="2829" max="2829" width="4" customWidth="1"/>
    <col min="2830" max="2830" width="5" customWidth="1"/>
    <col min="2831" max="2831" width="10" customWidth="1"/>
    <col min="2832" max="2832" width="2" customWidth="1"/>
    <col min="2833" max="2833" width="13" customWidth="1"/>
    <col min="2834" max="2834" width="8" customWidth="1"/>
    <col min="3073" max="3073" width="2" customWidth="1"/>
    <col min="3074" max="3074" width="30" customWidth="1"/>
    <col min="3075" max="3084" width="10" customWidth="1"/>
    <col min="3085" max="3085" width="4" customWidth="1"/>
    <col min="3086" max="3086" width="5" customWidth="1"/>
    <col min="3087" max="3087" width="10" customWidth="1"/>
    <col min="3088" max="3088" width="2" customWidth="1"/>
    <col min="3089" max="3089" width="13" customWidth="1"/>
    <col min="3090" max="3090" width="8" customWidth="1"/>
    <col min="3329" max="3329" width="2" customWidth="1"/>
    <col min="3330" max="3330" width="30" customWidth="1"/>
    <col min="3331" max="3340" width="10" customWidth="1"/>
    <col min="3341" max="3341" width="4" customWidth="1"/>
    <col min="3342" max="3342" width="5" customWidth="1"/>
    <col min="3343" max="3343" width="10" customWidth="1"/>
    <col min="3344" max="3344" width="2" customWidth="1"/>
    <col min="3345" max="3345" width="13" customWidth="1"/>
    <col min="3346" max="3346" width="8" customWidth="1"/>
    <col min="3585" max="3585" width="2" customWidth="1"/>
    <col min="3586" max="3586" width="30" customWidth="1"/>
    <col min="3587" max="3596" width="10" customWidth="1"/>
    <col min="3597" max="3597" width="4" customWidth="1"/>
    <col min="3598" max="3598" width="5" customWidth="1"/>
    <col min="3599" max="3599" width="10" customWidth="1"/>
    <col min="3600" max="3600" width="2" customWidth="1"/>
    <col min="3601" max="3601" width="13" customWidth="1"/>
    <col min="3602" max="3602" width="8" customWidth="1"/>
    <col min="3841" max="3841" width="2" customWidth="1"/>
    <col min="3842" max="3842" width="30" customWidth="1"/>
    <col min="3843" max="3852" width="10" customWidth="1"/>
    <col min="3853" max="3853" width="4" customWidth="1"/>
    <col min="3854" max="3854" width="5" customWidth="1"/>
    <col min="3855" max="3855" width="10" customWidth="1"/>
    <col min="3856" max="3856" width="2" customWidth="1"/>
    <col min="3857" max="3857" width="13" customWidth="1"/>
    <col min="3858" max="3858" width="8" customWidth="1"/>
    <col min="4097" max="4097" width="2" customWidth="1"/>
    <col min="4098" max="4098" width="30" customWidth="1"/>
    <col min="4099" max="4108" width="10" customWidth="1"/>
    <col min="4109" max="4109" width="4" customWidth="1"/>
    <col min="4110" max="4110" width="5" customWidth="1"/>
    <col min="4111" max="4111" width="10" customWidth="1"/>
    <col min="4112" max="4112" width="2" customWidth="1"/>
    <col min="4113" max="4113" width="13" customWidth="1"/>
    <col min="4114" max="4114" width="8" customWidth="1"/>
    <col min="4353" max="4353" width="2" customWidth="1"/>
    <col min="4354" max="4354" width="30" customWidth="1"/>
    <col min="4355" max="4364" width="10" customWidth="1"/>
    <col min="4365" max="4365" width="4" customWidth="1"/>
    <col min="4366" max="4366" width="5" customWidth="1"/>
    <col min="4367" max="4367" width="10" customWidth="1"/>
    <col min="4368" max="4368" width="2" customWidth="1"/>
    <col min="4369" max="4369" width="13" customWidth="1"/>
    <col min="4370" max="4370" width="8" customWidth="1"/>
    <col min="4609" max="4609" width="2" customWidth="1"/>
    <col min="4610" max="4610" width="30" customWidth="1"/>
    <col min="4611" max="4620" width="10" customWidth="1"/>
    <col min="4621" max="4621" width="4" customWidth="1"/>
    <col min="4622" max="4622" width="5" customWidth="1"/>
    <col min="4623" max="4623" width="10" customWidth="1"/>
    <col min="4624" max="4624" width="2" customWidth="1"/>
    <col min="4625" max="4625" width="13" customWidth="1"/>
    <col min="4626" max="4626" width="8" customWidth="1"/>
    <col min="4865" max="4865" width="2" customWidth="1"/>
    <col min="4866" max="4866" width="30" customWidth="1"/>
    <col min="4867" max="4876" width="10" customWidth="1"/>
    <col min="4877" max="4877" width="4" customWidth="1"/>
    <col min="4878" max="4878" width="5" customWidth="1"/>
    <col min="4879" max="4879" width="10" customWidth="1"/>
    <col min="4880" max="4880" width="2" customWidth="1"/>
    <col min="4881" max="4881" width="13" customWidth="1"/>
    <col min="4882" max="4882" width="8" customWidth="1"/>
    <col min="5121" max="5121" width="2" customWidth="1"/>
    <col min="5122" max="5122" width="30" customWidth="1"/>
    <col min="5123" max="5132" width="10" customWidth="1"/>
    <col min="5133" max="5133" width="4" customWidth="1"/>
    <col min="5134" max="5134" width="5" customWidth="1"/>
    <col min="5135" max="5135" width="10" customWidth="1"/>
    <col min="5136" max="5136" width="2" customWidth="1"/>
    <col min="5137" max="5137" width="13" customWidth="1"/>
    <col min="5138" max="5138" width="8" customWidth="1"/>
    <col min="5377" max="5377" width="2" customWidth="1"/>
    <col min="5378" max="5378" width="30" customWidth="1"/>
    <col min="5379" max="5388" width="10" customWidth="1"/>
    <col min="5389" max="5389" width="4" customWidth="1"/>
    <col min="5390" max="5390" width="5" customWidth="1"/>
    <col min="5391" max="5391" width="10" customWidth="1"/>
    <col min="5392" max="5392" width="2" customWidth="1"/>
    <col min="5393" max="5393" width="13" customWidth="1"/>
    <col min="5394" max="5394" width="8" customWidth="1"/>
    <col min="5633" max="5633" width="2" customWidth="1"/>
    <col min="5634" max="5634" width="30" customWidth="1"/>
    <col min="5635" max="5644" width="10" customWidth="1"/>
    <col min="5645" max="5645" width="4" customWidth="1"/>
    <col min="5646" max="5646" width="5" customWidth="1"/>
    <col min="5647" max="5647" width="10" customWidth="1"/>
    <col min="5648" max="5648" width="2" customWidth="1"/>
    <col min="5649" max="5649" width="13" customWidth="1"/>
    <col min="5650" max="5650" width="8" customWidth="1"/>
    <col min="5889" max="5889" width="2" customWidth="1"/>
    <col min="5890" max="5890" width="30" customWidth="1"/>
    <col min="5891" max="5900" width="10" customWidth="1"/>
    <col min="5901" max="5901" width="4" customWidth="1"/>
    <col min="5902" max="5902" width="5" customWidth="1"/>
    <col min="5903" max="5903" width="10" customWidth="1"/>
    <col min="5904" max="5904" width="2" customWidth="1"/>
    <col min="5905" max="5905" width="13" customWidth="1"/>
    <col min="5906" max="5906" width="8" customWidth="1"/>
    <col min="6145" max="6145" width="2" customWidth="1"/>
    <col min="6146" max="6146" width="30" customWidth="1"/>
    <col min="6147" max="6156" width="10" customWidth="1"/>
    <col min="6157" max="6157" width="4" customWidth="1"/>
    <col min="6158" max="6158" width="5" customWidth="1"/>
    <col min="6159" max="6159" width="10" customWidth="1"/>
    <col min="6160" max="6160" width="2" customWidth="1"/>
    <col min="6161" max="6161" width="13" customWidth="1"/>
    <col min="6162" max="6162" width="8" customWidth="1"/>
    <col min="6401" max="6401" width="2" customWidth="1"/>
    <col min="6402" max="6402" width="30" customWidth="1"/>
    <col min="6403" max="6412" width="10" customWidth="1"/>
    <col min="6413" max="6413" width="4" customWidth="1"/>
    <col min="6414" max="6414" width="5" customWidth="1"/>
    <col min="6415" max="6415" width="10" customWidth="1"/>
    <col min="6416" max="6416" width="2" customWidth="1"/>
    <col min="6417" max="6417" width="13" customWidth="1"/>
    <col min="6418" max="6418" width="8" customWidth="1"/>
    <col min="6657" max="6657" width="2" customWidth="1"/>
    <col min="6658" max="6658" width="30" customWidth="1"/>
    <col min="6659" max="6668" width="10" customWidth="1"/>
    <col min="6669" max="6669" width="4" customWidth="1"/>
    <col min="6670" max="6670" width="5" customWidth="1"/>
    <col min="6671" max="6671" width="10" customWidth="1"/>
    <col min="6672" max="6672" width="2" customWidth="1"/>
    <col min="6673" max="6673" width="13" customWidth="1"/>
    <col min="6674" max="6674" width="8" customWidth="1"/>
    <col min="6913" max="6913" width="2" customWidth="1"/>
    <col min="6914" max="6914" width="30" customWidth="1"/>
    <col min="6915" max="6924" width="10" customWidth="1"/>
    <col min="6925" max="6925" width="4" customWidth="1"/>
    <col min="6926" max="6926" width="5" customWidth="1"/>
    <col min="6927" max="6927" width="10" customWidth="1"/>
    <col min="6928" max="6928" width="2" customWidth="1"/>
    <col min="6929" max="6929" width="13" customWidth="1"/>
    <col min="6930" max="6930" width="8" customWidth="1"/>
    <col min="7169" max="7169" width="2" customWidth="1"/>
    <col min="7170" max="7170" width="30" customWidth="1"/>
    <col min="7171" max="7180" width="10" customWidth="1"/>
    <col min="7181" max="7181" width="4" customWidth="1"/>
    <col min="7182" max="7182" width="5" customWidth="1"/>
    <col min="7183" max="7183" width="10" customWidth="1"/>
    <col min="7184" max="7184" width="2" customWidth="1"/>
    <col min="7185" max="7185" width="13" customWidth="1"/>
    <col min="7186" max="7186" width="8" customWidth="1"/>
    <col min="7425" max="7425" width="2" customWidth="1"/>
    <col min="7426" max="7426" width="30" customWidth="1"/>
    <col min="7427" max="7436" width="10" customWidth="1"/>
    <col min="7437" max="7437" width="4" customWidth="1"/>
    <col min="7438" max="7438" width="5" customWidth="1"/>
    <col min="7439" max="7439" width="10" customWidth="1"/>
    <col min="7440" max="7440" width="2" customWidth="1"/>
    <col min="7441" max="7441" width="13" customWidth="1"/>
    <col min="7442" max="7442" width="8" customWidth="1"/>
    <col min="7681" max="7681" width="2" customWidth="1"/>
    <col min="7682" max="7682" width="30" customWidth="1"/>
    <col min="7683" max="7692" width="10" customWidth="1"/>
    <col min="7693" max="7693" width="4" customWidth="1"/>
    <col min="7694" max="7694" width="5" customWidth="1"/>
    <col min="7695" max="7695" width="10" customWidth="1"/>
    <col min="7696" max="7696" width="2" customWidth="1"/>
    <col min="7697" max="7697" width="13" customWidth="1"/>
    <col min="7698" max="7698" width="8" customWidth="1"/>
    <col min="7937" max="7937" width="2" customWidth="1"/>
    <col min="7938" max="7938" width="30" customWidth="1"/>
    <col min="7939" max="7948" width="10" customWidth="1"/>
    <col min="7949" max="7949" width="4" customWidth="1"/>
    <col min="7950" max="7950" width="5" customWidth="1"/>
    <col min="7951" max="7951" width="10" customWidth="1"/>
    <col min="7952" max="7952" width="2" customWidth="1"/>
    <col min="7953" max="7953" width="13" customWidth="1"/>
    <col min="7954" max="7954" width="8" customWidth="1"/>
    <col min="8193" max="8193" width="2" customWidth="1"/>
    <col min="8194" max="8194" width="30" customWidth="1"/>
    <col min="8195" max="8204" width="10" customWidth="1"/>
    <col min="8205" max="8205" width="4" customWidth="1"/>
    <col min="8206" max="8206" width="5" customWidth="1"/>
    <col min="8207" max="8207" width="10" customWidth="1"/>
    <col min="8208" max="8208" width="2" customWidth="1"/>
    <col min="8209" max="8209" width="13" customWidth="1"/>
    <col min="8210" max="8210" width="8" customWidth="1"/>
    <col min="8449" max="8449" width="2" customWidth="1"/>
    <col min="8450" max="8450" width="30" customWidth="1"/>
    <col min="8451" max="8460" width="10" customWidth="1"/>
    <col min="8461" max="8461" width="4" customWidth="1"/>
    <col min="8462" max="8462" width="5" customWidth="1"/>
    <col min="8463" max="8463" width="10" customWidth="1"/>
    <col min="8464" max="8464" width="2" customWidth="1"/>
    <col min="8465" max="8465" width="13" customWidth="1"/>
    <col min="8466" max="8466" width="8" customWidth="1"/>
    <col min="8705" max="8705" width="2" customWidth="1"/>
    <col min="8706" max="8706" width="30" customWidth="1"/>
    <col min="8707" max="8716" width="10" customWidth="1"/>
    <col min="8717" max="8717" width="4" customWidth="1"/>
    <col min="8718" max="8718" width="5" customWidth="1"/>
    <col min="8719" max="8719" width="10" customWidth="1"/>
    <col min="8720" max="8720" width="2" customWidth="1"/>
    <col min="8721" max="8721" width="13" customWidth="1"/>
    <col min="8722" max="8722" width="8" customWidth="1"/>
    <col min="8961" max="8961" width="2" customWidth="1"/>
    <col min="8962" max="8962" width="30" customWidth="1"/>
    <col min="8963" max="8972" width="10" customWidth="1"/>
    <col min="8973" max="8973" width="4" customWidth="1"/>
    <col min="8974" max="8974" width="5" customWidth="1"/>
    <col min="8975" max="8975" width="10" customWidth="1"/>
    <col min="8976" max="8976" width="2" customWidth="1"/>
    <col min="8977" max="8977" width="13" customWidth="1"/>
    <col min="8978" max="8978" width="8" customWidth="1"/>
    <col min="9217" max="9217" width="2" customWidth="1"/>
    <col min="9218" max="9218" width="30" customWidth="1"/>
    <col min="9219" max="9228" width="10" customWidth="1"/>
    <col min="9229" max="9229" width="4" customWidth="1"/>
    <col min="9230" max="9230" width="5" customWidth="1"/>
    <col min="9231" max="9231" width="10" customWidth="1"/>
    <col min="9232" max="9232" width="2" customWidth="1"/>
    <col min="9233" max="9233" width="13" customWidth="1"/>
    <col min="9234" max="9234" width="8" customWidth="1"/>
    <col min="9473" max="9473" width="2" customWidth="1"/>
    <col min="9474" max="9474" width="30" customWidth="1"/>
    <col min="9475" max="9484" width="10" customWidth="1"/>
    <col min="9485" max="9485" width="4" customWidth="1"/>
    <col min="9486" max="9486" width="5" customWidth="1"/>
    <col min="9487" max="9487" width="10" customWidth="1"/>
    <col min="9488" max="9488" width="2" customWidth="1"/>
    <col min="9489" max="9489" width="13" customWidth="1"/>
    <col min="9490" max="9490" width="8" customWidth="1"/>
    <col min="9729" max="9729" width="2" customWidth="1"/>
    <col min="9730" max="9730" width="30" customWidth="1"/>
    <col min="9731" max="9740" width="10" customWidth="1"/>
    <col min="9741" max="9741" width="4" customWidth="1"/>
    <col min="9742" max="9742" width="5" customWidth="1"/>
    <col min="9743" max="9743" width="10" customWidth="1"/>
    <col min="9744" max="9744" width="2" customWidth="1"/>
    <col min="9745" max="9745" width="13" customWidth="1"/>
    <col min="9746" max="9746" width="8" customWidth="1"/>
    <col min="9985" max="9985" width="2" customWidth="1"/>
    <col min="9986" max="9986" width="30" customWidth="1"/>
    <col min="9987" max="9996" width="10" customWidth="1"/>
    <col min="9997" max="9997" width="4" customWidth="1"/>
    <col min="9998" max="9998" width="5" customWidth="1"/>
    <col min="9999" max="9999" width="10" customWidth="1"/>
    <col min="10000" max="10000" width="2" customWidth="1"/>
    <col min="10001" max="10001" width="13" customWidth="1"/>
    <col min="10002" max="10002" width="8" customWidth="1"/>
    <col min="10241" max="10241" width="2" customWidth="1"/>
    <col min="10242" max="10242" width="30" customWidth="1"/>
    <col min="10243" max="10252" width="10" customWidth="1"/>
    <col min="10253" max="10253" width="4" customWidth="1"/>
    <col min="10254" max="10254" width="5" customWidth="1"/>
    <col min="10255" max="10255" width="10" customWidth="1"/>
    <col min="10256" max="10256" width="2" customWidth="1"/>
    <col min="10257" max="10257" width="13" customWidth="1"/>
    <col min="10258" max="10258" width="8" customWidth="1"/>
    <col min="10497" max="10497" width="2" customWidth="1"/>
    <col min="10498" max="10498" width="30" customWidth="1"/>
    <col min="10499" max="10508" width="10" customWidth="1"/>
    <col min="10509" max="10509" width="4" customWidth="1"/>
    <col min="10510" max="10510" width="5" customWidth="1"/>
    <col min="10511" max="10511" width="10" customWidth="1"/>
    <col min="10512" max="10512" width="2" customWidth="1"/>
    <col min="10513" max="10513" width="13" customWidth="1"/>
    <col min="10514" max="10514" width="8" customWidth="1"/>
    <col min="10753" max="10753" width="2" customWidth="1"/>
    <col min="10754" max="10754" width="30" customWidth="1"/>
    <col min="10755" max="10764" width="10" customWidth="1"/>
    <col min="10765" max="10765" width="4" customWidth="1"/>
    <col min="10766" max="10766" width="5" customWidth="1"/>
    <col min="10767" max="10767" width="10" customWidth="1"/>
    <col min="10768" max="10768" width="2" customWidth="1"/>
    <col min="10769" max="10769" width="13" customWidth="1"/>
    <col min="10770" max="10770" width="8" customWidth="1"/>
    <col min="11009" max="11009" width="2" customWidth="1"/>
    <col min="11010" max="11010" width="30" customWidth="1"/>
    <col min="11011" max="11020" width="10" customWidth="1"/>
    <col min="11021" max="11021" width="4" customWidth="1"/>
    <col min="11022" max="11022" width="5" customWidth="1"/>
    <col min="11023" max="11023" width="10" customWidth="1"/>
    <col min="11024" max="11024" width="2" customWidth="1"/>
    <col min="11025" max="11025" width="13" customWidth="1"/>
    <col min="11026" max="11026" width="8" customWidth="1"/>
    <col min="11265" max="11265" width="2" customWidth="1"/>
    <col min="11266" max="11266" width="30" customWidth="1"/>
    <col min="11267" max="11276" width="10" customWidth="1"/>
    <col min="11277" max="11277" width="4" customWidth="1"/>
    <col min="11278" max="11278" width="5" customWidth="1"/>
    <col min="11279" max="11279" width="10" customWidth="1"/>
    <col min="11280" max="11280" width="2" customWidth="1"/>
    <col min="11281" max="11281" width="13" customWidth="1"/>
    <col min="11282" max="11282" width="8" customWidth="1"/>
    <col min="11521" max="11521" width="2" customWidth="1"/>
    <col min="11522" max="11522" width="30" customWidth="1"/>
    <col min="11523" max="11532" width="10" customWidth="1"/>
    <col min="11533" max="11533" width="4" customWidth="1"/>
    <col min="11534" max="11534" width="5" customWidth="1"/>
    <col min="11535" max="11535" width="10" customWidth="1"/>
    <col min="11536" max="11536" width="2" customWidth="1"/>
    <col min="11537" max="11537" width="13" customWidth="1"/>
    <col min="11538" max="11538" width="8" customWidth="1"/>
    <col min="11777" max="11777" width="2" customWidth="1"/>
    <col min="11778" max="11778" width="30" customWidth="1"/>
    <col min="11779" max="11788" width="10" customWidth="1"/>
    <col min="11789" max="11789" width="4" customWidth="1"/>
    <col min="11790" max="11790" width="5" customWidth="1"/>
    <col min="11791" max="11791" width="10" customWidth="1"/>
    <col min="11792" max="11792" width="2" customWidth="1"/>
    <col min="11793" max="11793" width="13" customWidth="1"/>
    <col min="11794" max="11794" width="8" customWidth="1"/>
    <col min="12033" max="12033" width="2" customWidth="1"/>
    <col min="12034" max="12034" width="30" customWidth="1"/>
    <col min="12035" max="12044" width="10" customWidth="1"/>
    <col min="12045" max="12045" width="4" customWidth="1"/>
    <col min="12046" max="12046" width="5" customWidth="1"/>
    <col min="12047" max="12047" width="10" customWidth="1"/>
    <col min="12048" max="12048" width="2" customWidth="1"/>
    <col min="12049" max="12049" width="13" customWidth="1"/>
    <col min="12050" max="12050" width="8" customWidth="1"/>
    <col min="12289" max="12289" width="2" customWidth="1"/>
    <col min="12290" max="12290" width="30" customWidth="1"/>
    <col min="12291" max="12300" width="10" customWidth="1"/>
    <col min="12301" max="12301" width="4" customWidth="1"/>
    <col min="12302" max="12302" width="5" customWidth="1"/>
    <col min="12303" max="12303" width="10" customWidth="1"/>
    <col min="12304" max="12304" width="2" customWidth="1"/>
    <col min="12305" max="12305" width="13" customWidth="1"/>
    <col min="12306" max="12306" width="8" customWidth="1"/>
    <col min="12545" max="12545" width="2" customWidth="1"/>
    <col min="12546" max="12546" width="30" customWidth="1"/>
    <col min="12547" max="12556" width="10" customWidth="1"/>
    <col min="12557" max="12557" width="4" customWidth="1"/>
    <col min="12558" max="12558" width="5" customWidth="1"/>
    <col min="12559" max="12559" width="10" customWidth="1"/>
    <col min="12560" max="12560" width="2" customWidth="1"/>
    <col min="12561" max="12561" width="13" customWidth="1"/>
    <col min="12562" max="12562" width="8" customWidth="1"/>
    <col min="12801" max="12801" width="2" customWidth="1"/>
    <col min="12802" max="12802" width="30" customWidth="1"/>
    <col min="12803" max="12812" width="10" customWidth="1"/>
    <col min="12813" max="12813" width="4" customWidth="1"/>
    <col min="12814" max="12814" width="5" customWidth="1"/>
    <col min="12815" max="12815" width="10" customWidth="1"/>
    <col min="12816" max="12816" width="2" customWidth="1"/>
    <col min="12817" max="12817" width="13" customWidth="1"/>
    <col min="12818" max="12818" width="8" customWidth="1"/>
    <col min="13057" max="13057" width="2" customWidth="1"/>
    <col min="13058" max="13058" width="30" customWidth="1"/>
    <col min="13059" max="13068" width="10" customWidth="1"/>
    <col min="13069" max="13069" width="4" customWidth="1"/>
    <col min="13070" max="13070" width="5" customWidth="1"/>
    <col min="13071" max="13071" width="10" customWidth="1"/>
    <col min="13072" max="13072" width="2" customWidth="1"/>
    <col min="13073" max="13073" width="13" customWidth="1"/>
    <col min="13074" max="13074" width="8" customWidth="1"/>
    <col min="13313" max="13313" width="2" customWidth="1"/>
    <col min="13314" max="13314" width="30" customWidth="1"/>
    <col min="13315" max="13324" width="10" customWidth="1"/>
    <col min="13325" max="13325" width="4" customWidth="1"/>
    <col min="13326" max="13326" width="5" customWidth="1"/>
    <col min="13327" max="13327" width="10" customWidth="1"/>
    <col min="13328" max="13328" width="2" customWidth="1"/>
    <col min="13329" max="13329" width="13" customWidth="1"/>
    <col min="13330" max="13330" width="8" customWidth="1"/>
    <col min="13569" max="13569" width="2" customWidth="1"/>
    <col min="13570" max="13570" width="30" customWidth="1"/>
    <col min="13571" max="13580" width="10" customWidth="1"/>
    <col min="13581" max="13581" width="4" customWidth="1"/>
    <col min="13582" max="13582" width="5" customWidth="1"/>
    <col min="13583" max="13583" width="10" customWidth="1"/>
    <col min="13584" max="13584" width="2" customWidth="1"/>
    <col min="13585" max="13585" width="13" customWidth="1"/>
    <col min="13586" max="13586" width="8" customWidth="1"/>
    <col min="13825" max="13825" width="2" customWidth="1"/>
    <col min="13826" max="13826" width="30" customWidth="1"/>
    <col min="13827" max="13836" width="10" customWidth="1"/>
    <col min="13837" max="13837" width="4" customWidth="1"/>
    <col min="13838" max="13838" width="5" customWidth="1"/>
    <col min="13839" max="13839" width="10" customWidth="1"/>
    <col min="13840" max="13840" width="2" customWidth="1"/>
    <col min="13841" max="13841" width="13" customWidth="1"/>
    <col min="13842" max="13842" width="8" customWidth="1"/>
    <col min="14081" max="14081" width="2" customWidth="1"/>
    <col min="14082" max="14082" width="30" customWidth="1"/>
    <col min="14083" max="14092" width="10" customWidth="1"/>
    <col min="14093" max="14093" width="4" customWidth="1"/>
    <col min="14094" max="14094" width="5" customWidth="1"/>
    <col min="14095" max="14095" width="10" customWidth="1"/>
    <col min="14096" max="14096" width="2" customWidth="1"/>
    <col min="14097" max="14097" width="13" customWidth="1"/>
    <col min="14098" max="14098" width="8" customWidth="1"/>
    <col min="14337" max="14337" width="2" customWidth="1"/>
    <col min="14338" max="14338" width="30" customWidth="1"/>
    <col min="14339" max="14348" width="10" customWidth="1"/>
    <col min="14349" max="14349" width="4" customWidth="1"/>
    <col min="14350" max="14350" width="5" customWidth="1"/>
    <col min="14351" max="14351" width="10" customWidth="1"/>
    <col min="14352" max="14352" width="2" customWidth="1"/>
    <col min="14353" max="14353" width="13" customWidth="1"/>
    <col min="14354" max="14354" width="8" customWidth="1"/>
    <col min="14593" max="14593" width="2" customWidth="1"/>
    <col min="14594" max="14594" width="30" customWidth="1"/>
    <col min="14595" max="14604" width="10" customWidth="1"/>
    <col min="14605" max="14605" width="4" customWidth="1"/>
    <col min="14606" max="14606" width="5" customWidth="1"/>
    <col min="14607" max="14607" width="10" customWidth="1"/>
    <col min="14608" max="14608" width="2" customWidth="1"/>
    <col min="14609" max="14609" width="13" customWidth="1"/>
    <col min="14610" max="14610" width="8" customWidth="1"/>
    <col min="14849" max="14849" width="2" customWidth="1"/>
    <col min="14850" max="14850" width="30" customWidth="1"/>
    <col min="14851" max="14860" width="10" customWidth="1"/>
    <col min="14861" max="14861" width="4" customWidth="1"/>
    <col min="14862" max="14862" width="5" customWidth="1"/>
    <col min="14863" max="14863" width="10" customWidth="1"/>
    <col min="14864" max="14864" width="2" customWidth="1"/>
    <col min="14865" max="14865" width="13" customWidth="1"/>
    <col min="14866" max="14866" width="8" customWidth="1"/>
    <col min="15105" max="15105" width="2" customWidth="1"/>
    <col min="15106" max="15106" width="30" customWidth="1"/>
    <col min="15107" max="15116" width="10" customWidth="1"/>
    <col min="15117" max="15117" width="4" customWidth="1"/>
    <col min="15118" max="15118" width="5" customWidth="1"/>
    <col min="15119" max="15119" width="10" customWidth="1"/>
    <col min="15120" max="15120" width="2" customWidth="1"/>
    <col min="15121" max="15121" width="13" customWidth="1"/>
    <col min="15122" max="15122" width="8" customWidth="1"/>
    <col min="15361" max="15361" width="2" customWidth="1"/>
    <col min="15362" max="15362" width="30" customWidth="1"/>
    <col min="15363" max="15372" width="10" customWidth="1"/>
    <col min="15373" max="15373" width="4" customWidth="1"/>
    <col min="15374" max="15374" width="5" customWidth="1"/>
    <col min="15375" max="15375" width="10" customWidth="1"/>
    <col min="15376" max="15376" width="2" customWidth="1"/>
    <col min="15377" max="15377" width="13" customWidth="1"/>
    <col min="15378" max="15378" width="8" customWidth="1"/>
    <col min="15617" max="15617" width="2" customWidth="1"/>
    <col min="15618" max="15618" width="30" customWidth="1"/>
    <col min="15619" max="15628" width="10" customWidth="1"/>
    <col min="15629" max="15629" width="4" customWidth="1"/>
    <col min="15630" max="15630" width="5" customWidth="1"/>
    <col min="15631" max="15631" width="10" customWidth="1"/>
    <col min="15632" max="15632" width="2" customWidth="1"/>
    <col min="15633" max="15633" width="13" customWidth="1"/>
    <col min="15634" max="15634" width="8" customWidth="1"/>
    <col min="15873" max="15873" width="2" customWidth="1"/>
    <col min="15874" max="15874" width="30" customWidth="1"/>
    <col min="15875" max="15884" width="10" customWidth="1"/>
    <col min="15885" max="15885" width="4" customWidth="1"/>
    <col min="15886" max="15886" width="5" customWidth="1"/>
    <col min="15887" max="15887" width="10" customWidth="1"/>
    <col min="15888" max="15888" width="2" customWidth="1"/>
    <col min="15889" max="15889" width="13" customWidth="1"/>
    <col min="15890" max="15890" width="8" customWidth="1"/>
    <col min="16129" max="16129" width="2" customWidth="1"/>
    <col min="16130" max="16130" width="30" customWidth="1"/>
    <col min="16131" max="16140" width="10" customWidth="1"/>
    <col min="16141" max="16141" width="4" customWidth="1"/>
    <col min="16142" max="16142" width="5" customWidth="1"/>
    <col min="16143" max="16143" width="10" customWidth="1"/>
    <col min="16144" max="16144" width="2" customWidth="1"/>
    <col min="16145" max="16145" width="13" customWidth="1"/>
    <col min="16146" max="16146" width="8" customWidth="1"/>
  </cols>
  <sheetData>
    <row r="1" spans="1:18" ht="1.35" customHeight="1" x14ac:dyDescent="0.2"/>
    <row r="2" spans="1:18" ht="36" customHeight="1" x14ac:dyDescent="0.2">
      <c r="A2" s="1"/>
      <c r="B2" s="389" t="s">
        <v>0</v>
      </c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1"/>
      <c r="R2" s="1"/>
    </row>
    <row r="3" spans="1:18" ht="7.7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8" customHeight="1" x14ac:dyDescent="0.2">
      <c r="A4" s="1"/>
      <c r="B4" s="390" t="s">
        <v>531</v>
      </c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91"/>
    </row>
    <row r="5" spans="1:18" ht="15" customHeight="1" x14ac:dyDescent="0.2"/>
    <row r="6" spans="1:18" ht="18" customHeight="1" x14ac:dyDescent="0.2">
      <c r="A6" s="1"/>
      <c r="B6" s="400" t="s">
        <v>2</v>
      </c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401"/>
      <c r="O6" s="401"/>
      <c r="P6" s="401"/>
      <c r="Q6" s="401"/>
      <c r="R6" s="401"/>
    </row>
    <row r="7" spans="1:18" ht="18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27" customHeight="1" x14ac:dyDescent="0.2">
      <c r="A8" s="77" t="s">
        <v>96</v>
      </c>
      <c r="B8" s="99" t="s">
        <v>6</v>
      </c>
      <c r="C8" s="131" t="s">
        <v>401</v>
      </c>
      <c r="D8" s="131" t="s">
        <v>402</v>
      </c>
      <c r="E8" s="131" t="s">
        <v>403</v>
      </c>
      <c r="F8" s="131" t="s">
        <v>404</v>
      </c>
      <c r="G8" s="131" t="s">
        <v>405</v>
      </c>
      <c r="H8" s="131" t="s">
        <v>406</v>
      </c>
      <c r="I8" s="131" t="s">
        <v>407</v>
      </c>
      <c r="J8" s="131" t="s">
        <v>408</v>
      </c>
      <c r="K8" s="131" t="s">
        <v>409</v>
      </c>
      <c r="L8" s="131" t="s">
        <v>410</v>
      </c>
      <c r="M8" s="524" t="s">
        <v>411</v>
      </c>
      <c r="N8" s="428"/>
      <c r="O8" s="131" t="s">
        <v>412</v>
      </c>
      <c r="P8" s="1"/>
      <c r="Q8" s="1"/>
      <c r="R8" s="1"/>
    </row>
    <row r="9" spans="1:18" ht="13.5" customHeight="1" x14ac:dyDescent="0.2">
      <c r="A9" s="257" t="s">
        <v>195</v>
      </c>
      <c r="B9" s="101" t="s">
        <v>15</v>
      </c>
      <c r="C9" s="133">
        <v>17</v>
      </c>
      <c r="D9" s="133">
        <v>20</v>
      </c>
      <c r="E9" s="133">
        <v>30</v>
      </c>
      <c r="F9" s="133" t="s">
        <v>109</v>
      </c>
      <c r="G9" s="133" t="s">
        <v>109</v>
      </c>
      <c r="H9" s="133">
        <v>10</v>
      </c>
      <c r="I9" s="133">
        <v>3</v>
      </c>
      <c r="J9" s="133">
        <v>15</v>
      </c>
      <c r="K9" s="133" t="s">
        <v>109</v>
      </c>
      <c r="L9" s="133">
        <v>24</v>
      </c>
      <c r="M9" s="523">
        <v>37</v>
      </c>
      <c r="N9" s="450"/>
      <c r="O9" s="133">
        <v>8</v>
      </c>
      <c r="P9" s="1"/>
      <c r="Q9" s="1"/>
      <c r="R9" s="1"/>
    </row>
    <row r="10" spans="1:18" ht="13.5" customHeight="1" x14ac:dyDescent="0.2">
      <c r="A10" s="257" t="s">
        <v>196</v>
      </c>
      <c r="B10" s="101" t="s">
        <v>16</v>
      </c>
      <c r="C10" s="133">
        <v>1</v>
      </c>
      <c r="D10" s="133" t="s">
        <v>109</v>
      </c>
      <c r="E10" s="133">
        <v>2</v>
      </c>
      <c r="F10" s="133" t="s">
        <v>109</v>
      </c>
      <c r="G10" s="133" t="s">
        <v>109</v>
      </c>
      <c r="H10" s="133">
        <v>1</v>
      </c>
      <c r="I10" s="133" t="s">
        <v>109</v>
      </c>
      <c r="J10" s="133">
        <v>1</v>
      </c>
      <c r="K10" s="133" t="s">
        <v>109</v>
      </c>
      <c r="L10" s="133">
        <v>3</v>
      </c>
      <c r="M10" s="523">
        <v>1</v>
      </c>
      <c r="N10" s="450"/>
      <c r="O10" s="133" t="s">
        <v>109</v>
      </c>
      <c r="P10" s="1"/>
      <c r="Q10" s="1"/>
      <c r="R10" s="1"/>
    </row>
    <row r="11" spans="1:18" ht="13.5" customHeight="1" x14ac:dyDescent="0.2">
      <c r="A11" s="257" t="s">
        <v>197</v>
      </c>
      <c r="B11" s="101" t="s">
        <v>17</v>
      </c>
      <c r="C11" s="133">
        <v>81</v>
      </c>
      <c r="D11" s="133">
        <v>215</v>
      </c>
      <c r="E11" s="133">
        <v>97</v>
      </c>
      <c r="F11" s="133">
        <v>1</v>
      </c>
      <c r="G11" s="133">
        <v>7</v>
      </c>
      <c r="H11" s="133">
        <v>58</v>
      </c>
      <c r="I11" s="133">
        <v>1</v>
      </c>
      <c r="J11" s="133">
        <v>63</v>
      </c>
      <c r="K11" s="133">
        <v>15</v>
      </c>
      <c r="L11" s="133">
        <v>77</v>
      </c>
      <c r="M11" s="523">
        <v>77</v>
      </c>
      <c r="N11" s="450"/>
      <c r="O11" s="133">
        <v>22</v>
      </c>
      <c r="P11" s="1"/>
      <c r="Q11" s="1"/>
      <c r="R11" s="1"/>
    </row>
    <row r="12" spans="1:18" ht="13.5" customHeight="1" x14ac:dyDescent="0.2">
      <c r="A12" s="257" t="s">
        <v>198</v>
      </c>
      <c r="B12" s="101" t="s">
        <v>18</v>
      </c>
      <c r="C12" s="133" t="s">
        <v>109</v>
      </c>
      <c r="D12" s="133">
        <v>4</v>
      </c>
      <c r="E12" s="133" t="s">
        <v>109</v>
      </c>
      <c r="F12" s="133" t="s">
        <v>109</v>
      </c>
      <c r="G12" s="133" t="s">
        <v>109</v>
      </c>
      <c r="H12" s="133" t="s">
        <v>109</v>
      </c>
      <c r="I12" s="133" t="s">
        <v>109</v>
      </c>
      <c r="J12" s="133" t="s">
        <v>109</v>
      </c>
      <c r="K12" s="133">
        <v>1</v>
      </c>
      <c r="L12" s="133">
        <v>1</v>
      </c>
      <c r="M12" s="523" t="s">
        <v>109</v>
      </c>
      <c r="N12" s="450"/>
      <c r="O12" s="133">
        <v>1</v>
      </c>
      <c r="P12" s="1"/>
      <c r="Q12" s="1"/>
      <c r="R12" s="1"/>
    </row>
    <row r="13" spans="1:18" ht="13.5" customHeight="1" x14ac:dyDescent="0.2">
      <c r="A13" s="257" t="s">
        <v>199</v>
      </c>
      <c r="B13" s="101" t="s">
        <v>19</v>
      </c>
      <c r="C13" s="133">
        <v>1</v>
      </c>
      <c r="D13" s="133" t="s">
        <v>109</v>
      </c>
      <c r="E13" s="133">
        <v>3</v>
      </c>
      <c r="F13" s="133" t="s">
        <v>109</v>
      </c>
      <c r="G13" s="133" t="s">
        <v>109</v>
      </c>
      <c r="H13" s="133" t="s">
        <v>109</v>
      </c>
      <c r="I13" s="133" t="s">
        <v>109</v>
      </c>
      <c r="J13" s="133">
        <v>3</v>
      </c>
      <c r="K13" s="133" t="s">
        <v>109</v>
      </c>
      <c r="L13" s="133">
        <v>2</v>
      </c>
      <c r="M13" s="523">
        <v>1</v>
      </c>
      <c r="N13" s="450"/>
      <c r="O13" s="133" t="s">
        <v>109</v>
      </c>
      <c r="P13" s="1"/>
      <c r="Q13" s="1"/>
      <c r="R13" s="1"/>
    </row>
    <row r="14" spans="1:18" ht="13.5" customHeight="1" x14ac:dyDescent="0.2">
      <c r="A14" s="257" t="s">
        <v>200</v>
      </c>
      <c r="B14" s="101" t="s">
        <v>20</v>
      </c>
      <c r="C14" s="133">
        <v>36</v>
      </c>
      <c r="D14" s="133">
        <v>37</v>
      </c>
      <c r="E14" s="133">
        <v>54</v>
      </c>
      <c r="F14" s="133" t="s">
        <v>109</v>
      </c>
      <c r="G14" s="133">
        <v>1</v>
      </c>
      <c r="H14" s="133">
        <v>30</v>
      </c>
      <c r="I14" s="133" t="s">
        <v>109</v>
      </c>
      <c r="J14" s="133">
        <v>29</v>
      </c>
      <c r="K14" s="133">
        <v>15</v>
      </c>
      <c r="L14" s="133">
        <v>63</v>
      </c>
      <c r="M14" s="523">
        <v>21</v>
      </c>
      <c r="N14" s="450"/>
      <c r="O14" s="133">
        <v>12</v>
      </c>
      <c r="P14" s="1"/>
      <c r="Q14" s="1"/>
      <c r="R14" s="1"/>
    </row>
    <row r="15" spans="1:18" ht="13.5" customHeight="1" x14ac:dyDescent="0.2">
      <c r="A15" s="257" t="s">
        <v>201</v>
      </c>
      <c r="B15" s="101" t="s">
        <v>21</v>
      </c>
      <c r="C15" s="133">
        <v>11</v>
      </c>
      <c r="D15" s="133">
        <v>4</v>
      </c>
      <c r="E15" s="133">
        <v>13</v>
      </c>
      <c r="F15" s="133" t="s">
        <v>109</v>
      </c>
      <c r="G15" s="133" t="s">
        <v>109</v>
      </c>
      <c r="H15" s="133">
        <v>3</v>
      </c>
      <c r="I15" s="133" t="s">
        <v>109</v>
      </c>
      <c r="J15" s="133">
        <v>10</v>
      </c>
      <c r="K15" s="133">
        <v>2</v>
      </c>
      <c r="L15" s="133">
        <v>17</v>
      </c>
      <c r="M15" s="523">
        <v>11</v>
      </c>
      <c r="N15" s="450"/>
      <c r="O15" s="133" t="s">
        <v>109</v>
      </c>
      <c r="P15" s="1"/>
      <c r="Q15" s="1"/>
      <c r="R15" s="1"/>
    </row>
    <row r="16" spans="1:18" ht="13.5" customHeight="1" x14ac:dyDescent="0.2">
      <c r="A16" s="257" t="s">
        <v>202</v>
      </c>
      <c r="B16" s="101" t="s">
        <v>22</v>
      </c>
      <c r="C16" s="133">
        <v>35</v>
      </c>
      <c r="D16" s="133">
        <v>7</v>
      </c>
      <c r="E16" s="133">
        <v>38</v>
      </c>
      <c r="F16" s="133" t="s">
        <v>109</v>
      </c>
      <c r="G16" s="133">
        <v>1</v>
      </c>
      <c r="H16" s="133">
        <v>9</v>
      </c>
      <c r="I16" s="133">
        <v>1</v>
      </c>
      <c r="J16" s="133">
        <v>8</v>
      </c>
      <c r="K16" s="133">
        <v>1</v>
      </c>
      <c r="L16" s="133">
        <v>25</v>
      </c>
      <c r="M16" s="523">
        <v>39</v>
      </c>
      <c r="N16" s="450"/>
      <c r="O16" s="133">
        <v>2</v>
      </c>
      <c r="P16" s="1"/>
      <c r="Q16" s="1"/>
      <c r="R16" s="1"/>
    </row>
    <row r="17" spans="1:18" ht="13.5" customHeight="1" x14ac:dyDescent="0.2">
      <c r="A17" s="257" t="s">
        <v>203</v>
      </c>
      <c r="B17" s="101" t="s">
        <v>23</v>
      </c>
      <c r="C17" s="133">
        <v>5</v>
      </c>
      <c r="D17" s="133">
        <v>3</v>
      </c>
      <c r="E17" s="133">
        <v>3</v>
      </c>
      <c r="F17" s="133" t="s">
        <v>109</v>
      </c>
      <c r="G17" s="133" t="s">
        <v>109</v>
      </c>
      <c r="H17" s="133">
        <v>3</v>
      </c>
      <c r="I17" s="133" t="s">
        <v>109</v>
      </c>
      <c r="J17" s="133" t="s">
        <v>109</v>
      </c>
      <c r="K17" s="133" t="s">
        <v>109</v>
      </c>
      <c r="L17" s="133">
        <v>9</v>
      </c>
      <c r="M17" s="523">
        <v>4</v>
      </c>
      <c r="N17" s="450"/>
      <c r="O17" s="133">
        <v>4</v>
      </c>
      <c r="P17" s="1"/>
      <c r="Q17" s="1"/>
      <c r="R17" s="1"/>
    </row>
    <row r="18" spans="1:18" ht="13.5" customHeight="1" x14ac:dyDescent="0.2">
      <c r="A18" s="257" t="s">
        <v>204</v>
      </c>
      <c r="B18" s="101" t="s">
        <v>24</v>
      </c>
      <c r="C18" s="133">
        <v>23</v>
      </c>
      <c r="D18" s="133">
        <v>81</v>
      </c>
      <c r="E18" s="133">
        <v>37</v>
      </c>
      <c r="F18" s="133">
        <v>1</v>
      </c>
      <c r="G18" s="133">
        <v>1</v>
      </c>
      <c r="H18" s="133">
        <v>12</v>
      </c>
      <c r="I18" s="133">
        <v>2</v>
      </c>
      <c r="J18" s="133">
        <v>25</v>
      </c>
      <c r="K18" s="133">
        <v>7</v>
      </c>
      <c r="L18" s="133">
        <v>40</v>
      </c>
      <c r="M18" s="523">
        <v>29</v>
      </c>
      <c r="N18" s="450"/>
      <c r="O18" s="133">
        <v>5</v>
      </c>
      <c r="P18" s="1"/>
      <c r="Q18" s="1"/>
      <c r="R18" s="1"/>
    </row>
    <row r="19" spans="1:18" ht="13.5" customHeight="1" x14ac:dyDescent="0.2">
      <c r="A19" s="257" t="s">
        <v>205</v>
      </c>
      <c r="B19" s="101" t="s">
        <v>25</v>
      </c>
      <c r="C19" s="133" t="s">
        <v>109</v>
      </c>
      <c r="D19" s="133">
        <v>41</v>
      </c>
      <c r="E19" s="133">
        <v>4</v>
      </c>
      <c r="F19" s="133" t="s">
        <v>109</v>
      </c>
      <c r="G19" s="133" t="s">
        <v>109</v>
      </c>
      <c r="H19" s="133" t="s">
        <v>109</v>
      </c>
      <c r="I19" s="133" t="s">
        <v>109</v>
      </c>
      <c r="J19" s="133">
        <v>5</v>
      </c>
      <c r="K19" s="133" t="s">
        <v>109</v>
      </c>
      <c r="L19" s="133">
        <v>6</v>
      </c>
      <c r="M19" s="523">
        <v>5</v>
      </c>
      <c r="N19" s="450"/>
      <c r="O19" s="133" t="s">
        <v>109</v>
      </c>
      <c r="P19" s="1"/>
      <c r="Q19" s="1"/>
      <c r="R19" s="1"/>
    </row>
    <row r="20" spans="1:18" ht="13.5" customHeight="1" x14ac:dyDescent="0.2">
      <c r="A20" s="257" t="s">
        <v>206</v>
      </c>
      <c r="B20" s="101" t="s">
        <v>26</v>
      </c>
      <c r="C20" s="133">
        <v>5</v>
      </c>
      <c r="D20" s="133">
        <v>50</v>
      </c>
      <c r="E20" s="133">
        <v>4</v>
      </c>
      <c r="F20" s="133" t="s">
        <v>109</v>
      </c>
      <c r="G20" s="133" t="s">
        <v>109</v>
      </c>
      <c r="H20" s="133">
        <v>3</v>
      </c>
      <c r="I20" s="133" t="s">
        <v>109</v>
      </c>
      <c r="J20" s="133">
        <v>2</v>
      </c>
      <c r="K20" s="133">
        <v>3</v>
      </c>
      <c r="L20" s="133">
        <v>4</v>
      </c>
      <c r="M20" s="523">
        <v>3</v>
      </c>
      <c r="N20" s="450"/>
      <c r="O20" s="133">
        <v>5</v>
      </c>
      <c r="P20" s="1"/>
      <c r="Q20" s="1"/>
      <c r="R20" s="1"/>
    </row>
    <row r="21" spans="1:18" ht="13.5" customHeight="1" x14ac:dyDescent="0.2">
      <c r="A21" s="257" t="s">
        <v>207</v>
      </c>
      <c r="B21" s="101" t="s">
        <v>27</v>
      </c>
      <c r="C21" s="133">
        <v>118</v>
      </c>
      <c r="D21" s="133">
        <v>195</v>
      </c>
      <c r="E21" s="133">
        <v>131</v>
      </c>
      <c r="F21" s="133">
        <v>1</v>
      </c>
      <c r="G21" s="133">
        <v>6</v>
      </c>
      <c r="H21" s="133">
        <v>64</v>
      </c>
      <c r="I21" s="133">
        <v>1</v>
      </c>
      <c r="J21" s="133">
        <v>38</v>
      </c>
      <c r="K21" s="133">
        <v>9</v>
      </c>
      <c r="L21" s="133">
        <v>59</v>
      </c>
      <c r="M21" s="523">
        <v>130</v>
      </c>
      <c r="N21" s="450"/>
      <c r="O21" s="133">
        <v>19</v>
      </c>
      <c r="P21" s="1"/>
      <c r="Q21" s="1"/>
      <c r="R21" s="1"/>
    </row>
    <row r="22" spans="1:18" ht="13.5" customHeight="1" x14ac:dyDescent="0.2">
      <c r="A22" s="257" t="s">
        <v>208</v>
      </c>
      <c r="B22" s="101" t="s">
        <v>28</v>
      </c>
      <c r="C22" s="133">
        <v>7</v>
      </c>
      <c r="D22" s="133">
        <v>22</v>
      </c>
      <c r="E22" s="133">
        <v>7</v>
      </c>
      <c r="F22" s="133" t="s">
        <v>109</v>
      </c>
      <c r="G22" s="133" t="s">
        <v>109</v>
      </c>
      <c r="H22" s="133">
        <v>5</v>
      </c>
      <c r="I22" s="133" t="s">
        <v>109</v>
      </c>
      <c r="J22" s="133">
        <v>3</v>
      </c>
      <c r="K22" s="133">
        <v>1</v>
      </c>
      <c r="L22" s="133">
        <v>6</v>
      </c>
      <c r="M22" s="523">
        <v>9</v>
      </c>
      <c r="N22" s="450"/>
      <c r="O22" s="133">
        <v>1</v>
      </c>
      <c r="P22" s="1"/>
      <c r="Q22" s="1"/>
      <c r="R22" s="1"/>
    </row>
    <row r="23" spans="1:18" ht="13.5" customHeight="1" x14ac:dyDescent="0.2">
      <c r="A23" s="257" t="s">
        <v>209</v>
      </c>
      <c r="B23" s="101" t="s">
        <v>29</v>
      </c>
      <c r="C23" s="133">
        <v>4</v>
      </c>
      <c r="D23" s="133">
        <v>39</v>
      </c>
      <c r="E23" s="133">
        <v>7</v>
      </c>
      <c r="F23" s="133" t="s">
        <v>109</v>
      </c>
      <c r="G23" s="133" t="s">
        <v>109</v>
      </c>
      <c r="H23" s="133">
        <v>3</v>
      </c>
      <c r="I23" s="133" t="s">
        <v>109</v>
      </c>
      <c r="J23" s="133">
        <v>2</v>
      </c>
      <c r="K23" s="133">
        <v>3</v>
      </c>
      <c r="L23" s="133">
        <v>5</v>
      </c>
      <c r="M23" s="523">
        <v>5</v>
      </c>
      <c r="N23" s="450"/>
      <c r="O23" s="133">
        <v>3</v>
      </c>
      <c r="P23" s="1"/>
      <c r="Q23" s="1"/>
      <c r="R23" s="1"/>
    </row>
    <row r="24" spans="1:18" ht="13.5" customHeight="1" x14ac:dyDescent="0.2">
      <c r="A24" s="257" t="s">
        <v>210</v>
      </c>
      <c r="B24" s="101" t="s">
        <v>30</v>
      </c>
      <c r="C24" s="133">
        <v>149</v>
      </c>
      <c r="D24" s="133">
        <v>731</v>
      </c>
      <c r="E24" s="133">
        <v>170</v>
      </c>
      <c r="F24" s="133">
        <v>9</v>
      </c>
      <c r="G24" s="133">
        <v>12</v>
      </c>
      <c r="H24" s="133">
        <v>85</v>
      </c>
      <c r="I24" s="133">
        <v>14</v>
      </c>
      <c r="J24" s="133">
        <v>174</v>
      </c>
      <c r="K24" s="133">
        <v>23</v>
      </c>
      <c r="L24" s="133">
        <v>147</v>
      </c>
      <c r="M24" s="523">
        <v>204</v>
      </c>
      <c r="N24" s="450"/>
      <c r="O24" s="133">
        <v>40</v>
      </c>
      <c r="P24" s="1"/>
      <c r="Q24" s="1"/>
      <c r="R24" s="1"/>
    </row>
    <row r="25" spans="1:18" ht="13.5" customHeight="1" x14ac:dyDescent="0.2">
      <c r="A25" s="257" t="s">
        <v>211</v>
      </c>
      <c r="B25" s="101" t="s">
        <v>31</v>
      </c>
      <c r="C25" s="133">
        <v>42</v>
      </c>
      <c r="D25" s="133">
        <v>152</v>
      </c>
      <c r="E25" s="133">
        <v>60</v>
      </c>
      <c r="F25" s="133" t="s">
        <v>109</v>
      </c>
      <c r="G25" s="133">
        <v>3</v>
      </c>
      <c r="H25" s="133">
        <v>38</v>
      </c>
      <c r="I25" s="133" t="s">
        <v>109</v>
      </c>
      <c r="J25" s="133">
        <v>21</v>
      </c>
      <c r="K25" s="133">
        <v>14</v>
      </c>
      <c r="L25" s="133">
        <v>49</v>
      </c>
      <c r="M25" s="523">
        <v>45</v>
      </c>
      <c r="N25" s="450"/>
      <c r="O25" s="133">
        <v>9</v>
      </c>
      <c r="P25" s="1"/>
      <c r="Q25" s="1"/>
      <c r="R25" s="1"/>
    </row>
    <row r="26" spans="1:18" ht="13.5" customHeight="1" x14ac:dyDescent="0.2">
      <c r="A26" s="257" t="s">
        <v>212</v>
      </c>
      <c r="B26" s="101" t="s">
        <v>32</v>
      </c>
      <c r="C26" s="133">
        <v>7</v>
      </c>
      <c r="D26" s="133">
        <v>29</v>
      </c>
      <c r="E26" s="133">
        <v>9</v>
      </c>
      <c r="F26" s="133" t="s">
        <v>109</v>
      </c>
      <c r="G26" s="133" t="s">
        <v>109</v>
      </c>
      <c r="H26" s="133">
        <v>3</v>
      </c>
      <c r="I26" s="133" t="s">
        <v>109</v>
      </c>
      <c r="J26" s="133">
        <v>5</v>
      </c>
      <c r="K26" s="133" t="s">
        <v>109</v>
      </c>
      <c r="L26" s="133">
        <v>8</v>
      </c>
      <c r="M26" s="523">
        <v>8</v>
      </c>
      <c r="N26" s="450"/>
      <c r="O26" s="133">
        <v>1</v>
      </c>
      <c r="P26" s="1"/>
      <c r="Q26" s="1"/>
      <c r="R26" s="1"/>
    </row>
    <row r="27" spans="1:18" ht="13.5" customHeight="1" x14ac:dyDescent="0.2">
      <c r="A27" s="257" t="s">
        <v>213</v>
      </c>
      <c r="B27" s="101" t="s">
        <v>33</v>
      </c>
      <c r="C27" s="133">
        <v>23</v>
      </c>
      <c r="D27" s="133">
        <v>81</v>
      </c>
      <c r="E27" s="133">
        <v>32</v>
      </c>
      <c r="F27" s="133" t="s">
        <v>109</v>
      </c>
      <c r="G27" s="133">
        <v>1</v>
      </c>
      <c r="H27" s="133">
        <v>34</v>
      </c>
      <c r="I27" s="133">
        <v>3</v>
      </c>
      <c r="J27" s="133">
        <v>23</v>
      </c>
      <c r="K27" s="133">
        <v>3</v>
      </c>
      <c r="L27" s="133">
        <v>11</v>
      </c>
      <c r="M27" s="523">
        <v>36</v>
      </c>
      <c r="N27" s="450"/>
      <c r="O27" s="133">
        <v>10</v>
      </c>
      <c r="P27" s="1"/>
      <c r="Q27" s="1"/>
      <c r="R27" s="1"/>
    </row>
    <row r="28" spans="1:18" ht="13.5" customHeight="1" x14ac:dyDescent="0.2">
      <c r="A28" s="257" t="s">
        <v>214</v>
      </c>
      <c r="B28" s="101" t="s">
        <v>34</v>
      </c>
      <c r="C28" s="133">
        <v>99</v>
      </c>
      <c r="D28" s="133">
        <v>783</v>
      </c>
      <c r="E28" s="133">
        <v>181</v>
      </c>
      <c r="F28" s="133">
        <v>2</v>
      </c>
      <c r="G28" s="133">
        <v>6</v>
      </c>
      <c r="H28" s="133">
        <v>94</v>
      </c>
      <c r="I28" s="133">
        <v>2</v>
      </c>
      <c r="J28" s="133">
        <v>81</v>
      </c>
      <c r="K28" s="133">
        <v>46</v>
      </c>
      <c r="L28" s="133">
        <v>95</v>
      </c>
      <c r="M28" s="523">
        <v>142</v>
      </c>
      <c r="N28" s="450"/>
      <c r="O28" s="133">
        <v>23</v>
      </c>
      <c r="P28" s="1"/>
      <c r="Q28" s="1"/>
      <c r="R28" s="1"/>
    </row>
    <row r="29" spans="1:18" ht="13.5" customHeight="1" x14ac:dyDescent="0.2">
      <c r="A29" s="257" t="s">
        <v>215</v>
      </c>
      <c r="B29" s="101" t="s">
        <v>35</v>
      </c>
      <c r="C29" s="133">
        <v>21</v>
      </c>
      <c r="D29" s="133">
        <v>48</v>
      </c>
      <c r="E29" s="133">
        <v>37</v>
      </c>
      <c r="F29" s="133" t="s">
        <v>109</v>
      </c>
      <c r="G29" s="133" t="s">
        <v>109</v>
      </c>
      <c r="H29" s="133">
        <v>30</v>
      </c>
      <c r="I29" s="133" t="s">
        <v>109</v>
      </c>
      <c r="J29" s="133">
        <v>9</v>
      </c>
      <c r="K29" s="133">
        <v>1</v>
      </c>
      <c r="L29" s="133">
        <v>21</v>
      </c>
      <c r="M29" s="523">
        <v>42</v>
      </c>
      <c r="N29" s="450"/>
      <c r="O29" s="133">
        <v>1</v>
      </c>
      <c r="P29" s="1"/>
      <c r="Q29" s="1"/>
      <c r="R29" s="1"/>
    </row>
    <row r="30" spans="1:18" ht="27" customHeight="1" x14ac:dyDescent="0.2">
      <c r="A30" s="102"/>
      <c r="B30" s="127" t="s">
        <v>36</v>
      </c>
      <c r="C30" s="132">
        <v>685</v>
      </c>
      <c r="D30" s="132">
        <v>2542</v>
      </c>
      <c r="E30" s="132">
        <v>919</v>
      </c>
      <c r="F30" s="132">
        <v>14</v>
      </c>
      <c r="G30" s="132">
        <v>38</v>
      </c>
      <c r="H30" s="132">
        <v>485</v>
      </c>
      <c r="I30" s="132">
        <v>27</v>
      </c>
      <c r="J30" s="132">
        <v>517</v>
      </c>
      <c r="K30" s="132">
        <v>144</v>
      </c>
      <c r="L30" s="132">
        <v>672</v>
      </c>
      <c r="M30" s="465">
        <v>849</v>
      </c>
      <c r="N30" s="428"/>
      <c r="O30" s="132">
        <v>166</v>
      </c>
      <c r="P30" s="1"/>
      <c r="Q30" s="1"/>
      <c r="R30" s="1"/>
    </row>
    <row r="31" spans="1:18" ht="4.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3" t="s">
        <v>532</v>
      </c>
      <c r="O32" s="384"/>
      <c r="P32" s="384"/>
      <c r="Q32" s="384"/>
      <c r="R32" s="1"/>
    </row>
    <row r="33" spans="1:18" ht="12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67.5" customHeight="1" x14ac:dyDescent="0.2">
      <c r="A34" s="1"/>
      <c r="B34" s="521" t="s">
        <v>530</v>
      </c>
      <c r="C34" s="522"/>
      <c r="D34" s="522"/>
      <c r="E34" s="522"/>
      <c r="F34" s="522"/>
      <c r="G34" s="522"/>
      <c r="H34" s="522"/>
      <c r="I34" s="522"/>
      <c r="J34" s="522"/>
      <c r="K34" s="522"/>
      <c r="L34" s="522"/>
      <c r="M34" s="522"/>
      <c r="N34" s="522"/>
      <c r="O34" s="522"/>
      <c r="P34" s="522"/>
      <c r="Q34" s="522"/>
      <c r="R34" s="522"/>
    </row>
    <row r="35" spans="1:18" ht="7.5" customHeight="1" x14ac:dyDescent="0.2"/>
    <row r="36" spans="1:18" ht="78" customHeight="1" x14ac:dyDescent="0.2"/>
  </sheetData>
  <mergeCells count="28">
    <mergeCell ref="M10:N10"/>
    <mergeCell ref="B2:P2"/>
    <mergeCell ref="B4:R4"/>
    <mergeCell ref="B6:R6"/>
    <mergeCell ref="M8:N8"/>
    <mergeCell ref="M9:N9"/>
    <mergeCell ref="M22:N22"/>
    <mergeCell ref="M11:N11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  <mergeCell ref="M21:N21"/>
    <mergeCell ref="M29:N29"/>
    <mergeCell ref="M30:N30"/>
    <mergeCell ref="N32:Q32"/>
    <mergeCell ref="B34:R34"/>
    <mergeCell ref="M23:N23"/>
    <mergeCell ref="M24:N24"/>
    <mergeCell ref="M25:N25"/>
    <mergeCell ref="M26:N26"/>
    <mergeCell ref="M27:N27"/>
    <mergeCell ref="M28:N28"/>
  </mergeCells>
  <pageMargins left="3.0196078431372553E-2" right="4.5490196078431383E-2" top="0.11294117647058827" bottom="8.4705882352941186E-2" header="0.50980392156862753" footer="0.50980392156862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0"/>
  <sheetViews>
    <sheetView showGridLines="0" workbookViewId="0">
      <selection activeCell="T26" sqref="T26"/>
    </sheetView>
  </sheetViews>
  <sheetFormatPr defaultRowHeight="12.75" x14ac:dyDescent="0.2"/>
  <cols>
    <col min="1" max="1" width="1" customWidth="1"/>
    <col min="2" max="2" width="28" customWidth="1"/>
    <col min="3" max="7" width="16" customWidth="1"/>
    <col min="8" max="8" width="5" customWidth="1"/>
    <col min="9" max="9" width="10" customWidth="1"/>
    <col min="10" max="10" width="16" customWidth="1"/>
    <col min="11" max="11" width="12" customWidth="1"/>
    <col min="12" max="12" width="3" customWidth="1"/>
    <col min="13" max="13" width="15" customWidth="1"/>
  </cols>
  <sheetData>
    <row r="1" spans="2:13" ht="36" customHeight="1" x14ac:dyDescent="0.2">
      <c r="B1" s="389" t="s">
        <v>0</v>
      </c>
      <c r="C1" s="382"/>
      <c r="D1" s="382"/>
      <c r="E1" s="382"/>
      <c r="F1" s="382"/>
      <c r="G1" s="382"/>
      <c r="H1" s="382"/>
      <c r="I1" s="382"/>
      <c r="J1" s="382"/>
      <c r="K1" s="382"/>
      <c r="L1" s="1"/>
      <c r="M1" s="1"/>
    </row>
    <row r="2" spans="2:13" ht="15.75" customHeight="1" x14ac:dyDescent="0.2">
      <c r="B2" s="390" t="s">
        <v>72</v>
      </c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</row>
    <row r="3" spans="2:13" ht="20.25" customHeight="1" x14ac:dyDescent="0.2">
      <c r="B3" s="400" t="s">
        <v>2</v>
      </c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</row>
    <row r="4" spans="2:13" ht="18" customHeight="1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2:13" ht="27" customHeight="1" x14ac:dyDescent="0.2">
      <c r="B5" s="34"/>
      <c r="C5" s="6" t="s">
        <v>73</v>
      </c>
      <c r="D5" s="6" t="s">
        <v>74</v>
      </c>
      <c r="E5" s="6" t="s">
        <v>75</v>
      </c>
      <c r="F5" s="6" t="s">
        <v>76</v>
      </c>
      <c r="G5" s="6" t="s">
        <v>77</v>
      </c>
      <c r="H5" s="402" t="s">
        <v>78</v>
      </c>
      <c r="I5" s="403"/>
      <c r="J5" s="6" t="s">
        <v>79</v>
      </c>
      <c r="K5" s="399" t="s">
        <v>80</v>
      </c>
      <c r="L5" s="404"/>
      <c r="M5" s="388"/>
    </row>
    <row r="6" spans="2:13" ht="36" customHeight="1" x14ac:dyDescent="0.2">
      <c r="B6" s="35" t="s">
        <v>6</v>
      </c>
      <c r="C6" s="7" t="s">
        <v>81</v>
      </c>
      <c r="D6" s="7" t="s">
        <v>82</v>
      </c>
      <c r="E6" s="7" t="s">
        <v>83</v>
      </c>
      <c r="F6" s="7" t="s">
        <v>84</v>
      </c>
      <c r="G6" s="7" t="s">
        <v>85</v>
      </c>
      <c r="H6" s="397" t="s">
        <v>86</v>
      </c>
      <c r="I6" s="398"/>
      <c r="J6" s="7" t="s">
        <v>87</v>
      </c>
      <c r="K6" s="399" t="s">
        <v>88</v>
      </c>
      <c r="L6" s="388"/>
      <c r="M6" s="2" t="s">
        <v>89</v>
      </c>
    </row>
    <row r="7" spans="2:13" ht="15" customHeight="1" x14ac:dyDescent="0.2">
      <c r="B7" s="9" t="s">
        <v>15</v>
      </c>
      <c r="C7" s="36">
        <v>58</v>
      </c>
      <c r="D7" s="36">
        <v>13</v>
      </c>
      <c r="E7" s="36">
        <v>13</v>
      </c>
      <c r="F7" s="36">
        <v>12</v>
      </c>
      <c r="G7" s="36">
        <v>10</v>
      </c>
      <c r="H7" s="395">
        <v>10</v>
      </c>
      <c r="I7" s="396"/>
      <c r="J7" s="36">
        <v>13</v>
      </c>
      <c r="K7" s="395">
        <v>13</v>
      </c>
      <c r="L7" s="396"/>
      <c r="M7" s="37">
        <v>13</v>
      </c>
    </row>
    <row r="8" spans="2:13" ht="15" customHeight="1" x14ac:dyDescent="0.2">
      <c r="B8" s="9" t="s">
        <v>16</v>
      </c>
      <c r="C8" s="36">
        <v>4</v>
      </c>
      <c r="D8" s="36">
        <v>1</v>
      </c>
      <c r="E8" s="36">
        <v>1</v>
      </c>
      <c r="F8" s="36">
        <v>1</v>
      </c>
      <c r="G8" s="36">
        <v>1</v>
      </c>
      <c r="H8" s="395">
        <v>1</v>
      </c>
      <c r="I8" s="396"/>
      <c r="J8" s="36">
        <v>1</v>
      </c>
      <c r="K8" s="395">
        <v>1</v>
      </c>
      <c r="L8" s="396"/>
      <c r="M8" s="37">
        <v>1</v>
      </c>
    </row>
    <row r="9" spans="2:13" ht="15" customHeight="1" x14ac:dyDescent="0.2">
      <c r="B9" s="9" t="s">
        <v>17</v>
      </c>
      <c r="C9" s="36">
        <v>77</v>
      </c>
      <c r="D9" s="36">
        <v>5</v>
      </c>
      <c r="E9" s="36">
        <v>8</v>
      </c>
      <c r="F9" s="36">
        <v>8</v>
      </c>
      <c r="G9" s="36">
        <v>5</v>
      </c>
      <c r="H9" s="395">
        <v>8</v>
      </c>
      <c r="I9" s="396"/>
      <c r="J9" s="36">
        <v>8</v>
      </c>
      <c r="K9" s="395">
        <v>8</v>
      </c>
      <c r="L9" s="396"/>
      <c r="M9" s="37">
        <v>8</v>
      </c>
    </row>
    <row r="10" spans="2:13" ht="15" customHeight="1" x14ac:dyDescent="0.2">
      <c r="B10" s="9" t="s">
        <v>18</v>
      </c>
      <c r="C10" s="36">
        <v>20</v>
      </c>
      <c r="D10" s="36"/>
      <c r="E10" s="36"/>
      <c r="F10" s="36"/>
      <c r="G10" s="36"/>
      <c r="H10" s="395"/>
      <c r="I10" s="396"/>
      <c r="J10" s="36">
        <v>1</v>
      </c>
      <c r="K10" s="395">
        <v>1</v>
      </c>
      <c r="L10" s="396"/>
      <c r="M10" s="37">
        <v>1</v>
      </c>
    </row>
    <row r="11" spans="2:13" ht="15" customHeight="1" x14ac:dyDescent="0.2">
      <c r="B11" s="9" t="s">
        <v>19</v>
      </c>
      <c r="C11" s="36">
        <v>4</v>
      </c>
      <c r="D11" s="36">
        <v>1</v>
      </c>
      <c r="E11" s="36">
        <v>1</v>
      </c>
      <c r="F11" s="36">
        <v>1</v>
      </c>
      <c r="G11" s="36">
        <v>1</v>
      </c>
      <c r="H11" s="395">
        <v>1</v>
      </c>
      <c r="I11" s="396"/>
      <c r="J11" s="36">
        <v>1</v>
      </c>
      <c r="K11" s="395">
        <v>1</v>
      </c>
      <c r="L11" s="396"/>
      <c r="M11" s="37">
        <v>1</v>
      </c>
    </row>
    <row r="12" spans="2:13" ht="15" customHeight="1" x14ac:dyDescent="0.2">
      <c r="B12" s="9" t="s">
        <v>20</v>
      </c>
      <c r="C12" s="36">
        <v>27</v>
      </c>
      <c r="D12" s="36">
        <v>21</v>
      </c>
      <c r="E12" s="36">
        <v>21</v>
      </c>
      <c r="F12" s="36">
        <v>21</v>
      </c>
      <c r="G12" s="36">
        <v>17</v>
      </c>
      <c r="H12" s="395">
        <v>20</v>
      </c>
      <c r="I12" s="396"/>
      <c r="J12" s="36">
        <v>21</v>
      </c>
      <c r="K12" s="395">
        <v>21</v>
      </c>
      <c r="L12" s="396"/>
      <c r="M12" s="37">
        <v>21</v>
      </c>
    </row>
    <row r="13" spans="2:13" ht="15" customHeight="1" x14ac:dyDescent="0.2">
      <c r="B13" s="9" t="s">
        <v>21</v>
      </c>
      <c r="C13" s="36">
        <v>20</v>
      </c>
      <c r="D13" s="36">
        <v>5</v>
      </c>
      <c r="E13" s="36">
        <v>5</v>
      </c>
      <c r="F13" s="36">
        <v>5</v>
      </c>
      <c r="G13" s="36">
        <v>4</v>
      </c>
      <c r="H13" s="395">
        <v>2</v>
      </c>
      <c r="I13" s="396"/>
      <c r="J13" s="36">
        <v>5</v>
      </c>
      <c r="K13" s="395">
        <v>5</v>
      </c>
      <c r="L13" s="396"/>
      <c r="M13" s="37">
        <v>5</v>
      </c>
    </row>
    <row r="14" spans="2:13" ht="15" customHeight="1" x14ac:dyDescent="0.2">
      <c r="B14" s="9" t="s">
        <v>22</v>
      </c>
      <c r="C14" s="36">
        <v>19</v>
      </c>
      <c r="D14" s="36">
        <v>5</v>
      </c>
      <c r="E14" s="36">
        <v>5</v>
      </c>
      <c r="F14" s="36">
        <v>5</v>
      </c>
      <c r="G14" s="36">
        <v>4</v>
      </c>
      <c r="H14" s="395">
        <v>4</v>
      </c>
      <c r="I14" s="396"/>
      <c r="J14" s="36">
        <v>5</v>
      </c>
      <c r="K14" s="395">
        <v>5</v>
      </c>
      <c r="L14" s="396"/>
      <c r="M14" s="37">
        <v>5</v>
      </c>
    </row>
    <row r="15" spans="2:13" ht="15" customHeight="1" x14ac:dyDescent="0.2">
      <c r="B15" s="9" t="s">
        <v>23</v>
      </c>
      <c r="C15" s="36">
        <v>38</v>
      </c>
      <c r="D15" s="36">
        <v>8</v>
      </c>
      <c r="E15" s="36">
        <v>8</v>
      </c>
      <c r="F15" s="36">
        <v>8</v>
      </c>
      <c r="G15" s="36">
        <v>8</v>
      </c>
      <c r="H15" s="395">
        <v>6</v>
      </c>
      <c r="I15" s="396"/>
      <c r="J15" s="36">
        <v>8</v>
      </c>
      <c r="K15" s="395">
        <v>8</v>
      </c>
      <c r="L15" s="396"/>
      <c r="M15" s="37">
        <v>8</v>
      </c>
    </row>
    <row r="16" spans="2:13" ht="15" customHeight="1" x14ac:dyDescent="0.2">
      <c r="B16" s="9" t="s">
        <v>24</v>
      </c>
      <c r="C16" s="36">
        <v>34</v>
      </c>
      <c r="D16" s="36">
        <v>3</v>
      </c>
      <c r="E16" s="36">
        <v>3</v>
      </c>
      <c r="F16" s="36">
        <v>3</v>
      </c>
      <c r="G16" s="36">
        <v>3</v>
      </c>
      <c r="H16" s="395">
        <v>3</v>
      </c>
      <c r="I16" s="396"/>
      <c r="J16" s="36">
        <v>3</v>
      </c>
      <c r="K16" s="395">
        <v>3</v>
      </c>
      <c r="L16" s="396"/>
      <c r="M16" s="37">
        <v>3</v>
      </c>
    </row>
    <row r="17" spans="2:13" ht="15" customHeight="1" x14ac:dyDescent="0.2">
      <c r="B17" s="9" t="s">
        <v>25</v>
      </c>
      <c r="C17" s="36">
        <v>12</v>
      </c>
      <c r="D17" s="36">
        <v>2</v>
      </c>
      <c r="E17" s="36">
        <v>2</v>
      </c>
      <c r="F17" s="36">
        <v>2</v>
      </c>
      <c r="G17" s="36">
        <v>2</v>
      </c>
      <c r="H17" s="395">
        <v>2</v>
      </c>
      <c r="I17" s="396"/>
      <c r="J17" s="36">
        <v>2</v>
      </c>
      <c r="K17" s="395">
        <v>2</v>
      </c>
      <c r="L17" s="396"/>
      <c r="M17" s="37">
        <v>2</v>
      </c>
    </row>
    <row r="18" spans="2:13" ht="15" customHeight="1" x14ac:dyDescent="0.2">
      <c r="B18" s="9" t="s">
        <v>26</v>
      </c>
      <c r="C18" s="36">
        <v>13</v>
      </c>
      <c r="D18" s="36">
        <v>1</v>
      </c>
      <c r="E18" s="36">
        <v>1</v>
      </c>
      <c r="F18" s="36">
        <v>1</v>
      </c>
      <c r="G18" s="36">
        <v>1</v>
      </c>
      <c r="H18" s="395">
        <v>1</v>
      </c>
      <c r="I18" s="396"/>
      <c r="J18" s="36">
        <v>1</v>
      </c>
      <c r="K18" s="395">
        <v>1</v>
      </c>
      <c r="L18" s="396"/>
      <c r="M18" s="37">
        <v>1</v>
      </c>
    </row>
    <row r="19" spans="2:13" ht="15" customHeight="1" x14ac:dyDescent="0.2">
      <c r="B19" s="9" t="s">
        <v>27</v>
      </c>
      <c r="C19" s="36">
        <v>46</v>
      </c>
      <c r="D19" s="36">
        <v>10</v>
      </c>
      <c r="E19" s="36">
        <v>10</v>
      </c>
      <c r="F19" s="36">
        <v>10</v>
      </c>
      <c r="G19" s="36">
        <v>4</v>
      </c>
      <c r="H19" s="395">
        <v>5</v>
      </c>
      <c r="I19" s="396"/>
      <c r="J19" s="36">
        <v>10</v>
      </c>
      <c r="K19" s="395">
        <v>10</v>
      </c>
      <c r="L19" s="396"/>
      <c r="M19" s="37">
        <v>10</v>
      </c>
    </row>
    <row r="20" spans="2:13" ht="15" customHeight="1" x14ac:dyDescent="0.2">
      <c r="B20" s="9" t="s">
        <v>28</v>
      </c>
      <c r="C20" s="36">
        <v>29</v>
      </c>
      <c r="D20" s="36">
        <v>4</v>
      </c>
      <c r="E20" s="36">
        <v>4</v>
      </c>
      <c r="F20" s="36">
        <v>4</v>
      </c>
      <c r="G20" s="36">
        <v>2</v>
      </c>
      <c r="H20" s="395">
        <v>4</v>
      </c>
      <c r="I20" s="396"/>
      <c r="J20" s="36">
        <v>4</v>
      </c>
      <c r="K20" s="395">
        <v>4</v>
      </c>
      <c r="L20" s="396"/>
      <c r="M20" s="37">
        <v>4</v>
      </c>
    </row>
    <row r="21" spans="2:13" ht="15" customHeight="1" x14ac:dyDescent="0.2">
      <c r="B21" s="9" t="s">
        <v>29</v>
      </c>
      <c r="C21" s="36">
        <v>7</v>
      </c>
      <c r="D21" s="36">
        <v>1</v>
      </c>
      <c r="E21" s="36">
        <v>1</v>
      </c>
      <c r="F21" s="36">
        <v>1</v>
      </c>
      <c r="G21" s="36">
        <v>1</v>
      </c>
      <c r="H21" s="395">
        <v>1</v>
      </c>
      <c r="I21" s="396"/>
      <c r="J21" s="36">
        <v>1</v>
      </c>
      <c r="K21" s="395">
        <v>1</v>
      </c>
      <c r="L21" s="396"/>
      <c r="M21" s="37">
        <v>1</v>
      </c>
    </row>
    <row r="22" spans="2:13" ht="15" customHeight="1" x14ac:dyDescent="0.2">
      <c r="B22" s="9" t="s">
        <v>30</v>
      </c>
      <c r="C22" s="36">
        <v>72</v>
      </c>
      <c r="D22" s="36">
        <v>7</v>
      </c>
      <c r="E22" s="36">
        <v>7</v>
      </c>
      <c r="F22" s="36">
        <v>7</v>
      </c>
      <c r="G22" s="36">
        <v>3</v>
      </c>
      <c r="H22" s="395">
        <v>4</v>
      </c>
      <c r="I22" s="396"/>
      <c r="J22" s="36">
        <v>7</v>
      </c>
      <c r="K22" s="395">
        <v>7</v>
      </c>
      <c r="L22" s="396"/>
      <c r="M22" s="37">
        <v>7</v>
      </c>
    </row>
    <row r="23" spans="2:13" ht="15" customHeight="1" x14ac:dyDescent="0.2">
      <c r="B23" s="9" t="s">
        <v>31</v>
      </c>
      <c r="C23" s="36">
        <v>46</v>
      </c>
      <c r="D23" s="36">
        <v>6</v>
      </c>
      <c r="E23" s="36">
        <v>6</v>
      </c>
      <c r="F23" s="36">
        <v>6</v>
      </c>
      <c r="G23" s="36">
        <v>4</v>
      </c>
      <c r="H23" s="395">
        <v>4</v>
      </c>
      <c r="I23" s="396"/>
      <c r="J23" s="36">
        <v>6</v>
      </c>
      <c r="K23" s="395">
        <v>6</v>
      </c>
      <c r="L23" s="396"/>
      <c r="M23" s="37">
        <v>6</v>
      </c>
    </row>
    <row r="24" spans="2:13" ht="15" customHeight="1" x14ac:dyDescent="0.2">
      <c r="B24" s="9" t="s">
        <v>32</v>
      </c>
      <c r="C24" s="36">
        <v>11</v>
      </c>
      <c r="D24" s="36">
        <v>2</v>
      </c>
      <c r="E24" s="36">
        <v>2</v>
      </c>
      <c r="F24" s="36">
        <v>2</v>
      </c>
      <c r="G24" s="36">
        <v>1</v>
      </c>
      <c r="H24" s="395">
        <v>2</v>
      </c>
      <c r="I24" s="396"/>
      <c r="J24" s="36">
        <v>2</v>
      </c>
      <c r="K24" s="395">
        <v>2</v>
      </c>
      <c r="L24" s="396"/>
      <c r="M24" s="37">
        <v>2</v>
      </c>
    </row>
    <row r="25" spans="2:13" ht="15" customHeight="1" x14ac:dyDescent="0.2">
      <c r="B25" s="9" t="s">
        <v>33</v>
      </c>
      <c r="C25" s="36">
        <v>17</v>
      </c>
      <c r="D25" s="36">
        <v>5</v>
      </c>
      <c r="E25" s="36">
        <v>5</v>
      </c>
      <c r="F25" s="36">
        <v>5</v>
      </c>
      <c r="G25" s="36">
        <v>3</v>
      </c>
      <c r="H25" s="395">
        <v>4</v>
      </c>
      <c r="I25" s="396"/>
      <c r="J25" s="36">
        <v>5</v>
      </c>
      <c r="K25" s="395">
        <v>5</v>
      </c>
      <c r="L25" s="396"/>
      <c r="M25" s="37">
        <v>5</v>
      </c>
    </row>
    <row r="26" spans="2:13" ht="15" customHeight="1" x14ac:dyDescent="0.2">
      <c r="B26" s="9" t="s">
        <v>34</v>
      </c>
      <c r="C26" s="36">
        <v>55</v>
      </c>
      <c r="D26" s="36">
        <v>9</v>
      </c>
      <c r="E26" s="36">
        <v>7</v>
      </c>
      <c r="F26" s="36">
        <v>8</v>
      </c>
      <c r="G26" s="36">
        <v>5</v>
      </c>
      <c r="H26" s="395">
        <v>7</v>
      </c>
      <c r="I26" s="396"/>
      <c r="J26" s="36">
        <v>9</v>
      </c>
      <c r="K26" s="395">
        <v>9</v>
      </c>
      <c r="L26" s="396"/>
      <c r="M26" s="37">
        <v>9</v>
      </c>
    </row>
    <row r="27" spans="2:13" ht="15" customHeight="1" x14ac:dyDescent="0.2">
      <c r="B27" s="9" t="s">
        <v>35</v>
      </c>
      <c r="C27" s="36">
        <v>22</v>
      </c>
      <c r="D27" s="36">
        <v>8</v>
      </c>
      <c r="E27" s="36">
        <v>8</v>
      </c>
      <c r="F27" s="36">
        <v>8</v>
      </c>
      <c r="G27" s="36">
        <v>1</v>
      </c>
      <c r="H27" s="395">
        <v>4</v>
      </c>
      <c r="I27" s="396"/>
      <c r="J27" s="36">
        <v>8</v>
      </c>
      <c r="K27" s="395">
        <v>8</v>
      </c>
      <c r="L27" s="396"/>
      <c r="M27" s="37">
        <v>8</v>
      </c>
    </row>
    <row r="28" spans="2:13" ht="27" customHeight="1" x14ac:dyDescent="0.2">
      <c r="B28" s="12" t="s">
        <v>36</v>
      </c>
      <c r="C28" s="38">
        <v>631</v>
      </c>
      <c r="D28" s="4">
        <v>117</v>
      </c>
      <c r="E28" s="4">
        <v>118</v>
      </c>
      <c r="F28" s="4">
        <v>118</v>
      </c>
      <c r="G28" s="4">
        <v>80</v>
      </c>
      <c r="H28" s="393">
        <v>93</v>
      </c>
      <c r="I28" s="388"/>
      <c r="J28" s="4">
        <v>121</v>
      </c>
      <c r="K28" s="394">
        <v>121</v>
      </c>
      <c r="L28" s="388"/>
      <c r="M28" s="39">
        <v>121</v>
      </c>
    </row>
    <row r="29" spans="2:13" ht="9" customHeight="1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2:13" ht="11.25" customHeight="1" x14ac:dyDescent="0.2">
      <c r="B30" s="381" t="s">
        <v>90</v>
      </c>
      <c r="C30" s="382"/>
      <c r="D30" s="382"/>
      <c r="E30" s="382"/>
      <c r="F30" s="382"/>
      <c r="G30" s="382"/>
      <c r="H30" s="382"/>
      <c r="L30" s="383" t="s">
        <v>91</v>
      </c>
      <c r="M30" s="384"/>
    </row>
  </sheetData>
  <mergeCells count="53">
    <mergeCell ref="H6:I6"/>
    <mergeCell ref="K6:L6"/>
    <mergeCell ref="B1:K1"/>
    <mergeCell ref="B2:M2"/>
    <mergeCell ref="B3:M3"/>
    <mergeCell ref="H5:I5"/>
    <mergeCell ref="K5:M5"/>
    <mergeCell ref="H7:I7"/>
    <mergeCell ref="K7:L7"/>
    <mergeCell ref="H8:I8"/>
    <mergeCell ref="K8:L8"/>
    <mergeCell ref="H9:I9"/>
    <mergeCell ref="K9:L9"/>
    <mergeCell ref="H10:I10"/>
    <mergeCell ref="K10:L10"/>
    <mergeCell ref="H11:I11"/>
    <mergeCell ref="K11:L11"/>
    <mergeCell ref="H12:I12"/>
    <mergeCell ref="K12:L12"/>
    <mergeCell ref="H13:I13"/>
    <mergeCell ref="K13:L13"/>
    <mergeCell ref="H14:I14"/>
    <mergeCell ref="K14:L14"/>
    <mergeCell ref="H15:I15"/>
    <mergeCell ref="K15:L15"/>
    <mergeCell ref="H16:I16"/>
    <mergeCell ref="K16:L16"/>
    <mergeCell ref="H17:I17"/>
    <mergeCell ref="K17:L17"/>
    <mergeCell ref="H18:I18"/>
    <mergeCell ref="K18:L18"/>
    <mergeCell ref="H19:I19"/>
    <mergeCell ref="K19:L19"/>
    <mergeCell ref="H20:I20"/>
    <mergeCell ref="K20:L20"/>
    <mergeCell ref="H21:I21"/>
    <mergeCell ref="K21:L21"/>
    <mergeCell ref="H22:I22"/>
    <mergeCell ref="K22:L22"/>
    <mergeCell ref="H23:I23"/>
    <mergeCell ref="K23:L23"/>
    <mergeCell ref="H24:I24"/>
    <mergeCell ref="K24:L24"/>
    <mergeCell ref="H28:I28"/>
    <mergeCell ref="K28:L28"/>
    <mergeCell ref="B30:H30"/>
    <mergeCell ref="L30:M30"/>
    <mergeCell ref="H25:I25"/>
    <mergeCell ref="K25:L25"/>
    <mergeCell ref="H26:I26"/>
    <mergeCell ref="K26:L26"/>
    <mergeCell ref="H27:I27"/>
    <mergeCell ref="K27:L27"/>
  </mergeCells>
  <pageMargins left="0.16941176470588237" right="0.16941176470588237" top="0.28235294117647064" bottom="0.28235294117647064" header="0.50980392156862753" footer="0.50980392156862753"/>
  <pageSetup paperSize="9" orientation="landscape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1"/>
  <sheetViews>
    <sheetView showGridLines="0" topLeftCell="A2" workbookViewId="0">
      <selection activeCell="U8" sqref="U8"/>
    </sheetView>
  </sheetViews>
  <sheetFormatPr defaultRowHeight="12.75" x14ac:dyDescent="0.2"/>
  <cols>
    <col min="1" max="1" width="1" customWidth="1"/>
    <col min="2" max="2" width="29" customWidth="1"/>
    <col min="3" max="10" width="14" customWidth="1"/>
    <col min="11" max="11" width="7" customWidth="1"/>
    <col min="12" max="12" width="5" customWidth="1"/>
    <col min="13" max="13" width="1" customWidth="1"/>
    <col min="14" max="14" width="13" customWidth="1"/>
  </cols>
  <sheetData>
    <row r="1" spans="2:14" ht="0.6" customHeight="1" x14ac:dyDescent="0.2"/>
    <row r="2" spans="2:14" ht="36" customHeight="1" x14ac:dyDescent="0.2">
      <c r="B2" s="389" t="s">
        <v>0</v>
      </c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1"/>
      <c r="N2" s="1"/>
    </row>
    <row r="3" spans="2:14" ht="17.45" customHeight="1" x14ac:dyDescent="0.2">
      <c r="B3" s="390" t="s">
        <v>111</v>
      </c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</row>
    <row r="4" spans="2:14" ht="18.75" customHeight="1" x14ac:dyDescent="0.2">
      <c r="B4" s="400" t="s">
        <v>2</v>
      </c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</row>
    <row r="5" spans="2:14" ht="17.25" customHeight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2:14" ht="18" customHeight="1" x14ac:dyDescent="0.2">
      <c r="B6" s="50"/>
      <c r="C6" s="406"/>
      <c r="D6" s="407"/>
      <c r="E6" s="403"/>
      <c r="F6" s="399" t="s">
        <v>112</v>
      </c>
      <c r="G6" s="404"/>
      <c r="H6" s="404"/>
      <c r="I6" s="404"/>
      <c r="J6" s="404"/>
      <c r="K6" s="404"/>
      <c r="L6" s="404"/>
      <c r="M6" s="404"/>
      <c r="N6" s="388"/>
    </row>
    <row r="7" spans="2:14" ht="18" customHeight="1" x14ac:dyDescent="0.2">
      <c r="B7" s="51" t="s">
        <v>6</v>
      </c>
      <c r="C7" s="397" t="s">
        <v>113</v>
      </c>
      <c r="D7" s="408"/>
      <c r="E7" s="398"/>
      <c r="F7" s="399" t="s">
        <v>114</v>
      </c>
      <c r="G7" s="404"/>
      <c r="H7" s="388"/>
      <c r="I7" s="399" t="s">
        <v>115</v>
      </c>
      <c r="J7" s="404"/>
      <c r="K7" s="404"/>
      <c r="L7" s="404"/>
      <c r="M7" s="388"/>
      <c r="N7" s="6" t="s">
        <v>116</v>
      </c>
    </row>
    <row r="8" spans="2:14" ht="28.5" customHeight="1" x14ac:dyDescent="0.2">
      <c r="B8" s="8"/>
      <c r="C8" s="2" t="s">
        <v>117</v>
      </c>
      <c r="D8" s="2" t="s">
        <v>118</v>
      </c>
      <c r="E8" s="2" t="s">
        <v>12</v>
      </c>
      <c r="F8" s="2" t="s">
        <v>117</v>
      </c>
      <c r="G8" s="2" t="s">
        <v>118</v>
      </c>
      <c r="H8" s="2" t="s">
        <v>12</v>
      </c>
      <c r="I8" s="2" t="s">
        <v>117</v>
      </c>
      <c r="J8" s="2" t="s">
        <v>118</v>
      </c>
      <c r="K8" s="399" t="s">
        <v>12</v>
      </c>
      <c r="L8" s="404"/>
      <c r="M8" s="388"/>
      <c r="N8" s="7" t="s">
        <v>119</v>
      </c>
    </row>
    <row r="9" spans="2:14" ht="14.25" customHeight="1" x14ac:dyDescent="0.2">
      <c r="B9" s="9" t="s">
        <v>15</v>
      </c>
      <c r="C9" s="11" t="s">
        <v>109</v>
      </c>
      <c r="D9" s="11">
        <v>8</v>
      </c>
      <c r="E9" s="11">
        <v>8</v>
      </c>
      <c r="F9" s="11" t="s">
        <v>109</v>
      </c>
      <c r="G9" s="11">
        <v>196</v>
      </c>
      <c r="H9" s="11">
        <v>196</v>
      </c>
      <c r="I9" s="11" t="s">
        <v>109</v>
      </c>
      <c r="J9" s="11">
        <v>40</v>
      </c>
      <c r="K9" s="413">
        <v>40</v>
      </c>
      <c r="L9" s="411"/>
      <c r="M9" s="396"/>
      <c r="N9" s="11">
        <v>5.3727627337891679</v>
      </c>
    </row>
    <row r="10" spans="2:14" ht="14.25" customHeight="1" x14ac:dyDescent="0.2">
      <c r="B10" s="9" t="s">
        <v>17</v>
      </c>
      <c r="C10" s="11">
        <v>9</v>
      </c>
      <c r="D10" s="11">
        <v>68</v>
      </c>
      <c r="E10" s="11">
        <v>77</v>
      </c>
      <c r="F10" s="11">
        <v>1429</v>
      </c>
      <c r="G10" s="11">
        <v>1616</v>
      </c>
      <c r="H10" s="11">
        <v>3045</v>
      </c>
      <c r="I10" s="11">
        <v>227</v>
      </c>
      <c r="J10" s="11">
        <v>1041</v>
      </c>
      <c r="K10" s="413">
        <v>1268</v>
      </c>
      <c r="L10" s="411"/>
      <c r="M10" s="396"/>
      <c r="N10" s="11">
        <v>43.04588403800134</v>
      </c>
    </row>
    <row r="11" spans="2:14" ht="14.25" customHeight="1" x14ac:dyDescent="0.2">
      <c r="B11" s="9" t="s">
        <v>18</v>
      </c>
      <c r="C11" s="11" t="s">
        <v>109</v>
      </c>
      <c r="D11" s="11">
        <v>1</v>
      </c>
      <c r="E11" s="11">
        <v>1</v>
      </c>
      <c r="F11" s="11" t="s">
        <v>109</v>
      </c>
      <c r="G11" s="11">
        <v>32</v>
      </c>
      <c r="H11" s="11">
        <v>32</v>
      </c>
      <c r="I11" s="11" t="s">
        <v>109</v>
      </c>
      <c r="J11" s="11">
        <v>4</v>
      </c>
      <c r="K11" s="413">
        <v>4</v>
      </c>
      <c r="L11" s="411"/>
      <c r="M11" s="396"/>
      <c r="N11" s="11">
        <v>6.8668741988646769</v>
      </c>
    </row>
    <row r="12" spans="2:14" ht="14.25" customHeight="1" x14ac:dyDescent="0.2">
      <c r="B12" s="9" t="s">
        <v>19</v>
      </c>
      <c r="C12" s="11" t="s">
        <v>109</v>
      </c>
      <c r="D12" s="11">
        <v>2</v>
      </c>
      <c r="E12" s="11">
        <v>2</v>
      </c>
      <c r="F12" s="11" t="s">
        <v>109</v>
      </c>
      <c r="G12" s="11">
        <v>30</v>
      </c>
      <c r="H12" s="11">
        <v>30</v>
      </c>
      <c r="I12" s="11" t="s">
        <v>109</v>
      </c>
      <c r="J12" s="11">
        <v>4</v>
      </c>
      <c r="K12" s="413">
        <v>4</v>
      </c>
      <c r="L12" s="411"/>
      <c r="M12" s="396"/>
      <c r="N12" s="11">
        <v>6.3086448845239662</v>
      </c>
    </row>
    <row r="13" spans="2:14" ht="14.25" customHeight="1" x14ac:dyDescent="0.2">
      <c r="B13" s="9" t="s">
        <v>20</v>
      </c>
      <c r="C13" s="11" t="s">
        <v>109</v>
      </c>
      <c r="D13" s="11">
        <v>19</v>
      </c>
      <c r="E13" s="11">
        <v>19</v>
      </c>
      <c r="F13" s="11" t="s">
        <v>109</v>
      </c>
      <c r="G13" s="11">
        <v>164</v>
      </c>
      <c r="H13" s="11">
        <v>164</v>
      </c>
      <c r="I13" s="11" t="s">
        <v>109</v>
      </c>
      <c r="J13" s="11">
        <v>504</v>
      </c>
      <c r="K13" s="413">
        <v>504</v>
      </c>
      <c r="L13" s="411"/>
      <c r="M13" s="396"/>
      <c r="N13" s="11">
        <v>13.583406283138784</v>
      </c>
    </row>
    <row r="14" spans="2:14" ht="14.25" customHeight="1" x14ac:dyDescent="0.2">
      <c r="B14" s="9" t="s">
        <v>21</v>
      </c>
      <c r="C14" s="11" t="s">
        <v>109</v>
      </c>
      <c r="D14" s="11">
        <v>10</v>
      </c>
      <c r="E14" s="11">
        <v>10</v>
      </c>
      <c r="F14" s="11" t="s">
        <v>109</v>
      </c>
      <c r="G14" s="11">
        <v>55</v>
      </c>
      <c r="H14" s="11">
        <v>55</v>
      </c>
      <c r="I14" s="11" t="s">
        <v>109</v>
      </c>
      <c r="J14" s="11">
        <v>380</v>
      </c>
      <c r="K14" s="413">
        <v>380</v>
      </c>
      <c r="L14" s="411"/>
      <c r="M14" s="396"/>
      <c r="N14" s="11">
        <v>35.718039334182905</v>
      </c>
    </row>
    <row r="15" spans="2:14" ht="14.25" customHeight="1" x14ac:dyDescent="0.2">
      <c r="B15" s="9" t="s">
        <v>22</v>
      </c>
      <c r="C15" s="11">
        <v>9</v>
      </c>
      <c r="D15" s="11">
        <v>72</v>
      </c>
      <c r="E15" s="11">
        <v>81</v>
      </c>
      <c r="F15" s="11">
        <v>97</v>
      </c>
      <c r="G15" s="11">
        <v>1095</v>
      </c>
      <c r="H15" s="11">
        <v>1192</v>
      </c>
      <c r="I15" s="11">
        <v>181</v>
      </c>
      <c r="J15" s="11">
        <v>809</v>
      </c>
      <c r="K15" s="413">
        <v>990</v>
      </c>
      <c r="L15" s="411"/>
      <c r="M15" s="396"/>
      <c r="N15" s="11">
        <v>139.39757504438427</v>
      </c>
    </row>
    <row r="16" spans="2:14" ht="14.25" customHeight="1" x14ac:dyDescent="0.2">
      <c r="B16" s="9" t="s">
        <v>23</v>
      </c>
      <c r="C16" s="11">
        <v>1</v>
      </c>
      <c r="D16" s="11">
        <v>3</v>
      </c>
      <c r="E16" s="11">
        <v>4</v>
      </c>
      <c r="F16" s="11">
        <v>75</v>
      </c>
      <c r="G16" s="11">
        <v>176</v>
      </c>
      <c r="H16" s="11">
        <v>251</v>
      </c>
      <c r="I16" s="11">
        <v>15</v>
      </c>
      <c r="J16" s="11">
        <v>0</v>
      </c>
      <c r="K16" s="413">
        <v>15</v>
      </c>
      <c r="L16" s="411"/>
      <c r="M16" s="396"/>
      <c r="N16" s="11">
        <v>5.9790853393052261</v>
      </c>
    </row>
    <row r="17" spans="2:14" ht="14.25" customHeight="1" x14ac:dyDescent="0.2">
      <c r="B17" s="9" t="s">
        <v>24</v>
      </c>
      <c r="C17" s="11">
        <v>106</v>
      </c>
      <c r="D17" s="11">
        <v>57</v>
      </c>
      <c r="E17" s="11">
        <v>163</v>
      </c>
      <c r="F17" s="11">
        <v>218</v>
      </c>
      <c r="G17" s="11">
        <v>948</v>
      </c>
      <c r="H17" s="11">
        <v>1166</v>
      </c>
      <c r="I17" s="11">
        <v>154</v>
      </c>
      <c r="J17" s="11">
        <v>858</v>
      </c>
      <c r="K17" s="413">
        <v>1012</v>
      </c>
      <c r="L17" s="411"/>
      <c r="M17" s="396"/>
      <c r="N17" s="11">
        <v>58.197372460778901</v>
      </c>
    </row>
    <row r="18" spans="2:14" ht="14.25" customHeight="1" x14ac:dyDescent="0.2">
      <c r="B18" s="9" t="s">
        <v>25</v>
      </c>
      <c r="C18" s="11" t="s">
        <v>109</v>
      </c>
      <c r="D18" s="11">
        <v>6</v>
      </c>
      <c r="E18" s="11">
        <v>6</v>
      </c>
      <c r="F18" s="11" t="s">
        <v>109</v>
      </c>
      <c r="G18" s="11">
        <v>172</v>
      </c>
      <c r="H18" s="11">
        <v>172</v>
      </c>
      <c r="I18" s="11" t="s">
        <v>109</v>
      </c>
      <c r="J18" s="11">
        <v>165</v>
      </c>
      <c r="K18" s="413">
        <v>165</v>
      </c>
      <c r="L18" s="411"/>
      <c r="M18" s="396"/>
      <c r="N18" s="11">
        <v>37.911684898774681</v>
      </c>
    </row>
    <row r="19" spans="2:14" ht="14.25" customHeight="1" x14ac:dyDescent="0.2">
      <c r="B19" s="9" t="s">
        <v>26</v>
      </c>
      <c r="C19" s="11">
        <v>3</v>
      </c>
      <c r="D19" s="11">
        <v>24</v>
      </c>
      <c r="E19" s="11">
        <v>27</v>
      </c>
      <c r="F19" s="11">
        <v>10</v>
      </c>
      <c r="G19" s="11">
        <v>742</v>
      </c>
      <c r="H19" s="11">
        <v>752</v>
      </c>
      <c r="I19" s="11">
        <v>15</v>
      </c>
      <c r="J19" s="11">
        <v>197</v>
      </c>
      <c r="K19" s="413">
        <v>212</v>
      </c>
      <c r="L19" s="411"/>
      <c r="M19" s="396"/>
      <c r="N19" s="11">
        <v>62.67656228158291</v>
      </c>
    </row>
    <row r="20" spans="2:14" ht="14.25" customHeight="1" x14ac:dyDescent="0.2">
      <c r="B20" s="9" t="s">
        <v>27</v>
      </c>
      <c r="C20" s="11">
        <v>5</v>
      </c>
      <c r="D20" s="11">
        <v>92</v>
      </c>
      <c r="E20" s="11">
        <v>97</v>
      </c>
      <c r="F20" s="11">
        <v>144</v>
      </c>
      <c r="G20" s="11">
        <v>1872</v>
      </c>
      <c r="H20" s="11">
        <v>2016</v>
      </c>
      <c r="I20" s="11">
        <v>92</v>
      </c>
      <c r="J20" s="11">
        <v>2521</v>
      </c>
      <c r="K20" s="413">
        <v>2613</v>
      </c>
      <c r="L20" s="411"/>
      <c r="M20" s="396"/>
      <c r="N20" s="11">
        <v>78.482581919267886</v>
      </c>
    </row>
    <row r="21" spans="2:14" ht="14.25" customHeight="1" x14ac:dyDescent="0.2">
      <c r="B21" s="9" t="s">
        <v>28</v>
      </c>
      <c r="C21" s="11">
        <v>4</v>
      </c>
      <c r="D21" s="11">
        <v>54</v>
      </c>
      <c r="E21" s="11">
        <v>58</v>
      </c>
      <c r="F21" s="11">
        <v>0</v>
      </c>
      <c r="G21" s="11">
        <v>779</v>
      </c>
      <c r="H21" s="11">
        <v>779</v>
      </c>
      <c r="I21" s="11">
        <v>0</v>
      </c>
      <c r="J21" s="11">
        <v>827</v>
      </c>
      <c r="K21" s="413">
        <v>827</v>
      </c>
      <c r="L21" s="411"/>
      <c r="M21" s="396"/>
      <c r="N21" s="11">
        <v>121.4599087764994</v>
      </c>
    </row>
    <row r="22" spans="2:14" ht="14.25" customHeight="1" x14ac:dyDescent="0.2">
      <c r="B22" s="9" t="s">
        <v>29</v>
      </c>
      <c r="C22" s="11" t="s">
        <v>109</v>
      </c>
      <c r="D22" s="11">
        <v>16</v>
      </c>
      <c r="E22" s="11">
        <v>16</v>
      </c>
      <c r="F22" s="11" t="s">
        <v>109</v>
      </c>
      <c r="G22" s="11">
        <v>198</v>
      </c>
      <c r="H22" s="11">
        <v>198</v>
      </c>
      <c r="I22" s="11" t="s">
        <v>109</v>
      </c>
      <c r="J22" s="11">
        <v>75</v>
      </c>
      <c r="K22" s="413">
        <v>75</v>
      </c>
      <c r="L22" s="411"/>
      <c r="M22" s="396"/>
      <c r="N22" s="11">
        <v>87.937149096953121</v>
      </c>
    </row>
    <row r="23" spans="2:14" ht="14.25" customHeight="1" x14ac:dyDescent="0.2">
      <c r="B23" s="9" t="s">
        <v>30</v>
      </c>
      <c r="C23" s="11">
        <v>3</v>
      </c>
      <c r="D23" s="11">
        <v>143</v>
      </c>
      <c r="E23" s="11">
        <v>146</v>
      </c>
      <c r="F23" s="11">
        <v>0</v>
      </c>
      <c r="G23" s="11">
        <v>1118</v>
      </c>
      <c r="H23" s="11">
        <v>1118</v>
      </c>
      <c r="I23" s="11">
        <v>0</v>
      </c>
      <c r="J23" s="11">
        <v>2922</v>
      </c>
      <c r="K23" s="413">
        <v>2922</v>
      </c>
      <c r="L23" s="411"/>
      <c r="M23" s="396"/>
      <c r="N23" s="11">
        <v>69.188934428756284</v>
      </c>
    </row>
    <row r="24" spans="2:14" ht="14.25" customHeight="1" x14ac:dyDescent="0.2">
      <c r="B24" s="9" t="s">
        <v>31</v>
      </c>
      <c r="C24" s="11">
        <v>75</v>
      </c>
      <c r="D24" s="11">
        <v>40</v>
      </c>
      <c r="E24" s="11">
        <v>115</v>
      </c>
      <c r="F24" s="11">
        <v>0</v>
      </c>
      <c r="G24" s="11">
        <v>1148</v>
      </c>
      <c r="H24" s="11">
        <v>1148</v>
      </c>
      <c r="I24" s="11">
        <v>96</v>
      </c>
      <c r="J24" s="11">
        <v>570</v>
      </c>
      <c r="K24" s="413">
        <v>666</v>
      </c>
      <c r="L24" s="411"/>
      <c r="M24" s="396"/>
      <c r="N24" s="11">
        <v>44.637056926765695</v>
      </c>
    </row>
    <row r="25" spans="2:14" ht="14.25" customHeight="1" x14ac:dyDescent="0.2">
      <c r="B25" s="9" t="s">
        <v>32</v>
      </c>
      <c r="C25" s="11">
        <v>1</v>
      </c>
      <c r="D25" s="11">
        <v>11</v>
      </c>
      <c r="E25" s="11">
        <v>12</v>
      </c>
      <c r="F25" s="11">
        <v>0</v>
      </c>
      <c r="G25" s="11">
        <v>451</v>
      </c>
      <c r="H25" s="11">
        <v>451</v>
      </c>
      <c r="I25" s="11">
        <v>0</v>
      </c>
      <c r="J25" s="11">
        <v>174</v>
      </c>
      <c r="K25" s="413">
        <v>174</v>
      </c>
      <c r="L25" s="411"/>
      <c r="M25" s="396"/>
      <c r="N25" s="11">
        <v>109.57895382781201</v>
      </c>
    </row>
    <row r="26" spans="2:14" ht="14.25" customHeight="1" x14ac:dyDescent="0.2">
      <c r="B26" s="9" t="s">
        <v>33</v>
      </c>
      <c r="C26" s="11">
        <v>1</v>
      </c>
      <c r="D26" s="11">
        <v>54</v>
      </c>
      <c r="E26" s="11">
        <v>55</v>
      </c>
      <c r="F26" s="11">
        <v>17</v>
      </c>
      <c r="G26" s="11">
        <v>500</v>
      </c>
      <c r="H26" s="11">
        <v>517</v>
      </c>
      <c r="I26" s="11">
        <v>0</v>
      </c>
      <c r="J26" s="11">
        <v>247</v>
      </c>
      <c r="K26" s="413">
        <v>247</v>
      </c>
      <c r="L26" s="411"/>
      <c r="M26" s="396"/>
      <c r="N26" s="11">
        <v>38.87787462190758</v>
      </c>
    </row>
    <row r="27" spans="2:14" ht="14.25" customHeight="1" x14ac:dyDescent="0.2">
      <c r="B27" s="9" t="s">
        <v>34</v>
      </c>
      <c r="C27" s="11">
        <v>8</v>
      </c>
      <c r="D27" s="11">
        <v>105</v>
      </c>
      <c r="E27" s="11">
        <v>113</v>
      </c>
      <c r="F27" s="11">
        <v>0</v>
      </c>
      <c r="G27" s="11">
        <v>771</v>
      </c>
      <c r="H27" s="11">
        <v>771</v>
      </c>
      <c r="I27" s="11">
        <v>20</v>
      </c>
      <c r="J27" s="11">
        <v>1604</v>
      </c>
      <c r="K27" s="413">
        <v>1624</v>
      </c>
      <c r="L27" s="411"/>
      <c r="M27" s="396"/>
      <c r="N27" s="11">
        <v>47.363457283204404</v>
      </c>
    </row>
    <row r="28" spans="2:14" ht="14.25" customHeight="1" x14ac:dyDescent="0.2">
      <c r="B28" s="9" t="s">
        <v>35</v>
      </c>
      <c r="C28" s="11">
        <v>21</v>
      </c>
      <c r="D28" s="11">
        <v>78</v>
      </c>
      <c r="E28" s="11">
        <v>99</v>
      </c>
      <c r="F28" s="11">
        <v>29</v>
      </c>
      <c r="G28" s="11">
        <v>620</v>
      </c>
      <c r="H28" s="11">
        <v>649</v>
      </c>
      <c r="I28" s="11">
        <v>25</v>
      </c>
      <c r="J28" s="11">
        <v>842</v>
      </c>
      <c r="K28" s="413">
        <v>867</v>
      </c>
      <c r="L28" s="411"/>
      <c r="M28" s="396"/>
      <c r="N28" s="11">
        <v>91.704549235240918</v>
      </c>
    </row>
    <row r="29" spans="2:14" ht="27" customHeight="1" x14ac:dyDescent="0.2">
      <c r="B29" s="12" t="s">
        <v>36</v>
      </c>
      <c r="C29" s="4">
        <v>246</v>
      </c>
      <c r="D29" s="4">
        <v>863</v>
      </c>
      <c r="E29" s="4">
        <v>1109</v>
      </c>
      <c r="F29" s="4">
        <v>2019</v>
      </c>
      <c r="G29" s="4">
        <v>12683</v>
      </c>
      <c r="H29" s="4">
        <v>14702</v>
      </c>
      <c r="I29" s="4">
        <v>825</v>
      </c>
      <c r="J29" s="4">
        <v>13784</v>
      </c>
      <c r="K29" s="393">
        <v>14609</v>
      </c>
      <c r="L29" s="404"/>
      <c r="M29" s="388"/>
      <c r="N29" s="4">
        <v>48.469154561421867</v>
      </c>
    </row>
    <row r="30" spans="2:14" ht="9" customHeight="1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2:14" ht="13.5" customHeight="1" x14ac:dyDescent="0.2">
      <c r="L31" s="383" t="s">
        <v>120</v>
      </c>
      <c r="M31" s="384"/>
      <c r="N31" s="384"/>
    </row>
  </sheetData>
  <mergeCells count="31">
    <mergeCell ref="K13:M13"/>
    <mergeCell ref="B2:L2"/>
    <mergeCell ref="B3:N3"/>
    <mergeCell ref="B4:N4"/>
    <mergeCell ref="C6:E6"/>
    <mergeCell ref="F6:N6"/>
    <mergeCell ref="C7:E7"/>
    <mergeCell ref="F7:H7"/>
    <mergeCell ref="I7:M7"/>
    <mergeCell ref="K8:M8"/>
    <mergeCell ref="K9:M9"/>
    <mergeCell ref="K10:M10"/>
    <mergeCell ref="K11:M11"/>
    <mergeCell ref="K12:M12"/>
    <mergeCell ref="K25:M25"/>
    <mergeCell ref="K14:M14"/>
    <mergeCell ref="K15:M15"/>
    <mergeCell ref="K16:M16"/>
    <mergeCell ref="K17:M17"/>
    <mergeCell ref="K18:M18"/>
    <mergeCell ref="K19:M19"/>
    <mergeCell ref="K20:M20"/>
    <mergeCell ref="K21:M21"/>
    <mergeCell ref="K22:M22"/>
    <mergeCell ref="K23:M23"/>
    <mergeCell ref="K24:M24"/>
    <mergeCell ref="K26:M26"/>
    <mergeCell ref="K27:M27"/>
    <mergeCell ref="K28:M28"/>
    <mergeCell ref="K29:M29"/>
    <mergeCell ref="L31:N31"/>
  </mergeCells>
  <pageMargins left="0.22588235294117653" right="0.22588235294117653" top="0.28235294117647064" bottom="0.28235294117647064" header="0.50980392156862753" footer="0.50980392156862753"/>
  <pageSetup scale="82" fitToHeight="0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2"/>
  <sheetViews>
    <sheetView showGridLines="0" topLeftCell="A2" workbookViewId="0">
      <selection activeCell="M33" sqref="M33"/>
    </sheetView>
  </sheetViews>
  <sheetFormatPr defaultRowHeight="12.75" x14ac:dyDescent="0.2"/>
  <cols>
    <col min="1" max="1" width="1" customWidth="1"/>
    <col min="2" max="2" width="24" customWidth="1"/>
    <col min="3" max="3" width="8" customWidth="1"/>
    <col min="4" max="4" width="11" customWidth="1"/>
    <col min="5" max="5" width="8" customWidth="1"/>
    <col min="6" max="7" width="11" customWidth="1"/>
    <col min="8" max="8" width="8" customWidth="1"/>
    <col min="9" max="9" width="11" customWidth="1"/>
    <col min="10" max="10" width="8" customWidth="1"/>
    <col min="11" max="12" width="11" customWidth="1"/>
    <col min="13" max="13" width="8" customWidth="1"/>
    <col min="14" max="14" width="11" customWidth="1"/>
    <col min="15" max="15" width="8" customWidth="1"/>
    <col min="16" max="16" width="1" customWidth="1"/>
    <col min="17" max="17" width="9" customWidth="1"/>
    <col min="18" max="18" width="11" customWidth="1"/>
    <col min="257" max="257" width="1" customWidth="1"/>
    <col min="258" max="258" width="24" customWidth="1"/>
    <col min="259" max="259" width="8" customWidth="1"/>
    <col min="260" max="260" width="11" customWidth="1"/>
    <col min="261" max="261" width="8" customWidth="1"/>
    <col min="262" max="263" width="11" customWidth="1"/>
    <col min="264" max="264" width="8" customWidth="1"/>
    <col min="265" max="265" width="11" customWidth="1"/>
    <col min="266" max="266" width="8" customWidth="1"/>
    <col min="267" max="268" width="11" customWidth="1"/>
    <col min="269" max="269" width="8" customWidth="1"/>
    <col min="270" max="270" width="11" customWidth="1"/>
    <col min="271" max="271" width="8" customWidth="1"/>
    <col min="272" max="272" width="1" customWidth="1"/>
    <col min="273" max="273" width="9" customWidth="1"/>
    <col min="274" max="274" width="11" customWidth="1"/>
    <col min="513" max="513" width="1" customWidth="1"/>
    <col min="514" max="514" width="24" customWidth="1"/>
    <col min="515" max="515" width="8" customWidth="1"/>
    <col min="516" max="516" width="11" customWidth="1"/>
    <col min="517" max="517" width="8" customWidth="1"/>
    <col min="518" max="519" width="11" customWidth="1"/>
    <col min="520" max="520" width="8" customWidth="1"/>
    <col min="521" max="521" width="11" customWidth="1"/>
    <col min="522" max="522" width="8" customWidth="1"/>
    <col min="523" max="524" width="11" customWidth="1"/>
    <col min="525" max="525" width="8" customWidth="1"/>
    <col min="526" max="526" width="11" customWidth="1"/>
    <col min="527" max="527" width="8" customWidth="1"/>
    <col min="528" max="528" width="1" customWidth="1"/>
    <col min="529" max="529" width="9" customWidth="1"/>
    <col min="530" max="530" width="11" customWidth="1"/>
    <col min="769" max="769" width="1" customWidth="1"/>
    <col min="770" max="770" width="24" customWidth="1"/>
    <col min="771" max="771" width="8" customWidth="1"/>
    <col min="772" max="772" width="11" customWidth="1"/>
    <col min="773" max="773" width="8" customWidth="1"/>
    <col min="774" max="775" width="11" customWidth="1"/>
    <col min="776" max="776" width="8" customWidth="1"/>
    <col min="777" max="777" width="11" customWidth="1"/>
    <col min="778" max="778" width="8" customWidth="1"/>
    <col min="779" max="780" width="11" customWidth="1"/>
    <col min="781" max="781" width="8" customWidth="1"/>
    <col min="782" max="782" width="11" customWidth="1"/>
    <col min="783" max="783" width="8" customWidth="1"/>
    <col min="784" max="784" width="1" customWidth="1"/>
    <col min="785" max="785" width="9" customWidth="1"/>
    <col min="786" max="786" width="11" customWidth="1"/>
    <col min="1025" max="1025" width="1" customWidth="1"/>
    <col min="1026" max="1026" width="24" customWidth="1"/>
    <col min="1027" max="1027" width="8" customWidth="1"/>
    <col min="1028" max="1028" width="11" customWidth="1"/>
    <col min="1029" max="1029" width="8" customWidth="1"/>
    <col min="1030" max="1031" width="11" customWidth="1"/>
    <col min="1032" max="1032" width="8" customWidth="1"/>
    <col min="1033" max="1033" width="11" customWidth="1"/>
    <col min="1034" max="1034" width="8" customWidth="1"/>
    <col min="1035" max="1036" width="11" customWidth="1"/>
    <col min="1037" max="1037" width="8" customWidth="1"/>
    <col min="1038" max="1038" width="11" customWidth="1"/>
    <col min="1039" max="1039" width="8" customWidth="1"/>
    <col min="1040" max="1040" width="1" customWidth="1"/>
    <col min="1041" max="1041" width="9" customWidth="1"/>
    <col min="1042" max="1042" width="11" customWidth="1"/>
    <col min="1281" max="1281" width="1" customWidth="1"/>
    <col min="1282" max="1282" width="24" customWidth="1"/>
    <col min="1283" max="1283" width="8" customWidth="1"/>
    <col min="1284" max="1284" width="11" customWidth="1"/>
    <col min="1285" max="1285" width="8" customWidth="1"/>
    <col min="1286" max="1287" width="11" customWidth="1"/>
    <col min="1288" max="1288" width="8" customWidth="1"/>
    <col min="1289" max="1289" width="11" customWidth="1"/>
    <col min="1290" max="1290" width="8" customWidth="1"/>
    <col min="1291" max="1292" width="11" customWidth="1"/>
    <col min="1293" max="1293" width="8" customWidth="1"/>
    <col min="1294" max="1294" width="11" customWidth="1"/>
    <col min="1295" max="1295" width="8" customWidth="1"/>
    <col min="1296" max="1296" width="1" customWidth="1"/>
    <col min="1297" max="1297" width="9" customWidth="1"/>
    <col min="1298" max="1298" width="11" customWidth="1"/>
    <col min="1537" max="1537" width="1" customWidth="1"/>
    <col min="1538" max="1538" width="24" customWidth="1"/>
    <col min="1539" max="1539" width="8" customWidth="1"/>
    <col min="1540" max="1540" width="11" customWidth="1"/>
    <col min="1541" max="1541" width="8" customWidth="1"/>
    <col min="1542" max="1543" width="11" customWidth="1"/>
    <col min="1544" max="1544" width="8" customWidth="1"/>
    <col min="1545" max="1545" width="11" customWidth="1"/>
    <col min="1546" max="1546" width="8" customWidth="1"/>
    <col min="1547" max="1548" width="11" customWidth="1"/>
    <col min="1549" max="1549" width="8" customWidth="1"/>
    <col min="1550" max="1550" width="11" customWidth="1"/>
    <col min="1551" max="1551" width="8" customWidth="1"/>
    <col min="1552" max="1552" width="1" customWidth="1"/>
    <col min="1553" max="1553" width="9" customWidth="1"/>
    <col min="1554" max="1554" width="11" customWidth="1"/>
    <col min="1793" max="1793" width="1" customWidth="1"/>
    <col min="1794" max="1794" width="24" customWidth="1"/>
    <col min="1795" max="1795" width="8" customWidth="1"/>
    <col min="1796" max="1796" width="11" customWidth="1"/>
    <col min="1797" max="1797" width="8" customWidth="1"/>
    <col min="1798" max="1799" width="11" customWidth="1"/>
    <col min="1800" max="1800" width="8" customWidth="1"/>
    <col min="1801" max="1801" width="11" customWidth="1"/>
    <col min="1802" max="1802" width="8" customWidth="1"/>
    <col min="1803" max="1804" width="11" customWidth="1"/>
    <col min="1805" max="1805" width="8" customWidth="1"/>
    <col min="1806" max="1806" width="11" customWidth="1"/>
    <col min="1807" max="1807" width="8" customWidth="1"/>
    <col min="1808" max="1808" width="1" customWidth="1"/>
    <col min="1809" max="1809" width="9" customWidth="1"/>
    <col min="1810" max="1810" width="11" customWidth="1"/>
    <col min="2049" max="2049" width="1" customWidth="1"/>
    <col min="2050" max="2050" width="24" customWidth="1"/>
    <col min="2051" max="2051" width="8" customWidth="1"/>
    <col min="2052" max="2052" width="11" customWidth="1"/>
    <col min="2053" max="2053" width="8" customWidth="1"/>
    <col min="2054" max="2055" width="11" customWidth="1"/>
    <col min="2056" max="2056" width="8" customWidth="1"/>
    <col min="2057" max="2057" width="11" customWidth="1"/>
    <col min="2058" max="2058" width="8" customWidth="1"/>
    <col min="2059" max="2060" width="11" customWidth="1"/>
    <col min="2061" max="2061" width="8" customWidth="1"/>
    <col min="2062" max="2062" width="11" customWidth="1"/>
    <col min="2063" max="2063" width="8" customWidth="1"/>
    <col min="2064" max="2064" width="1" customWidth="1"/>
    <col min="2065" max="2065" width="9" customWidth="1"/>
    <col min="2066" max="2066" width="11" customWidth="1"/>
    <col min="2305" max="2305" width="1" customWidth="1"/>
    <col min="2306" max="2306" width="24" customWidth="1"/>
    <col min="2307" max="2307" width="8" customWidth="1"/>
    <col min="2308" max="2308" width="11" customWidth="1"/>
    <col min="2309" max="2309" width="8" customWidth="1"/>
    <col min="2310" max="2311" width="11" customWidth="1"/>
    <col min="2312" max="2312" width="8" customWidth="1"/>
    <col min="2313" max="2313" width="11" customWidth="1"/>
    <col min="2314" max="2314" width="8" customWidth="1"/>
    <col min="2315" max="2316" width="11" customWidth="1"/>
    <col min="2317" max="2317" width="8" customWidth="1"/>
    <col min="2318" max="2318" width="11" customWidth="1"/>
    <col min="2319" max="2319" width="8" customWidth="1"/>
    <col min="2320" max="2320" width="1" customWidth="1"/>
    <col min="2321" max="2321" width="9" customWidth="1"/>
    <col min="2322" max="2322" width="11" customWidth="1"/>
    <col min="2561" max="2561" width="1" customWidth="1"/>
    <col min="2562" max="2562" width="24" customWidth="1"/>
    <col min="2563" max="2563" width="8" customWidth="1"/>
    <col min="2564" max="2564" width="11" customWidth="1"/>
    <col min="2565" max="2565" width="8" customWidth="1"/>
    <col min="2566" max="2567" width="11" customWidth="1"/>
    <col min="2568" max="2568" width="8" customWidth="1"/>
    <col min="2569" max="2569" width="11" customWidth="1"/>
    <col min="2570" max="2570" width="8" customWidth="1"/>
    <col min="2571" max="2572" width="11" customWidth="1"/>
    <col min="2573" max="2573" width="8" customWidth="1"/>
    <col min="2574" max="2574" width="11" customWidth="1"/>
    <col min="2575" max="2575" width="8" customWidth="1"/>
    <col min="2576" max="2576" width="1" customWidth="1"/>
    <col min="2577" max="2577" width="9" customWidth="1"/>
    <col min="2578" max="2578" width="11" customWidth="1"/>
    <col min="2817" max="2817" width="1" customWidth="1"/>
    <col min="2818" max="2818" width="24" customWidth="1"/>
    <col min="2819" max="2819" width="8" customWidth="1"/>
    <col min="2820" max="2820" width="11" customWidth="1"/>
    <col min="2821" max="2821" width="8" customWidth="1"/>
    <col min="2822" max="2823" width="11" customWidth="1"/>
    <col min="2824" max="2824" width="8" customWidth="1"/>
    <col min="2825" max="2825" width="11" customWidth="1"/>
    <col min="2826" max="2826" width="8" customWidth="1"/>
    <col min="2827" max="2828" width="11" customWidth="1"/>
    <col min="2829" max="2829" width="8" customWidth="1"/>
    <col min="2830" max="2830" width="11" customWidth="1"/>
    <col min="2831" max="2831" width="8" customWidth="1"/>
    <col min="2832" max="2832" width="1" customWidth="1"/>
    <col min="2833" max="2833" width="9" customWidth="1"/>
    <col min="2834" max="2834" width="11" customWidth="1"/>
    <col min="3073" max="3073" width="1" customWidth="1"/>
    <col min="3074" max="3074" width="24" customWidth="1"/>
    <col min="3075" max="3075" width="8" customWidth="1"/>
    <col min="3076" max="3076" width="11" customWidth="1"/>
    <col min="3077" max="3077" width="8" customWidth="1"/>
    <col min="3078" max="3079" width="11" customWidth="1"/>
    <col min="3080" max="3080" width="8" customWidth="1"/>
    <col min="3081" max="3081" width="11" customWidth="1"/>
    <col min="3082" max="3082" width="8" customWidth="1"/>
    <col min="3083" max="3084" width="11" customWidth="1"/>
    <col min="3085" max="3085" width="8" customWidth="1"/>
    <col min="3086" max="3086" width="11" customWidth="1"/>
    <col min="3087" max="3087" width="8" customWidth="1"/>
    <col min="3088" max="3088" width="1" customWidth="1"/>
    <col min="3089" max="3089" width="9" customWidth="1"/>
    <col min="3090" max="3090" width="11" customWidth="1"/>
    <col min="3329" max="3329" width="1" customWidth="1"/>
    <col min="3330" max="3330" width="24" customWidth="1"/>
    <col min="3331" max="3331" width="8" customWidth="1"/>
    <col min="3332" max="3332" width="11" customWidth="1"/>
    <col min="3333" max="3333" width="8" customWidth="1"/>
    <col min="3334" max="3335" width="11" customWidth="1"/>
    <col min="3336" max="3336" width="8" customWidth="1"/>
    <col min="3337" max="3337" width="11" customWidth="1"/>
    <col min="3338" max="3338" width="8" customWidth="1"/>
    <col min="3339" max="3340" width="11" customWidth="1"/>
    <col min="3341" max="3341" width="8" customWidth="1"/>
    <col min="3342" max="3342" width="11" customWidth="1"/>
    <col min="3343" max="3343" width="8" customWidth="1"/>
    <col min="3344" max="3344" width="1" customWidth="1"/>
    <col min="3345" max="3345" width="9" customWidth="1"/>
    <col min="3346" max="3346" width="11" customWidth="1"/>
    <col min="3585" max="3585" width="1" customWidth="1"/>
    <col min="3586" max="3586" width="24" customWidth="1"/>
    <col min="3587" max="3587" width="8" customWidth="1"/>
    <col min="3588" max="3588" width="11" customWidth="1"/>
    <col min="3589" max="3589" width="8" customWidth="1"/>
    <col min="3590" max="3591" width="11" customWidth="1"/>
    <col min="3592" max="3592" width="8" customWidth="1"/>
    <col min="3593" max="3593" width="11" customWidth="1"/>
    <col min="3594" max="3594" width="8" customWidth="1"/>
    <col min="3595" max="3596" width="11" customWidth="1"/>
    <col min="3597" max="3597" width="8" customWidth="1"/>
    <col min="3598" max="3598" width="11" customWidth="1"/>
    <col min="3599" max="3599" width="8" customWidth="1"/>
    <col min="3600" max="3600" width="1" customWidth="1"/>
    <col min="3601" max="3601" width="9" customWidth="1"/>
    <col min="3602" max="3602" width="11" customWidth="1"/>
    <col min="3841" max="3841" width="1" customWidth="1"/>
    <col min="3842" max="3842" width="24" customWidth="1"/>
    <col min="3843" max="3843" width="8" customWidth="1"/>
    <col min="3844" max="3844" width="11" customWidth="1"/>
    <col min="3845" max="3845" width="8" customWidth="1"/>
    <col min="3846" max="3847" width="11" customWidth="1"/>
    <col min="3848" max="3848" width="8" customWidth="1"/>
    <col min="3849" max="3849" width="11" customWidth="1"/>
    <col min="3850" max="3850" width="8" customWidth="1"/>
    <col min="3851" max="3852" width="11" customWidth="1"/>
    <col min="3853" max="3853" width="8" customWidth="1"/>
    <col min="3854" max="3854" width="11" customWidth="1"/>
    <col min="3855" max="3855" width="8" customWidth="1"/>
    <col min="3856" max="3856" width="1" customWidth="1"/>
    <col min="3857" max="3857" width="9" customWidth="1"/>
    <col min="3858" max="3858" width="11" customWidth="1"/>
    <col min="4097" max="4097" width="1" customWidth="1"/>
    <col min="4098" max="4098" width="24" customWidth="1"/>
    <col min="4099" max="4099" width="8" customWidth="1"/>
    <col min="4100" max="4100" width="11" customWidth="1"/>
    <col min="4101" max="4101" width="8" customWidth="1"/>
    <col min="4102" max="4103" width="11" customWidth="1"/>
    <col min="4104" max="4104" width="8" customWidth="1"/>
    <col min="4105" max="4105" width="11" customWidth="1"/>
    <col min="4106" max="4106" width="8" customWidth="1"/>
    <col min="4107" max="4108" width="11" customWidth="1"/>
    <col min="4109" max="4109" width="8" customWidth="1"/>
    <col min="4110" max="4110" width="11" customWidth="1"/>
    <col min="4111" max="4111" width="8" customWidth="1"/>
    <col min="4112" max="4112" width="1" customWidth="1"/>
    <col min="4113" max="4113" width="9" customWidth="1"/>
    <col min="4114" max="4114" width="11" customWidth="1"/>
    <col min="4353" max="4353" width="1" customWidth="1"/>
    <col min="4354" max="4354" width="24" customWidth="1"/>
    <col min="4355" max="4355" width="8" customWidth="1"/>
    <col min="4356" max="4356" width="11" customWidth="1"/>
    <col min="4357" max="4357" width="8" customWidth="1"/>
    <col min="4358" max="4359" width="11" customWidth="1"/>
    <col min="4360" max="4360" width="8" customWidth="1"/>
    <col min="4361" max="4361" width="11" customWidth="1"/>
    <col min="4362" max="4362" width="8" customWidth="1"/>
    <col min="4363" max="4364" width="11" customWidth="1"/>
    <col min="4365" max="4365" width="8" customWidth="1"/>
    <col min="4366" max="4366" width="11" customWidth="1"/>
    <col min="4367" max="4367" width="8" customWidth="1"/>
    <col min="4368" max="4368" width="1" customWidth="1"/>
    <col min="4369" max="4369" width="9" customWidth="1"/>
    <col min="4370" max="4370" width="11" customWidth="1"/>
    <col min="4609" max="4609" width="1" customWidth="1"/>
    <col min="4610" max="4610" width="24" customWidth="1"/>
    <col min="4611" max="4611" width="8" customWidth="1"/>
    <col min="4612" max="4612" width="11" customWidth="1"/>
    <col min="4613" max="4613" width="8" customWidth="1"/>
    <col min="4614" max="4615" width="11" customWidth="1"/>
    <col min="4616" max="4616" width="8" customWidth="1"/>
    <col min="4617" max="4617" width="11" customWidth="1"/>
    <col min="4618" max="4618" width="8" customWidth="1"/>
    <col min="4619" max="4620" width="11" customWidth="1"/>
    <col min="4621" max="4621" width="8" customWidth="1"/>
    <col min="4622" max="4622" width="11" customWidth="1"/>
    <col min="4623" max="4623" width="8" customWidth="1"/>
    <col min="4624" max="4624" width="1" customWidth="1"/>
    <col min="4625" max="4625" width="9" customWidth="1"/>
    <col min="4626" max="4626" width="11" customWidth="1"/>
    <col min="4865" max="4865" width="1" customWidth="1"/>
    <col min="4866" max="4866" width="24" customWidth="1"/>
    <col min="4867" max="4867" width="8" customWidth="1"/>
    <col min="4868" max="4868" width="11" customWidth="1"/>
    <col min="4869" max="4869" width="8" customWidth="1"/>
    <col min="4870" max="4871" width="11" customWidth="1"/>
    <col min="4872" max="4872" width="8" customWidth="1"/>
    <col min="4873" max="4873" width="11" customWidth="1"/>
    <col min="4874" max="4874" width="8" customWidth="1"/>
    <col min="4875" max="4876" width="11" customWidth="1"/>
    <col min="4877" max="4877" width="8" customWidth="1"/>
    <col min="4878" max="4878" width="11" customWidth="1"/>
    <col min="4879" max="4879" width="8" customWidth="1"/>
    <col min="4880" max="4880" width="1" customWidth="1"/>
    <col min="4881" max="4881" width="9" customWidth="1"/>
    <col min="4882" max="4882" width="11" customWidth="1"/>
    <col min="5121" max="5121" width="1" customWidth="1"/>
    <col min="5122" max="5122" width="24" customWidth="1"/>
    <col min="5123" max="5123" width="8" customWidth="1"/>
    <col min="5124" max="5124" width="11" customWidth="1"/>
    <col min="5125" max="5125" width="8" customWidth="1"/>
    <col min="5126" max="5127" width="11" customWidth="1"/>
    <col min="5128" max="5128" width="8" customWidth="1"/>
    <col min="5129" max="5129" width="11" customWidth="1"/>
    <col min="5130" max="5130" width="8" customWidth="1"/>
    <col min="5131" max="5132" width="11" customWidth="1"/>
    <col min="5133" max="5133" width="8" customWidth="1"/>
    <col min="5134" max="5134" width="11" customWidth="1"/>
    <col min="5135" max="5135" width="8" customWidth="1"/>
    <col min="5136" max="5136" width="1" customWidth="1"/>
    <col min="5137" max="5137" width="9" customWidth="1"/>
    <col min="5138" max="5138" width="11" customWidth="1"/>
    <col min="5377" max="5377" width="1" customWidth="1"/>
    <col min="5378" max="5378" width="24" customWidth="1"/>
    <col min="5379" max="5379" width="8" customWidth="1"/>
    <col min="5380" max="5380" width="11" customWidth="1"/>
    <col min="5381" max="5381" width="8" customWidth="1"/>
    <col min="5382" max="5383" width="11" customWidth="1"/>
    <col min="5384" max="5384" width="8" customWidth="1"/>
    <col min="5385" max="5385" width="11" customWidth="1"/>
    <col min="5386" max="5386" width="8" customWidth="1"/>
    <col min="5387" max="5388" width="11" customWidth="1"/>
    <col min="5389" max="5389" width="8" customWidth="1"/>
    <col min="5390" max="5390" width="11" customWidth="1"/>
    <col min="5391" max="5391" width="8" customWidth="1"/>
    <col min="5392" max="5392" width="1" customWidth="1"/>
    <col min="5393" max="5393" width="9" customWidth="1"/>
    <col min="5394" max="5394" width="11" customWidth="1"/>
    <col min="5633" max="5633" width="1" customWidth="1"/>
    <col min="5634" max="5634" width="24" customWidth="1"/>
    <col min="5635" max="5635" width="8" customWidth="1"/>
    <col min="5636" max="5636" width="11" customWidth="1"/>
    <col min="5637" max="5637" width="8" customWidth="1"/>
    <col min="5638" max="5639" width="11" customWidth="1"/>
    <col min="5640" max="5640" width="8" customWidth="1"/>
    <col min="5641" max="5641" width="11" customWidth="1"/>
    <col min="5642" max="5642" width="8" customWidth="1"/>
    <col min="5643" max="5644" width="11" customWidth="1"/>
    <col min="5645" max="5645" width="8" customWidth="1"/>
    <col min="5646" max="5646" width="11" customWidth="1"/>
    <col min="5647" max="5647" width="8" customWidth="1"/>
    <col min="5648" max="5648" width="1" customWidth="1"/>
    <col min="5649" max="5649" width="9" customWidth="1"/>
    <col min="5650" max="5650" width="11" customWidth="1"/>
    <col min="5889" max="5889" width="1" customWidth="1"/>
    <col min="5890" max="5890" width="24" customWidth="1"/>
    <col min="5891" max="5891" width="8" customWidth="1"/>
    <col min="5892" max="5892" width="11" customWidth="1"/>
    <col min="5893" max="5893" width="8" customWidth="1"/>
    <col min="5894" max="5895" width="11" customWidth="1"/>
    <col min="5896" max="5896" width="8" customWidth="1"/>
    <col min="5897" max="5897" width="11" customWidth="1"/>
    <col min="5898" max="5898" width="8" customWidth="1"/>
    <col min="5899" max="5900" width="11" customWidth="1"/>
    <col min="5901" max="5901" width="8" customWidth="1"/>
    <col min="5902" max="5902" width="11" customWidth="1"/>
    <col min="5903" max="5903" width="8" customWidth="1"/>
    <col min="5904" max="5904" width="1" customWidth="1"/>
    <col min="5905" max="5905" width="9" customWidth="1"/>
    <col min="5906" max="5906" width="11" customWidth="1"/>
    <col min="6145" max="6145" width="1" customWidth="1"/>
    <col min="6146" max="6146" width="24" customWidth="1"/>
    <col min="6147" max="6147" width="8" customWidth="1"/>
    <col min="6148" max="6148" width="11" customWidth="1"/>
    <col min="6149" max="6149" width="8" customWidth="1"/>
    <col min="6150" max="6151" width="11" customWidth="1"/>
    <col min="6152" max="6152" width="8" customWidth="1"/>
    <col min="6153" max="6153" width="11" customWidth="1"/>
    <col min="6154" max="6154" width="8" customWidth="1"/>
    <col min="6155" max="6156" width="11" customWidth="1"/>
    <col min="6157" max="6157" width="8" customWidth="1"/>
    <col min="6158" max="6158" width="11" customWidth="1"/>
    <col min="6159" max="6159" width="8" customWidth="1"/>
    <col min="6160" max="6160" width="1" customWidth="1"/>
    <col min="6161" max="6161" width="9" customWidth="1"/>
    <col min="6162" max="6162" width="11" customWidth="1"/>
    <col min="6401" max="6401" width="1" customWidth="1"/>
    <col min="6402" max="6402" width="24" customWidth="1"/>
    <col min="6403" max="6403" width="8" customWidth="1"/>
    <col min="6404" max="6404" width="11" customWidth="1"/>
    <col min="6405" max="6405" width="8" customWidth="1"/>
    <col min="6406" max="6407" width="11" customWidth="1"/>
    <col min="6408" max="6408" width="8" customWidth="1"/>
    <col min="6409" max="6409" width="11" customWidth="1"/>
    <col min="6410" max="6410" width="8" customWidth="1"/>
    <col min="6411" max="6412" width="11" customWidth="1"/>
    <col min="6413" max="6413" width="8" customWidth="1"/>
    <col min="6414" max="6414" width="11" customWidth="1"/>
    <col min="6415" max="6415" width="8" customWidth="1"/>
    <col min="6416" max="6416" width="1" customWidth="1"/>
    <col min="6417" max="6417" width="9" customWidth="1"/>
    <col min="6418" max="6418" width="11" customWidth="1"/>
    <col min="6657" max="6657" width="1" customWidth="1"/>
    <col min="6658" max="6658" width="24" customWidth="1"/>
    <col min="6659" max="6659" width="8" customWidth="1"/>
    <col min="6660" max="6660" width="11" customWidth="1"/>
    <col min="6661" max="6661" width="8" customWidth="1"/>
    <col min="6662" max="6663" width="11" customWidth="1"/>
    <col min="6664" max="6664" width="8" customWidth="1"/>
    <col min="6665" max="6665" width="11" customWidth="1"/>
    <col min="6666" max="6666" width="8" customWidth="1"/>
    <col min="6667" max="6668" width="11" customWidth="1"/>
    <col min="6669" max="6669" width="8" customWidth="1"/>
    <col min="6670" max="6670" width="11" customWidth="1"/>
    <col min="6671" max="6671" width="8" customWidth="1"/>
    <col min="6672" max="6672" width="1" customWidth="1"/>
    <col min="6673" max="6673" width="9" customWidth="1"/>
    <col min="6674" max="6674" width="11" customWidth="1"/>
    <col min="6913" max="6913" width="1" customWidth="1"/>
    <col min="6914" max="6914" width="24" customWidth="1"/>
    <col min="6915" max="6915" width="8" customWidth="1"/>
    <col min="6916" max="6916" width="11" customWidth="1"/>
    <col min="6917" max="6917" width="8" customWidth="1"/>
    <col min="6918" max="6919" width="11" customWidth="1"/>
    <col min="6920" max="6920" width="8" customWidth="1"/>
    <col min="6921" max="6921" width="11" customWidth="1"/>
    <col min="6922" max="6922" width="8" customWidth="1"/>
    <col min="6923" max="6924" width="11" customWidth="1"/>
    <col min="6925" max="6925" width="8" customWidth="1"/>
    <col min="6926" max="6926" width="11" customWidth="1"/>
    <col min="6927" max="6927" width="8" customWidth="1"/>
    <col min="6928" max="6928" width="1" customWidth="1"/>
    <col min="6929" max="6929" width="9" customWidth="1"/>
    <col min="6930" max="6930" width="11" customWidth="1"/>
    <col min="7169" max="7169" width="1" customWidth="1"/>
    <col min="7170" max="7170" width="24" customWidth="1"/>
    <col min="7171" max="7171" width="8" customWidth="1"/>
    <col min="7172" max="7172" width="11" customWidth="1"/>
    <col min="7173" max="7173" width="8" customWidth="1"/>
    <col min="7174" max="7175" width="11" customWidth="1"/>
    <col min="7176" max="7176" width="8" customWidth="1"/>
    <col min="7177" max="7177" width="11" customWidth="1"/>
    <col min="7178" max="7178" width="8" customWidth="1"/>
    <col min="7179" max="7180" width="11" customWidth="1"/>
    <col min="7181" max="7181" width="8" customWidth="1"/>
    <col min="7182" max="7182" width="11" customWidth="1"/>
    <col min="7183" max="7183" width="8" customWidth="1"/>
    <col min="7184" max="7184" width="1" customWidth="1"/>
    <col min="7185" max="7185" width="9" customWidth="1"/>
    <col min="7186" max="7186" width="11" customWidth="1"/>
    <col min="7425" max="7425" width="1" customWidth="1"/>
    <col min="7426" max="7426" width="24" customWidth="1"/>
    <col min="7427" max="7427" width="8" customWidth="1"/>
    <col min="7428" max="7428" width="11" customWidth="1"/>
    <col min="7429" max="7429" width="8" customWidth="1"/>
    <col min="7430" max="7431" width="11" customWidth="1"/>
    <col min="7432" max="7432" width="8" customWidth="1"/>
    <col min="7433" max="7433" width="11" customWidth="1"/>
    <col min="7434" max="7434" width="8" customWidth="1"/>
    <col min="7435" max="7436" width="11" customWidth="1"/>
    <col min="7437" max="7437" width="8" customWidth="1"/>
    <col min="7438" max="7438" width="11" customWidth="1"/>
    <col min="7439" max="7439" width="8" customWidth="1"/>
    <col min="7440" max="7440" width="1" customWidth="1"/>
    <col min="7441" max="7441" width="9" customWidth="1"/>
    <col min="7442" max="7442" width="11" customWidth="1"/>
    <col min="7681" max="7681" width="1" customWidth="1"/>
    <col min="7682" max="7682" width="24" customWidth="1"/>
    <col min="7683" max="7683" width="8" customWidth="1"/>
    <col min="7684" max="7684" width="11" customWidth="1"/>
    <col min="7685" max="7685" width="8" customWidth="1"/>
    <col min="7686" max="7687" width="11" customWidth="1"/>
    <col min="7688" max="7688" width="8" customWidth="1"/>
    <col min="7689" max="7689" width="11" customWidth="1"/>
    <col min="7690" max="7690" width="8" customWidth="1"/>
    <col min="7691" max="7692" width="11" customWidth="1"/>
    <col min="7693" max="7693" width="8" customWidth="1"/>
    <col min="7694" max="7694" width="11" customWidth="1"/>
    <col min="7695" max="7695" width="8" customWidth="1"/>
    <col min="7696" max="7696" width="1" customWidth="1"/>
    <col min="7697" max="7697" width="9" customWidth="1"/>
    <col min="7698" max="7698" width="11" customWidth="1"/>
    <col min="7937" max="7937" width="1" customWidth="1"/>
    <col min="7938" max="7938" width="24" customWidth="1"/>
    <col min="7939" max="7939" width="8" customWidth="1"/>
    <col min="7940" max="7940" width="11" customWidth="1"/>
    <col min="7941" max="7941" width="8" customWidth="1"/>
    <col min="7942" max="7943" width="11" customWidth="1"/>
    <col min="7944" max="7944" width="8" customWidth="1"/>
    <col min="7945" max="7945" width="11" customWidth="1"/>
    <col min="7946" max="7946" width="8" customWidth="1"/>
    <col min="7947" max="7948" width="11" customWidth="1"/>
    <col min="7949" max="7949" width="8" customWidth="1"/>
    <col min="7950" max="7950" width="11" customWidth="1"/>
    <col min="7951" max="7951" width="8" customWidth="1"/>
    <col min="7952" max="7952" width="1" customWidth="1"/>
    <col min="7953" max="7953" width="9" customWidth="1"/>
    <col min="7954" max="7954" width="11" customWidth="1"/>
    <col min="8193" max="8193" width="1" customWidth="1"/>
    <col min="8194" max="8194" width="24" customWidth="1"/>
    <col min="8195" max="8195" width="8" customWidth="1"/>
    <col min="8196" max="8196" width="11" customWidth="1"/>
    <col min="8197" max="8197" width="8" customWidth="1"/>
    <col min="8198" max="8199" width="11" customWidth="1"/>
    <col min="8200" max="8200" width="8" customWidth="1"/>
    <col min="8201" max="8201" width="11" customWidth="1"/>
    <col min="8202" max="8202" width="8" customWidth="1"/>
    <col min="8203" max="8204" width="11" customWidth="1"/>
    <col min="8205" max="8205" width="8" customWidth="1"/>
    <col min="8206" max="8206" width="11" customWidth="1"/>
    <col min="8207" max="8207" width="8" customWidth="1"/>
    <col min="8208" max="8208" width="1" customWidth="1"/>
    <col min="8209" max="8209" width="9" customWidth="1"/>
    <col min="8210" max="8210" width="11" customWidth="1"/>
    <col min="8449" max="8449" width="1" customWidth="1"/>
    <col min="8450" max="8450" width="24" customWidth="1"/>
    <col min="8451" max="8451" width="8" customWidth="1"/>
    <col min="8452" max="8452" width="11" customWidth="1"/>
    <col min="8453" max="8453" width="8" customWidth="1"/>
    <col min="8454" max="8455" width="11" customWidth="1"/>
    <col min="8456" max="8456" width="8" customWidth="1"/>
    <col min="8457" max="8457" width="11" customWidth="1"/>
    <col min="8458" max="8458" width="8" customWidth="1"/>
    <col min="8459" max="8460" width="11" customWidth="1"/>
    <col min="8461" max="8461" width="8" customWidth="1"/>
    <col min="8462" max="8462" width="11" customWidth="1"/>
    <col min="8463" max="8463" width="8" customWidth="1"/>
    <col min="8464" max="8464" width="1" customWidth="1"/>
    <col min="8465" max="8465" width="9" customWidth="1"/>
    <col min="8466" max="8466" width="11" customWidth="1"/>
    <col min="8705" max="8705" width="1" customWidth="1"/>
    <col min="8706" max="8706" width="24" customWidth="1"/>
    <col min="8707" max="8707" width="8" customWidth="1"/>
    <col min="8708" max="8708" width="11" customWidth="1"/>
    <col min="8709" max="8709" width="8" customWidth="1"/>
    <col min="8710" max="8711" width="11" customWidth="1"/>
    <col min="8712" max="8712" width="8" customWidth="1"/>
    <col min="8713" max="8713" width="11" customWidth="1"/>
    <col min="8714" max="8714" width="8" customWidth="1"/>
    <col min="8715" max="8716" width="11" customWidth="1"/>
    <col min="8717" max="8717" width="8" customWidth="1"/>
    <col min="8718" max="8718" width="11" customWidth="1"/>
    <col min="8719" max="8719" width="8" customWidth="1"/>
    <col min="8720" max="8720" width="1" customWidth="1"/>
    <col min="8721" max="8721" width="9" customWidth="1"/>
    <col min="8722" max="8722" width="11" customWidth="1"/>
    <col min="8961" max="8961" width="1" customWidth="1"/>
    <col min="8962" max="8962" width="24" customWidth="1"/>
    <col min="8963" max="8963" width="8" customWidth="1"/>
    <col min="8964" max="8964" width="11" customWidth="1"/>
    <col min="8965" max="8965" width="8" customWidth="1"/>
    <col min="8966" max="8967" width="11" customWidth="1"/>
    <col min="8968" max="8968" width="8" customWidth="1"/>
    <col min="8969" max="8969" width="11" customWidth="1"/>
    <col min="8970" max="8970" width="8" customWidth="1"/>
    <col min="8971" max="8972" width="11" customWidth="1"/>
    <col min="8973" max="8973" width="8" customWidth="1"/>
    <col min="8974" max="8974" width="11" customWidth="1"/>
    <col min="8975" max="8975" width="8" customWidth="1"/>
    <col min="8976" max="8976" width="1" customWidth="1"/>
    <col min="8977" max="8977" width="9" customWidth="1"/>
    <col min="8978" max="8978" width="11" customWidth="1"/>
    <col min="9217" max="9217" width="1" customWidth="1"/>
    <col min="9218" max="9218" width="24" customWidth="1"/>
    <col min="9219" max="9219" width="8" customWidth="1"/>
    <col min="9220" max="9220" width="11" customWidth="1"/>
    <col min="9221" max="9221" width="8" customWidth="1"/>
    <col min="9222" max="9223" width="11" customWidth="1"/>
    <col min="9224" max="9224" width="8" customWidth="1"/>
    <col min="9225" max="9225" width="11" customWidth="1"/>
    <col min="9226" max="9226" width="8" customWidth="1"/>
    <col min="9227" max="9228" width="11" customWidth="1"/>
    <col min="9229" max="9229" width="8" customWidth="1"/>
    <col min="9230" max="9230" width="11" customWidth="1"/>
    <col min="9231" max="9231" width="8" customWidth="1"/>
    <col min="9232" max="9232" width="1" customWidth="1"/>
    <col min="9233" max="9233" width="9" customWidth="1"/>
    <col min="9234" max="9234" width="11" customWidth="1"/>
    <col min="9473" max="9473" width="1" customWidth="1"/>
    <col min="9474" max="9474" width="24" customWidth="1"/>
    <col min="9475" max="9475" width="8" customWidth="1"/>
    <col min="9476" max="9476" width="11" customWidth="1"/>
    <col min="9477" max="9477" width="8" customWidth="1"/>
    <col min="9478" max="9479" width="11" customWidth="1"/>
    <col min="9480" max="9480" width="8" customWidth="1"/>
    <col min="9481" max="9481" width="11" customWidth="1"/>
    <col min="9482" max="9482" width="8" customWidth="1"/>
    <col min="9483" max="9484" width="11" customWidth="1"/>
    <col min="9485" max="9485" width="8" customWidth="1"/>
    <col min="9486" max="9486" width="11" customWidth="1"/>
    <col min="9487" max="9487" width="8" customWidth="1"/>
    <col min="9488" max="9488" width="1" customWidth="1"/>
    <col min="9489" max="9489" width="9" customWidth="1"/>
    <col min="9490" max="9490" width="11" customWidth="1"/>
    <col min="9729" max="9729" width="1" customWidth="1"/>
    <col min="9730" max="9730" width="24" customWidth="1"/>
    <col min="9731" max="9731" width="8" customWidth="1"/>
    <col min="9732" max="9732" width="11" customWidth="1"/>
    <col min="9733" max="9733" width="8" customWidth="1"/>
    <col min="9734" max="9735" width="11" customWidth="1"/>
    <col min="9736" max="9736" width="8" customWidth="1"/>
    <col min="9737" max="9737" width="11" customWidth="1"/>
    <col min="9738" max="9738" width="8" customWidth="1"/>
    <col min="9739" max="9740" width="11" customWidth="1"/>
    <col min="9741" max="9741" width="8" customWidth="1"/>
    <col min="9742" max="9742" width="11" customWidth="1"/>
    <col min="9743" max="9743" width="8" customWidth="1"/>
    <col min="9744" max="9744" width="1" customWidth="1"/>
    <col min="9745" max="9745" width="9" customWidth="1"/>
    <col min="9746" max="9746" width="11" customWidth="1"/>
    <col min="9985" max="9985" width="1" customWidth="1"/>
    <col min="9986" max="9986" width="24" customWidth="1"/>
    <col min="9987" max="9987" width="8" customWidth="1"/>
    <col min="9988" max="9988" width="11" customWidth="1"/>
    <col min="9989" max="9989" width="8" customWidth="1"/>
    <col min="9990" max="9991" width="11" customWidth="1"/>
    <col min="9992" max="9992" width="8" customWidth="1"/>
    <col min="9993" max="9993" width="11" customWidth="1"/>
    <col min="9994" max="9994" width="8" customWidth="1"/>
    <col min="9995" max="9996" width="11" customWidth="1"/>
    <col min="9997" max="9997" width="8" customWidth="1"/>
    <col min="9998" max="9998" width="11" customWidth="1"/>
    <col min="9999" max="9999" width="8" customWidth="1"/>
    <col min="10000" max="10000" width="1" customWidth="1"/>
    <col min="10001" max="10001" width="9" customWidth="1"/>
    <col min="10002" max="10002" width="11" customWidth="1"/>
    <col min="10241" max="10241" width="1" customWidth="1"/>
    <col min="10242" max="10242" width="24" customWidth="1"/>
    <col min="10243" max="10243" width="8" customWidth="1"/>
    <col min="10244" max="10244" width="11" customWidth="1"/>
    <col min="10245" max="10245" width="8" customWidth="1"/>
    <col min="10246" max="10247" width="11" customWidth="1"/>
    <col min="10248" max="10248" width="8" customWidth="1"/>
    <col min="10249" max="10249" width="11" customWidth="1"/>
    <col min="10250" max="10250" width="8" customWidth="1"/>
    <col min="10251" max="10252" width="11" customWidth="1"/>
    <col min="10253" max="10253" width="8" customWidth="1"/>
    <col min="10254" max="10254" width="11" customWidth="1"/>
    <col min="10255" max="10255" width="8" customWidth="1"/>
    <col min="10256" max="10256" width="1" customWidth="1"/>
    <col min="10257" max="10257" width="9" customWidth="1"/>
    <col min="10258" max="10258" width="11" customWidth="1"/>
    <col min="10497" max="10497" width="1" customWidth="1"/>
    <col min="10498" max="10498" width="24" customWidth="1"/>
    <col min="10499" max="10499" width="8" customWidth="1"/>
    <col min="10500" max="10500" width="11" customWidth="1"/>
    <col min="10501" max="10501" width="8" customWidth="1"/>
    <col min="10502" max="10503" width="11" customWidth="1"/>
    <col min="10504" max="10504" width="8" customWidth="1"/>
    <col min="10505" max="10505" width="11" customWidth="1"/>
    <col min="10506" max="10506" width="8" customWidth="1"/>
    <col min="10507" max="10508" width="11" customWidth="1"/>
    <col min="10509" max="10509" width="8" customWidth="1"/>
    <col min="10510" max="10510" width="11" customWidth="1"/>
    <col min="10511" max="10511" width="8" customWidth="1"/>
    <col min="10512" max="10512" width="1" customWidth="1"/>
    <col min="10513" max="10513" width="9" customWidth="1"/>
    <col min="10514" max="10514" width="11" customWidth="1"/>
    <col min="10753" max="10753" width="1" customWidth="1"/>
    <col min="10754" max="10754" width="24" customWidth="1"/>
    <col min="10755" max="10755" width="8" customWidth="1"/>
    <col min="10756" max="10756" width="11" customWidth="1"/>
    <col min="10757" max="10757" width="8" customWidth="1"/>
    <col min="10758" max="10759" width="11" customWidth="1"/>
    <col min="10760" max="10760" width="8" customWidth="1"/>
    <col min="10761" max="10761" width="11" customWidth="1"/>
    <col min="10762" max="10762" width="8" customWidth="1"/>
    <col min="10763" max="10764" width="11" customWidth="1"/>
    <col min="10765" max="10765" width="8" customWidth="1"/>
    <col min="10766" max="10766" width="11" customWidth="1"/>
    <col min="10767" max="10767" width="8" customWidth="1"/>
    <col min="10768" max="10768" width="1" customWidth="1"/>
    <col min="10769" max="10769" width="9" customWidth="1"/>
    <col min="10770" max="10770" width="11" customWidth="1"/>
    <col min="11009" max="11009" width="1" customWidth="1"/>
    <col min="11010" max="11010" width="24" customWidth="1"/>
    <col min="11011" max="11011" width="8" customWidth="1"/>
    <col min="11012" max="11012" width="11" customWidth="1"/>
    <col min="11013" max="11013" width="8" customWidth="1"/>
    <col min="11014" max="11015" width="11" customWidth="1"/>
    <col min="11016" max="11016" width="8" customWidth="1"/>
    <col min="11017" max="11017" width="11" customWidth="1"/>
    <col min="11018" max="11018" width="8" customWidth="1"/>
    <col min="11019" max="11020" width="11" customWidth="1"/>
    <col min="11021" max="11021" width="8" customWidth="1"/>
    <col min="11022" max="11022" width="11" customWidth="1"/>
    <col min="11023" max="11023" width="8" customWidth="1"/>
    <col min="11024" max="11024" width="1" customWidth="1"/>
    <col min="11025" max="11025" width="9" customWidth="1"/>
    <col min="11026" max="11026" width="11" customWidth="1"/>
    <col min="11265" max="11265" width="1" customWidth="1"/>
    <col min="11266" max="11266" width="24" customWidth="1"/>
    <col min="11267" max="11267" width="8" customWidth="1"/>
    <col min="11268" max="11268" width="11" customWidth="1"/>
    <col min="11269" max="11269" width="8" customWidth="1"/>
    <col min="11270" max="11271" width="11" customWidth="1"/>
    <col min="11272" max="11272" width="8" customWidth="1"/>
    <col min="11273" max="11273" width="11" customWidth="1"/>
    <col min="11274" max="11274" width="8" customWidth="1"/>
    <col min="11275" max="11276" width="11" customWidth="1"/>
    <col min="11277" max="11277" width="8" customWidth="1"/>
    <col min="11278" max="11278" width="11" customWidth="1"/>
    <col min="11279" max="11279" width="8" customWidth="1"/>
    <col min="11280" max="11280" width="1" customWidth="1"/>
    <col min="11281" max="11281" width="9" customWidth="1"/>
    <col min="11282" max="11282" width="11" customWidth="1"/>
    <col min="11521" max="11521" width="1" customWidth="1"/>
    <col min="11522" max="11522" width="24" customWidth="1"/>
    <col min="11523" max="11523" width="8" customWidth="1"/>
    <col min="11524" max="11524" width="11" customWidth="1"/>
    <col min="11525" max="11525" width="8" customWidth="1"/>
    <col min="11526" max="11527" width="11" customWidth="1"/>
    <col min="11528" max="11528" width="8" customWidth="1"/>
    <col min="11529" max="11529" width="11" customWidth="1"/>
    <col min="11530" max="11530" width="8" customWidth="1"/>
    <col min="11531" max="11532" width="11" customWidth="1"/>
    <col min="11533" max="11533" width="8" customWidth="1"/>
    <col min="11534" max="11534" width="11" customWidth="1"/>
    <col min="11535" max="11535" width="8" customWidth="1"/>
    <col min="11536" max="11536" width="1" customWidth="1"/>
    <col min="11537" max="11537" width="9" customWidth="1"/>
    <col min="11538" max="11538" width="11" customWidth="1"/>
    <col min="11777" max="11777" width="1" customWidth="1"/>
    <col min="11778" max="11778" width="24" customWidth="1"/>
    <col min="11779" max="11779" width="8" customWidth="1"/>
    <col min="11780" max="11780" width="11" customWidth="1"/>
    <col min="11781" max="11781" width="8" customWidth="1"/>
    <col min="11782" max="11783" width="11" customWidth="1"/>
    <col min="11784" max="11784" width="8" customWidth="1"/>
    <col min="11785" max="11785" width="11" customWidth="1"/>
    <col min="11786" max="11786" width="8" customWidth="1"/>
    <col min="11787" max="11788" width="11" customWidth="1"/>
    <col min="11789" max="11789" width="8" customWidth="1"/>
    <col min="11790" max="11790" width="11" customWidth="1"/>
    <col min="11791" max="11791" width="8" customWidth="1"/>
    <col min="11792" max="11792" width="1" customWidth="1"/>
    <col min="11793" max="11793" width="9" customWidth="1"/>
    <col min="11794" max="11794" width="11" customWidth="1"/>
    <col min="12033" max="12033" width="1" customWidth="1"/>
    <col min="12034" max="12034" width="24" customWidth="1"/>
    <col min="12035" max="12035" width="8" customWidth="1"/>
    <col min="12036" max="12036" width="11" customWidth="1"/>
    <col min="12037" max="12037" width="8" customWidth="1"/>
    <col min="12038" max="12039" width="11" customWidth="1"/>
    <col min="12040" max="12040" width="8" customWidth="1"/>
    <col min="12041" max="12041" width="11" customWidth="1"/>
    <col min="12042" max="12042" width="8" customWidth="1"/>
    <col min="12043" max="12044" width="11" customWidth="1"/>
    <col min="12045" max="12045" width="8" customWidth="1"/>
    <col min="12046" max="12046" width="11" customWidth="1"/>
    <col min="12047" max="12047" width="8" customWidth="1"/>
    <col min="12048" max="12048" width="1" customWidth="1"/>
    <col min="12049" max="12049" width="9" customWidth="1"/>
    <col min="12050" max="12050" width="11" customWidth="1"/>
    <col min="12289" max="12289" width="1" customWidth="1"/>
    <col min="12290" max="12290" width="24" customWidth="1"/>
    <col min="12291" max="12291" width="8" customWidth="1"/>
    <col min="12292" max="12292" width="11" customWidth="1"/>
    <col min="12293" max="12293" width="8" customWidth="1"/>
    <col min="12294" max="12295" width="11" customWidth="1"/>
    <col min="12296" max="12296" width="8" customWidth="1"/>
    <col min="12297" max="12297" width="11" customWidth="1"/>
    <col min="12298" max="12298" width="8" customWidth="1"/>
    <col min="12299" max="12300" width="11" customWidth="1"/>
    <col min="12301" max="12301" width="8" customWidth="1"/>
    <col min="12302" max="12302" width="11" customWidth="1"/>
    <col min="12303" max="12303" width="8" customWidth="1"/>
    <col min="12304" max="12304" width="1" customWidth="1"/>
    <col min="12305" max="12305" width="9" customWidth="1"/>
    <col min="12306" max="12306" width="11" customWidth="1"/>
    <col min="12545" max="12545" width="1" customWidth="1"/>
    <col min="12546" max="12546" width="24" customWidth="1"/>
    <col min="12547" max="12547" width="8" customWidth="1"/>
    <col min="12548" max="12548" width="11" customWidth="1"/>
    <col min="12549" max="12549" width="8" customWidth="1"/>
    <col min="12550" max="12551" width="11" customWidth="1"/>
    <col min="12552" max="12552" width="8" customWidth="1"/>
    <col min="12553" max="12553" width="11" customWidth="1"/>
    <col min="12554" max="12554" width="8" customWidth="1"/>
    <col min="12555" max="12556" width="11" customWidth="1"/>
    <col min="12557" max="12557" width="8" customWidth="1"/>
    <col min="12558" max="12558" width="11" customWidth="1"/>
    <col min="12559" max="12559" width="8" customWidth="1"/>
    <col min="12560" max="12560" width="1" customWidth="1"/>
    <col min="12561" max="12561" width="9" customWidth="1"/>
    <col min="12562" max="12562" width="11" customWidth="1"/>
    <col min="12801" max="12801" width="1" customWidth="1"/>
    <col min="12802" max="12802" width="24" customWidth="1"/>
    <col min="12803" max="12803" width="8" customWidth="1"/>
    <col min="12804" max="12804" width="11" customWidth="1"/>
    <col min="12805" max="12805" width="8" customWidth="1"/>
    <col min="12806" max="12807" width="11" customWidth="1"/>
    <col min="12808" max="12808" width="8" customWidth="1"/>
    <col min="12809" max="12809" width="11" customWidth="1"/>
    <col min="12810" max="12810" width="8" customWidth="1"/>
    <col min="12811" max="12812" width="11" customWidth="1"/>
    <col min="12813" max="12813" width="8" customWidth="1"/>
    <col min="12814" max="12814" width="11" customWidth="1"/>
    <col min="12815" max="12815" width="8" customWidth="1"/>
    <col min="12816" max="12816" width="1" customWidth="1"/>
    <col min="12817" max="12817" width="9" customWidth="1"/>
    <col min="12818" max="12818" width="11" customWidth="1"/>
    <col min="13057" max="13057" width="1" customWidth="1"/>
    <col min="13058" max="13058" width="24" customWidth="1"/>
    <col min="13059" max="13059" width="8" customWidth="1"/>
    <col min="13060" max="13060" width="11" customWidth="1"/>
    <col min="13061" max="13061" width="8" customWidth="1"/>
    <col min="13062" max="13063" width="11" customWidth="1"/>
    <col min="13064" max="13064" width="8" customWidth="1"/>
    <col min="13065" max="13065" width="11" customWidth="1"/>
    <col min="13066" max="13066" width="8" customWidth="1"/>
    <col min="13067" max="13068" width="11" customWidth="1"/>
    <col min="13069" max="13069" width="8" customWidth="1"/>
    <col min="13070" max="13070" width="11" customWidth="1"/>
    <col min="13071" max="13071" width="8" customWidth="1"/>
    <col min="13072" max="13072" width="1" customWidth="1"/>
    <col min="13073" max="13073" width="9" customWidth="1"/>
    <col min="13074" max="13074" width="11" customWidth="1"/>
    <col min="13313" max="13313" width="1" customWidth="1"/>
    <col min="13314" max="13314" width="24" customWidth="1"/>
    <col min="13315" max="13315" width="8" customWidth="1"/>
    <col min="13316" max="13316" width="11" customWidth="1"/>
    <col min="13317" max="13317" width="8" customWidth="1"/>
    <col min="13318" max="13319" width="11" customWidth="1"/>
    <col min="13320" max="13320" width="8" customWidth="1"/>
    <col min="13321" max="13321" width="11" customWidth="1"/>
    <col min="13322" max="13322" width="8" customWidth="1"/>
    <col min="13323" max="13324" width="11" customWidth="1"/>
    <col min="13325" max="13325" width="8" customWidth="1"/>
    <col min="13326" max="13326" width="11" customWidth="1"/>
    <col min="13327" max="13327" width="8" customWidth="1"/>
    <col min="13328" max="13328" width="1" customWidth="1"/>
    <col min="13329" max="13329" width="9" customWidth="1"/>
    <col min="13330" max="13330" width="11" customWidth="1"/>
    <col min="13569" max="13569" width="1" customWidth="1"/>
    <col min="13570" max="13570" width="24" customWidth="1"/>
    <col min="13571" max="13571" width="8" customWidth="1"/>
    <col min="13572" max="13572" width="11" customWidth="1"/>
    <col min="13573" max="13573" width="8" customWidth="1"/>
    <col min="13574" max="13575" width="11" customWidth="1"/>
    <col min="13576" max="13576" width="8" customWidth="1"/>
    <col min="13577" max="13577" width="11" customWidth="1"/>
    <col min="13578" max="13578" width="8" customWidth="1"/>
    <col min="13579" max="13580" width="11" customWidth="1"/>
    <col min="13581" max="13581" width="8" customWidth="1"/>
    <col min="13582" max="13582" width="11" customWidth="1"/>
    <col min="13583" max="13583" width="8" customWidth="1"/>
    <col min="13584" max="13584" width="1" customWidth="1"/>
    <col min="13585" max="13585" width="9" customWidth="1"/>
    <col min="13586" max="13586" width="11" customWidth="1"/>
    <col min="13825" max="13825" width="1" customWidth="1"/>
    <col min="13826" max="13826" width="24" customWidth="1"/>
    <col min="13827" max="13827" width="8" customWidth="1"/>
    <col min="13828" max="13828" width="11" customWidth="1"/>
    <col min="13829" max="13829" width="8" customWidth="1"/>
    <col min="13830" max="13831" width="11" customWidth="1"/>
    <col min="13832" max="13832" width="8" customWidth="1"/>
    <col min="13833" max="13833" width="11" customWidth="1"/>
    <col min="13834" max="13834" width="8" customWidth="1"/>
    <col min="13835" max="13836" width="11" customWidth="1"/>
    <col min="13837" max="13837" width="8" customWidth="1"/>
    <col min="13838" max="13838" width="11" customWidth="1"/>
    <col min="13839" max="13839" width="8" customWidth="1"/>
    <col min="13840" max="13840" width="1" customWidth="1"/>
    <col min="13841" max="13841" width="9" customWidth="1"/>
    <col min="13842" max="13842" width="11" customWidth="1"/>
    <col min="14081" max="14081" width="1" customWidth="1"/>
    <col min="14082" max="14082" width="24" customWidth="1"/>
    <col min="14083" max="14083" width="8" customWidth="1"/>
    <col min="14084" max="14084" width="11" customWidth="1"/>
    <col min="14085" max="14085" width="8" customWidth="1"/>
    <col min="14086" max="14087" width="11" customWidth="1"/>
    <col min="14088" max="14088" width="8" customWidth="1"/>
    <col min="14089" max="14089" width="11" customWidth="1"/>
    <col min="14090" max="14090" width="8" customWidth="1"/>
    <col min="14091" max="14092" width="11" customWidth="1"/>
    <col min="14093" max="14093" width="8" customWidth="1"/>
    <col min="14094" max="14094" width="11" customWidth="1"/>
    <col min="14095" max="14095" width="8" customWidth="1"/>
    <col min="14096" max="14096" width="1" customWidth="1"/>
    <col min="14097" max="14097" width="9" customWidth="1"/>
    <col min="14098" max="14098" width="11" customWidth="1"/>
    <col min="14337" max="14337" width="1" customWidth="1"/>
    <col min="14338" max="14338" width="24" customWidth="1"/>
    <col min="14339" max="14339" width="8" customWidth="1"/>
    <col min="14340" max="14340" width="11" customWidth="1"/>
    <col min="14341" max="14341" width="8" customWidth="1"/>
    <col min="14342" max="14343" width="11" customWidth="1"/>
    <col min="14344" max="14344" width="8" customWidth="1"/>
    <col min="14345" max="14345" width="11" customWidth="1"/>
    <col min="14346" max="14346" width="8" customWidth="1"/>
    <col min="14347" max="14348" width="11" customWidth="1"/>
    <col min="14349" max="14349" width="8" customWidth="1"/>
    <col min="14350" max="14350" width="11" customWidth="1"/>
    <col min="14351" max="14351" width="8" customWidth="1"/>
    <col min="14352" max="14352" width="1" customWidth="1"/>
    <col min="14353" max="14353" width="9" customWidth="1"/>
    <col min="14354" max="14354" width="11" customWidth="1"/>
    <col min="14593" max="14593" width="1" customWidth="1"/>
    <col min="14594" max="14594" width="24" customWidth="1"/>
    <col min="14595" max="14595" width="8" customWidth="1"/>
    <col min="14596" max="14596" width="11" customWidth="1"/>
    <col min="14597" max="14597" width="8" customWidth="1"/>
    <col min="14598" max="14599" width="11" customWidth="1"/>
    <col min="14600" max="14600" width="8" customWidth="1"/>
    <col min="14601" max="14601" width="11" customWidth="1"/>
    <col min="14602" max="14602" width="8" customWidth="1"/>
    <col min="14603" max="14604" width="11" customWidth="1"/>
    <col min="14605" max="14605" width="8" customWidth="1"/>
    <col min="14606" max="14606" width="11" customWidth="1"/>
    <col min="14607" max="14607" width="8" customWidth="1"/>
    <col min="14608" max="14608" width="1" customWidth="1"/>
    <col min="14609" max="14609" width="9" customWidth="1"/>
    <col min="14610" max="14610" width="11" customWidth="1"/>
    <col min="14849" max="14849" width="1" customWidth="1"/>
    <col min="14850" max="14850" width="24" customWidth="1"/>
    <col min="14851" max="14851" width="8" customWidth="1"/>
    <col min="14852" max="14852" width="11" customWidth="1"/>
    <col min="14853" max="14853" width="8" customWidth="1"/>
    <col min="14854" max="14855" width="11" customWidth="1"/>
    <col min="14856" max="14856" width="8" customWidth="1"/>
    <col min="14857" max="14857" width="11" customWidth="1"/>
    <col min="14858" max="14858" width="8" customWidth="1"/>
    <col min="14859" max="14860" width="11" customWidth="1"/>
    <col min="14861" max="14861" width="8" customWidth="1"/>
    <col min="14862" max="14862" width="11" customWidth="1"/>
    <col min="14863" max="14863" width="8" customWidth="1"/>
    <col min="14864" max="14864" width="1" customWidth="1"/>
    <col min="14865" max="14865" width="9" customWidth="1"/>
    <col min="14866" max="14866" width="11" customWidth="1"/>
    <col min="15105" max="15105" width="1" customWidth="1"/>
    <col min="15106" max="15106" width="24" customWidth="1"/>
    <col min="15107" max="15107" width="8" customWidth="1"/>
    <col min="15108" max="15108" width="11" customWidth="1"/>
    <col min="15109" max="15109" width="8" customWidth="1"/>
    <col min="15110" max="15111" width="11" customWidth="1"/>
    <col min="15112" max="15112" width="8" customWidth="1"/>
    <col min="15113" max="15113" width="11" customWidth="1"/>
    <col min="15114" max="15114" width="8" customWidth="1"/>
    <col min="15115" max="15116" width="11" customWidth="1"/>
    <col min="15117" max="15117" width="8" customWidth="1"/>
    <col min="15118" max="15118" width="11" customWidth="1"/>
    <col min="15119" max="15119" width="8" customWidth="1"/>
    <col min="15120" max="15120" width="1" customWidth="1"/>
    <col min="15121" max="15121" width="9" customWidth="1"/>
    <col min="15122" max="15122" width="11" customWidth="1"/>
    <col min="15361" max="15361" width="1" customWidth="1"/>
    <col min="15362" max="15362" width="24" customWidth="1"/>
    <col min="15363" max="15363" width="8" customWidth="1"/>
    <col min="15364" max="15364" width="11" customWidth="1"/>
    <col min="15365" max="15365" width="8" customWidth="1"/>
    <col min="15366" max="15367" width="11" customWidth="1"/>
    <col min="15368" max="15368" width="8" customWidth="1"/>
    <col min="15369" max="15369" width="11" customWidth="1"/>
    <col min="15370" max="15370" width="8" customWidth="1"/>
    <col min="15371" max="15372" width="11" customWidth="1"/>
    <col min="15373" max="15373" width="8" customWidth="1"/>
    <col min="15374" max="15374" width="11" customWidth="1"/>
    <col min="15375" max="15375" width="8" customWidth="1"/>
    <col min="15376" max="15376" width="1" customWidth="1"/>
    <col min="15377" max="15377" width="9" customWidth="1"/>
    <col min="15378" max="15378" width="11" customWidth="1"/>
    <col min="15617" max="15617" width="1" customWidth="1"/>
    <col min="15618" max="15618" width="24" customWidth="1"/>
    <col min="15619" max="15619" width="8" customWidth="1"/>
    <col min="15620" max="15620" width="11" customWidth="1"/>
    <col min="15621" max="15621" width="8" customWidth="1"/>
    <col min="15622" max="15623" width="11" customWidth="1"/>
    <col min="15624" max="15624" width="8" customWidth="1"/>
    <col min="15625" max="15625" width="11" customWidth="1"/>
    <col min="15626" max="15626" width="8" customWidth="1"/>
    <col min="15627" max="15628" width="11" customWidth="1"/>
    <col min="15629" max="15629" width="8" customWidth="1"/>
    <col min="15630" max="15630" width="11" customWidth="1"/>
    <col min="15631" max="15631" width="8" customWidth="1"/>
    <col min="15632" max="15632" width="1" customWidth="1"/>
    <col min="15633" max="15633" width="9" customWidth="1"/>
    <col min="15634" max="15634" width="11" customWidth="1"/>
    <col min="15873" max="15873" width="1" customWidth="1"/>
    <col min="15874" max="15874" width="24" customWidth="1"/>
    <col min="15875" max="15875" width="8" customWidth="1"/>
    <col min="15876" max="15876" width="11" customWidth="1"/>
    <col min="15877" max="15877" width="8" customWidth="1"/>
    <col min="15878" max="15879" width="11" customWidth="1"/>
    <col min="15880" max="15880" width="8" customWidth="1"/>
    <col min="15881" max="15881" width="11" customWidth="1"/>
    <col min="15882" max="15882" width="8" customWidth="1"/>
    <col min="15883" max="15884" width="11" customWidth="1"/>
    <col min="15885" max="15885" width="8" customWidth="1"/>
    <col min="15886" max="15886" width="11" customWidth="1"/>
    <col min="15887" max="15887" width="8" customWidth="1"/>
    <col min="15888" max="15888" width="1" customWidth="1"/>
    <col min="15889" max="15889" width="9" customWidth="1"/>
    <col min="15890" max="15890" width="11" customWidth="1"/>
    <col min="16129" max="16129" width="1" customWidth="1"/>
    <col min="16130" max="16130" width="24" customWidth="1"/>
    <col min="16131" max="16131" width="8" customWidth="1"/>
    <col min="16132" max="16132" width="11" customWidth="1"/>
    <col min="16133" max="16133" width="8" customWidth="1"/>
    <col min="16134" max="16135" width="11" customWidth="1"/>
    <col min="16136" max="16136" width="8" customWidth="1"/>
    <col min="16137" max="16137" width="11" customWidth="1"/>
    <col min="16138" max="16138" width="8" customWidth="1"/>
    <col min="16139" max="16140" width="11" customWidth="1"/>
    <col min="16141" max="16141" width="8" customWidth="1"/>
    <col min="16142" max="16142" width="11" customWidth="1"/>
    <col min="16143" max="16143" width="8" customWidth="1"/>
    <col min="16144" max="16144" width="1" customWidth="1"/>
    <col min="16145" max="16145" width="9" customWidth="1"/>
    <col min="16146" max="16146" width="11" customWidth="1"/>
  </cols>
  <sheetData>
    <row r="1" spans="2:18" ht="0.6" customHeight="1" x14ac:dyDescent="0.2"/>
    <row r="2" spans="2:18" ht="36" customHeight="1" x14ac:dyDescent="0.2">
      <c r="B2" s="389" t="s">
        <v>0</v>
      </c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1"/>
      <c r="R2" s="1"/>
    </row>
    <row r="3" spans="2:18" ht="18" customHeight="1" x14ac:dyDescent="0.2">
      <c r="B3" s="390" t="s">
        <v>131</v>
      </c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</row>
    <row r="4" spans="2:18" ht="14.45" customHeight="1" x14ac:dyDescent="0.2"/>
    <row r="5" spans="2:18" ht="18" customHeight="1" x14ac:dyDescent="0.2">
      <c r="B5" s="400" t="s">
        <v>2</v>
      </c>
      <c r="C5" s="401"/>
      <c r="D5" s="401"/>
      <c r="E5" s="401"/>
      <c r="F5" s="401"/>
      <c r="G5" s="401"/>
      <c r="H5" s="401"/>
      <c r="I5" s="401"/>
      <c r="J5" s="401"/>
      <c r="K5" s="401"/>
      <c r="L5" s="401"/>
      <c r="M5" s="401"/>
      <c r="N5" s="401"/>
      <c r="O5" s="401"/>
      <c r="P5" s="401"/>
      <c r="Q5" s="401"/>
      <c r="R5" s="401"/>
    </row>
    <row r="6" spans="2:18" ht="17.25" customHeight="1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2:18" ht="22.5" customHeight="1" x14ac:dyDescent="0.2">
      <c r="B7" s="55"/>
      <c r="C7" s="528" t="s">
        <v>533</v>
      </c>
      <c r="D7" s="420"/>
      <c r="E7" s="420"/>
      <c r="F7" s="420"/>
      <c r="G7" s="417"/>
      <c r="H7" s="528" t="s">
        <v>534</v>
      </c>
      <c r="I7" s="420"/>
      <c r="J7" s="420"/>
      <c r="K7" s="420"/>
      <c r="L7" s="417"/>
      <c r="M7" s="528" t="s">
        <v>535</v>
      </c>
      <c r="N7" s="420"/>
      <c r="O7" s="420"/>
      <c r="P7" s="420"/>
      <c r="Q7" s="420"/>
      <c r="R7" s="417"/>
    </row>
    <row r="8" spans="2:18" ht="27" customHeight="1" x14ac:dyDescent="0.2">
      <c r="B8" s="17" t="s">
        <v>6</v>
      </c>
      <c r="C8" s="419" t="s">
        <v>134</v>
      </c>
      <c r="D8" s="417"/>
      <c r="E8" s="419" t="s">
        <v>135</v>
      </c>
      <c r="F8" s="417"/>
      <c r="G8" s="125" t="s">
        <v>136</v>
      </c>
      <c r="H8" s="419" t="s">
        <v>134</v>
      </c>
      <c r="I8" s="417"/>
      <c r="J8" s="419" t="s">
        <v>135</v>
      </c>
      <c r="K8" s="417"/>
      <c r="L8" s="125" t="s">
        <v>136</v>
      </c>
      <c r="M8" s="419" t="s">
        <v>134</v>
      </c>
      <c r="N8" s="417"/>
      <c r="O8" s="419" t="s">
        <v>135</v>
      </c>
      <c r="P8" s="420"/>
      <c r="Q8" s="417"/>
      <c r="R8" s="125" t="s">
        <v>136</v>
      </c>
    </row>
    <row r="9" spans="2:18" ht="18" customHeight="1" x14ac:dyDescent="0.2">
      <c r="B9" s="126"/>
      <c r="C9" s="125" t="s">
        <v>137</v>
      </c>
      <c r="D9" s="125" t="s">
        <v>138</v>
      </c>
      <c r="E9" s="125" t="s">
        <v>137</v>
      </c>
      <c r="F9" s="125" t="s">
        <v>138</v>
      </c>
      <c r="G9" s="125" t="s">
        <v>139</v>
      </c>
      <c r="H9" s="125" t="s">
        <v>137</v>
      </c>
      <c r="I9" s="125" t="s">
        <v>138</v>
      </c>
      <c r="J9" s="125" t="s">
        <v>137</v>
      </c>
      <c r="K9" s="125" t="s">
        <v>138</v>
      </c>
      <c r="L9" s="125" t="s">
        <v>139</v>
      </c>
      <c r="M9" s="125" t="s">
        <v>137</v>
      </c>
      <c r="N9" s="125" t="s">
        <v>138</v>
      </c>
      <c r="O9" s="125" t="s">
        <v>137</v>
      </c>
      <c r="P9" s="419" t="s">
        <v>138</v>
      </c>
      <c r="Q9" s="417"/>
      <c r="R9" s="125" t="s">
        <v>139</v>
      </c>
    </row>
    <row r="10" spans="2:18" ht="15" customHeight="1" x14ac:dyDescent="0.2">
      <c r="B10" s="56" t="s">
        <v>15</v>
      </c>
      <c r="C10" s="57">
        <v>0</v>
      </c>
      <c r="D10" s="57" t="s">
        <v>109</v>
      </c>
      <c r="E10" s="57">
        <v>0</v>
      </c>
      <c r="F10" s="57" t="s">
        <v>109</v>
      </c>
      <c r="G10" s="57">
        <v>0</v>
      </c>
      <c r="H10" s="57">
        <v>672</v>
      </c>
      <c r="I10" s="57">
        <v>29.53720238095238</v>
      </c>
      <c r="J10" s="57">
        <v>13</v>
      </c>
      <c r="K10" s="57">
        <v>204.30769230769232</v>
      </c>
      <c r="L10" s="57">
        <v>48675</v>
      </c>
      <c r="M10" s="57">
        <v>141</v>
      </c>
      <c r="N10" s="57">
        <v>120.36879432624113</v>
      </c>
      <c r="O10" s="57">
        <v>0</v>
      </c>
      <c r="P10" s="525" t="s">
        <v>109</v>
      </c>
      <c r="Q10" s="526"/>
      <c r="R10" s="57">
        <v>27984</v>
      </c>
    </row>
    <row r="11" spans="2:18" ht="15" customHeight="1" x14ac:dyDescent="0.2">
      <c r="B11" s="56" t="s">
        <v>17</v>
      </c>
      <c r="C11" s="57">
        <v>815</v>
      </c>
      <c r="D11" s="57">
        <v>37.901840490797547</v>
      </c>
      <c r="E11" s="57">
        <v>0</v>
      </c>
      <c r="F11" s="57" t="s">
        <v>109</v>
      </c>
      <c r="G11" s="57">
        <v>17305</v>
      </c>
      <c r="H11" s="57">
        <v>8089</v>
      </c>
      <c r="I11" s="57">
        <v>38.685746074916551</v>
      </c>
      <c r="J11" s="57">
        <v>812</v>
      </c>
      <c r="K11" s="57">
        <v>29.334975369458128</v>
      </c>
      <c r="L11" s="57">
        <v>331343</v>
      </c>
      <c r="M11" s="57">
        <v>3286</v>
      </c>
      <c r="N11" s="57">
        <v>55.253499695678634</v>
      </c>
      <c r="O11" s="57">
        <v>76</v>
      </c>
      <c r="P11" s="525">
        <v>132.15789473684211</v>
      </c>
      <c r="Q11" s="526"/>
      <c r="R11" s="57">
        <v>192337</v>
      </c>
    </row>
    <row r="12" spans="2:18" ht="15" customHeight="1" x14ac:dyDescent="0.2">
      <c r="B12" s="56" t="s">
        <v>18</v>
      </c>
      <c r="C12" s="57">
        <v>532</v>
      </c>
      <c r="D12" s="57">
        <v>20.142857142857142</v>
      </c>
      <c r="E12" s="57">
        <v>115</v>
      </c>
      <c r="F12" s="57">
        <v>15.182608695652174</v>
      </c>
      <c r="G12" s="57">
        <v>0</v>
      </c>
      <c r="H12" s="57">
        <v>0</v>
      </c>
      <c r="I12" s="57" t="s">
        <v>109</v>
      </c>
      <c r="J12" s="57">
        <v>0</v>
      </c>
      <c r="K12" s="57" t="s">
        <v>109</v>
      </c>
      <c r="L12" s="57">
        <v>0</v>
      </c>
      <c r="M12" s="57">
        <v>0</v>
      </c>
      <c r="N12" s="57" t="s">
        <v>109</v>
      </c>
      <c r="O12" s="57">
        <v>0</v>
      </c>
      <c r="P12" s="525" t="s">
        <v>109</v>
      </c>
      <c r="Q12" s="526"/>
      <c r="R12" s="57">
        <v>0</v>
      </c>
    </row>
    <row r="13" spans="2:18" ht="15" customHeight="1" x14ac:dyDescent="0.2">
      <c r="B13" s="56" t="s">
        <v>19</v>
      </c>
      <c r="C13" s="57">
        <v>0</v>
      </c>
      <c r="D13" s="57" t="s">
        <v>109</v>
      </c>
      <c r="E13" s="57">
        <v>0</v>
      </c>
      <c r="F13" s="57" t="s">
        <v>109</v>
      </c>
      <c r="G13" s="57">
        <v>0</v>
      </c>
      <c r="H13" s="57">
        <v>0</v>
      </c>
      <c r="I13" s="57" t="s">
        <v>109</v>
      </c>
      <c r="J13" s="57">
        <v>0</v>
      </c>
      <c r="K13" s="57" t="s">
        <v>109</v>
      </c>
      <c r="L13" s="57">
        <v>0</v>
      </c>
      <c r="M13" s="57">
        <v>0</v>
      </c>
      <c r="N13" s="57" t="s">
        <v>109</v>
      </c>
      <c r="O13" s="57">
        <v>0</v>
      </c>
      <c r="P13" s="525" t="s">
        <v>109</v>
      </c>
      <c r="Q13" s="526"/>
      <c r="R13" s="57">
        <v>0</v>
      </c>
    </row>
    <row r="14" spans="2:18" ht="15" customHeight="1" x14ac:dyDescent="0.2">
      <c r="B14" s="56" t="s">
        <v>20</v>
      </c>
      <c r="C14" s="57">
        <v>0</v>
      </c>
      <c r="D14" s="57" t="s">
        <v>109</v>
      </c>
      <c r="E14" s="57">
        <v>0</v>
      </c>
      <c r="F14" s="57" t="s">
        <v>109</v>
      </c>
      <c r="G14" s="57">
        <v>101</v>
      </c>
      <c r="H14" s="57">
        <v>1</v>
      </c>
      <c r="I14" s="57">
        <v>231</v>
      </c>
      <c r="J14" s="57">
        <v>1</v>
      </c>
      <c r="K14" s="57">
        <v>28</v>
      </c>
      <c r="L14" s="57">
        <v>84251</v>
      </c>
      <c r="M14" s="57">
        <v>2407</v>
      </c>
      <c r="N14" s="57">
        <v>5.8358953053593687</v>
      </c>
      <c r="O14" s="57">
        <v>330</v>
      </c>
      <c r="P14" s="525">
        <v>88.721212121212119</v>
      </c>
      <c r="Q14" s="526"/>
      <c r="R14" s="57">
        <v>69980</v>
      </c>
    </row>
    <row r="15" spans="2:18" ht="15" customHeight="1" x14ac:dyDescent="0.2">
      <c r="B15" s="56" t="s">
        <v>21</v>
      </c>
      <c r="C15" s="57">
        <v>0</v>
      </c>
      <c r="D15" s="57" t="s">
        <v>109</v>
      </c>
      <c r="E15" s="57">
        <v>0</v>
      </c>
      <c r="F15" s="57" t="s">
        <v>109</v>
      </c>
      <c r="G15" s="57">
        <v>0</v>
      </c>
      <c r="H15" s="57">
        <v>25</v>
      </c>
      <c r="I15" s="57">
        <v>148.44</v>
      </c>
      <c r="J15" s="57">
        <v>62</v>
      </c>
      <c r="K15" s="57">
        <v>74.145161290322577</v>
      </c>
      <c r="L15" s="57">
        <v>15005</v>
      </c>
      <c r="M15" s="57">
        <v>107</v>
      </c>
      <c r="N15" s="57">
        <v>53.654205607476634</v>
      </c>
      <c r="O15" s="57">
        <v>120</v>
      </c>
      <c r="P15" s="525">
        <v>104.825</v>
      </c>
      <c r="Q15" s="526"/>
      <c r="R15" s="57">
        <v>20333</v>
      </c>
    </row>
    <row r="16" spans="2:18" ht="15" customHeight="1" x14ac:dyDescent="0.2">
      <c r="B16" s="56" t="s">
        <v>22</v>
      </c>
      <c r="C16" s="57">
        <v>0</v>
      </c>
      <c r="D16" s="57" t="s">
        <v>109</v>
      </c>
      <c r="E16" s="57">
        <v>0</v>
      </c>
      <c r="F16" s="57" t="s">
        <v>109</v>
      </c>
      <c r="G16" s="57">
        <v>0</v>
      </c>
      <c r="H16" s="57">
        <v>271</v>
      </c>
      <c r="I16" s="57">
        <v>294.74538745387451</v>
      </c>
      <c r="J16" s="57">
        <v>169</v>
      </c>
      <c r="K16" s="57">
        <v>147.63905325443787</v>
      </c>
      <c r="L16" s="57">
        <v>25094</v>
      </c>
      <c r="M16" s="57">
        <v>138</v>
      </c>
      <c r="N16" s="57">
        <v>349.72463768115944</v>
      </c>
      <c r="O16" s="57">
        <v>97</v>
      </c>
      <c r="P16" s="525">
        <v>194.38144329896906</v>
      </c>
      <c r="Q16" s="526"/>
      <c r="R16" s="57">
        <v>23965</v>
      </c>
    </row>
    <row r="17" spans="2:18" ht="15" customHeight="1" x14ac:dyDescent="0.2">
      <c r="B17" s="56" t="s">
        <v>23</v>
      </c>
      <c r="C17" s="57">
        <v>0</v>
      </c>
      <c r="D17" s="57" t="s">
        <v>109</v>
      </c>
      <c r="E17" s="57">
        <v>0</v>
      </c>
      <c r="F17" s="57" t="s">
        <v>109</v>
      </c>
      <c r="G17" s="57">
        <v>0</v>
      </c>
      <c r="H17" s="57">
        <v>1331</v>
      </c>
      <c r="I17" s="57">
        <v>36.831705484598046</v>
      </c>
      <c r="J17" s="57">
        <v>175</v>
      </c>
      <c r="K17" s="57">
        <v>20.36</v>
      </c>
      <c r="L17" s="57">
        <v>418</v>
      </c>
      <c r="M17" s="57">
        <v>13</v>
      </c>
      <c r="N17" s="57">
        <v>66.692307692307693</v>
      </c>
      <c r="O17" s="57">
        <v>0</v>
      </c>
      <c r="P17" s="525" t="s">
        <v>109</v>
      </c>
      <c r="Q17" s="526"/>
      <c r="R17" s="57">
        <v>0</v>
      </c>
    </row>
    <row r="18" spans="2:18" ht="15" customHeight="1" x14ac:dyDescent="0.2">
      <c r="B18" s="56" t="s">
        <v>24</v>
      </c>
      <c r="C18" s="57">
        <v>277</v>
      </c>
      <c r="D18" s="57">
        <v>16.80505415162455</v>
      </c>
      <c r="E18" s="57">
        <v>10</v>
      </c>
      <c r="F18" s="57">
        <v>39.1</v>
      </c>
      <c r="G18" s="57">
        <v>9604</v>
      </c>
      <c r="H18" s="57">
        <v>6043</v>
      </c>
      <c r="I18" s="57">
        <v>19.347013072976999</v>
      </c>
      <c r="J18" s="57">
        <v>959</v>
      </c>
      <c r="K18" s="57">
        <v>14.889468196037539</v>
      </c>
      <c r="L18" s="57">
        <v>259856</v>
      </c>
      <c r="M18" s="57">
        <v>1568</v>
      </c>
      <c r="N18" s="57">
        <v>28.879464285714285</v>
      </c>
      <c r="O18" s="57">
        <v>1229</v>
      </c>
      <c r="P18" s="525">
        <v>30.855980471928397</v>
      </c>
      <c r="Q18" s="526"/>
      <c r="R18" s="57">
        <v>135864</v>
      </c>
    </row>
    <row r="19" spans="2:18" ht="15" customHeight="1" x14ac:dyDescent="0.2">
      <c r="B19" s="56" t="s">
        <v>25</v>
      </c>
      <c r="C19" s="57">
        <v>0</v>
      </c>
      <c r="D19" s="57" t="s">
        <v>109</v>
      </c>
      <c r="E19" s="57">
        <v>0</v>
      </c>
      <c r="F19" s="57" t="s">
        <v>109</v>
      </c>
      <c r="G19" s="57">
        <v>0</v>
      </c>
      <c r="H19" s="57">
        <v>0</v>
      </c>
      <c r="I19" s="57" t="s">
        <v>109</v>
      </c>
      <c r="J19" s="57">
        <v>3</v>
      </c>
      <c r="K19" s="57">
        <v>142.33333333333334</v>
      </c>
      <c r="L19" s="57">
        <v>0</v>
      </c>
      <c r="M19" s="57">
        <v>1</v>
      </c>
      <c r="N19" s="57">
        <v>366</v>
      </c>
      <c r="O19" s="57">
        <v>23</v>
      </c>
      <c r="P19" s="525">
        <v>210.43478260869566</v>
      </c>
      <c r="Q19" s="526"/>
      <c r="R19" s="57">
        <v>0</v>
      </c>
    </row>
    <row r="20" spans="2:18" ht="15" customHeight="1" x14ac:dyDescent="0.2">
      <c r="B20" s="56" t="s">
        <v>26</v>
      </c>
      <c r="C20" s="57">
        <v>1</v>
      </c>
      <c r="D20" s="57">
        <v>52</v>
      </c>
      <c r="E20" s="57">
        <v>0</v>
      </c>
      <c r="F20" s="57" t="s">
        <v>109</v>
      </c>
      <c r="G20" s="57">
        <v>77</v>
      </c>
      <c r="H20" s="57">
        <v>808</v>
      </c>
      <c r="I20" s="57">
        <v>65.429455445544548</v>
      </c>
      <c r="J20" s="57">
        <v>90</v>
      </c>
      <c r="K20" s="57">
        <v>26.755555555555556</v>
      </c>
      <c r="L20" s="57">
        <v>83338</v>
      </c>
      <c r="M20" s="57">
        <v>1410</v>
      </c>
      <c r="N20" s="57">
        <v>107.58936170212766</v>
      </c>
      <c r="O20" s="57">
        <v>320</v>
      </c>
      <c r="P20" s="525">
        <v>43.553125000000001</v>
      </c>
      <c r="Q20" s="526"/>
      <c r="R20" s="57">
        <v>58630</v>
      </c>
    </row>
    <row r="21" spans="2:18" ht="15" customHeight="1" x14ac:dyDescent="0.2">
      <c r="B21" s="56" t="s">
        <v>27</v>
      </c>
      <c r="C21" s="57">
        <v>0</v>
      </c>
      <c r="D21" s="57" t="s">
        <v>109</v>
      </c>
      <c r="E21" s="57">
        <v>2</v>
      </c>
      <c r="F21" s="57">
        <v>84</v>
      </c>
      <c r="G21" s="57">
        <v>34638</v>
      </c>
      <c r="H21" s="57">
        <v>2654</v>
      </c>
      <c r="I21" s="57">
        <v>72.411831198191408</v>
      </c>
      <c r="J21" s="57">
        <v>1221</v>
      </c>
      <c r="K21" s="57">
        <v>67.54135954135954</v>
      </c>
      <c r="L21" s="57">
        <v>380462</v>
      </c>
      <c r="M21" s="57">
        <v>921</v>
      </c>
      <c r="N21" s="57">
        <v>261.97394136807816</v>
      </c>
      <c r="O21" s="57">
        <v>1242</v>
      </c>
      <c r="P21" s="525">
        <v>126.02254428341385</v>
      </c>
      <c r="Q21" s="526"/>
      <c r="R21" s="57">
        <v>381311</v>
      </c>
    </row>
    <row r="22" spans="2:18" ht="15" customHeight="1" x14ac:dyDescent="0.2">
      <c r="B22" s="56" t="s">
        <v>28</v>
      </c>
      <c r="C22" s="57">
        <v>31</v>
      </c>
      <c r="D22" s="57">
        <v>36.322580645161288</v>
      </c>
      <c r="E22" s="57">
        <v>4</v>
      </c>
      <c r="F22" s="57">
        <v>120.5</v>
      </c>
      <c r="G22" s="57">
        <v>2313</v>
      </c>
      <c r="H22" s="57">
        <v>991</v>
      </c>
      <c r="I22" s="57">
        <v>36.995963673057517</v>
      </c>
      <c r="J22" s="57">
        <v>114</v>
      </c>
      <c r="K22" s="57">
        <v>46.166666666666664</v>
      </c>
      <c r="L22" s="57">
        <v>70791</v>
      </c>
      <c r="M22" s="57">
        <v>1007</v>
      </c>
      <c r="N22" s="57">
        <v>98.261171797418072</v>
      </c>
      <c r="O22" s="57">
        <v>399</v>
      </c>
      <c r="P22" s="525">
        <v>142.58145363408522</v>
      </c>
      <c r="Q22" s="526"/>
      <c r="R22" s="57">
        <v>180310</v>
      </c>
    </row>
    <row r="23" spans="2:18" ht="15" customHeight="1" x14ac:dyDescent="0.2">
      <c r="B23" s="56" t="s">
        <v>29</v>
      </c>
      <c r="C23" s="57">
        <v>0</v>
      </c>
      <c r="D23" s="57" t="s">
        <v>109</v>
      </c>
      <c r="E23" s="57">
        <v>0</v>
      </c>
      <c r="F23" s="57" t="s">
        <v>109</v>
      </c>
      <c r="G23" s="57">
        <v>0</v>
      </c>
      <c r="H23" s="57">
        <v>167</v>
      </c>
      <c r="I23" s="57">
        <v>99.41317365269461</v>
      </c>
      <c r="J23" s="57">
        <v>32</v>
      </c>
      <c r="K23" s="57">
        <v>18.75</v>
      </c>
      <c r="L23" s="57">
        <v>21830</v>
      </c>
      <c r="M23" s="57">
        <v>120</v>
      </c>
      <c r="N23" s="57">
        <v>39.975000000000001</v>
      </c>
      <c r="O23" s="57">
        <v>21</v>
      </c>
      <c r="P23" s="525">
        <v>210.61904761904762</v>
      </c>
      <c r="Q23" s="526"/>
      <c r="R23" s="57">
        <v>31971</v>
      </c>
    </row>
    <row r="24" spans="2:18" ht="15" customHeight="1" x14ac:dyDescent="0.2">
      <c r="B24" s="56" t="s">
        <v>30</v>
      </c>
      <c r="C24" s="57">
        <v>10</v>
      </c>
      <c r="D24" s="57">
        <v>19</v>
      </c>
      <c r="E24" s="57">
        <v>14</v>
      </c>
      <c r="F24" s="57">
        <v>70.642857142857139</v>
      </c>
      <c r="G24" s="57">
        <v>21863</v>
      </c>
      <c r="H24" s="57">
        <v>897</v>
      </c>
      <c r="I24" s="57">
        <v>35.292084726867337</v>
      </c>
      <c r="J24" s="57">
        <v>311</v>
      </c>
      <c r="K24" s="57">
        <v>179.83601286173632</v>
      </c>
      <c r="L24" s="57">
        <v>498371</v>
      </c>
      <c r="M24" s="57">
        <v>490</v>
      </c>
      <c r="N24" s="57">
        <v>183.71428571428572</v>
      </c>
      <c r="O24" s="57">
        <v>1038</v>
      </c>
      <c r="P24" s="525">
        <v>152.19653179190752</v>
      </c>
      <c r="Q24" s="526"/>
      <c r="R24" s="57">
        <v>784890</v>
      </c>
    </row>
    <row r="25" spans="2:18" ht="15" customHeight="1" x14ac:dyDescent="0.2">
      <c r="B25" s="56" t="s">
        <v>31</v>
      </c>
      <c r="C25" s="57">
        <v>0</v>
      </c>
      <c r="D25" s="57" t="s">
        <v>109</v>
      </c>
      <c r="E25" s="57">
        <v>0</v>
      </c>
      <c r="F25" s="57" t="s">
        <v>109</v>
      </c>
      <c r="G25" s="57">
        <v>0</v>
      </c>
      <c r="H25" s="57">
        <v>3591</v>
      </c>
      <c r="I25" s="57">
        <v>35.234196602617658</v>
      </c>
      <c r="J25" s="57">
        <v>92</v>
      </c>
      <c r="K25" s="57">
        <v>36.369565217391305</v>
      </c>
      <c r="L25" s="57">
        <v>124293</v>
      </c>
      <c r="M25" s="57">
        <v>1726</v>
      </c>
      <c r="N25" s="57">
        <v>82.848783314020864</v>
      </c>
      <c r="O25" s="57">
        <v>1374</v>
      </c>
      <c r="P25" s="525">
        <v>52.377001455604073</v>
      </c>
      <c r="Q25" s="526"/>
      <c r="R25" s="57">
        <v>397741</v>
      </c>
    </row>
    <row r="26" spans="2:18" ht="15" customHeight="1" x14ac:dyDescent="0.2">
      <c r="B26" s="56" t="s">
        <v>32</v>
      </c>
      <c r="C26" s="57">
        <v>0</v>
      </c>
      <c r="D26" s="57" t="s">
        <v>109</v>
      </c>
      <c r="E26" s="57">
        <v>0</v>
      </c>
      <c r="F26" s="57" t="s">
        <v>109</v>
      </c>
      <c r="G26" s="57">
        <v>0</v>
      </c>
      <c r="H26" s="57">
        <v>12</v>
      </c>
      <c r="I26" s="57">
        <v>325.25</v>
      </c>
      <c r="J26" s="57">
        <v>11</v>
      </c>
      <c r="K26" s="57">
        <v>229.63636363636363</v>
      </c>
      <c r="L26" s="57">
        <v>21913</v>
      </c>
      <c r="M26" s="57">
        <v>24</v>
      </c>
      <c r="N26" s="57">
        <v>347.83333333333331</v>
      </c>
      <c r="O26" s="57">
        <v>81</v>
      </c>
      <c r="P26" s="525">
        <v>206.83950617283949</v>
      </c>
      <c r="Q26" s="526"/>
      <c r="R26" s="57">
        <v>43638</v>
      </c>
    </row>
    <row r="27" spans="2:18" ht="15" customHeight="1" x14ac:dyDescent="0.2">
      <c r="B27" s="56" t="s">
        <v>33</v>
      </c>
      <c r="C27" s="57">
        <v>0</v>
      </c>
      <c r="D27" s="57" t="s">
        <v>109</v>
      </c>
      <c r="E27" s="57">
        <v>0</v>
      </c>
      <c r="F27" s="57" t="s">
        <v>109</v>
      </c>
      <c r="G27" s="57">
        <v>8063</v>
      </c>
      <c r="H27" s="57">
        <v>1883</v>
      </c>
      <c r="I27" s="57">
        <v>40.831120552310146</v>
      </c>
      <c r="J27" s="57">
        <v>427</v>
      </c>
      <c r="K27" s="57">
        <v>10.899297423887587</v>
      </c>
      <c r="L27" s="57">
        <v>75019</v>
      </c>
      <c r="M27" s="57">
        <v>1136</v>
      </c>
      <c r="N27" s="57">
        <v>77.160211267605632</v>
      </c>
      <c r="O27" s="57">
        <v>647</v>
      </c>
      <c r="P27" s="525">
        <v>15.80370942812983</v>
      </c>
      <c r="Q27" s="526"/>
      <c r="R27" s="57">
        <v>66055</v>
      </c>
    </row>
    <row r="28" spans="2:18" ht="15" customHeight="1" x14ac:dyDescent="0.2">
      <c r="B28" s="56" t="s">
        <v>34</v>
      </c>
      <c r="C28" s="57">
        <v>0</v>
      </c>
      <c r="D28" s="57" t="s">
        <v>109</v>
      </c>
      <c r="E28" s="57">
        <v>0</v>
      </c>
      <c r="F28" s="57" t="s">
        <v>109</v>
      </c>
      <c r="G28" s="57">
        <v>0</v>
      </c>
      <c r="H28" s="57">
        <v>78</v>
      </c>
      <c r="I28" s="57">
        <v>305.16666666666669</v>
      </c>
      <c r="J28" s="57">
        <v>158</v>
      </c>
      <c r="K28" s="57">
        <v>219.01898734177215</v>
      </c>
      <c r="L28" s="57">
        <v>112867</v>
      </c>
      <c r="M28" s="57">
        <v>377</v>
      </c>
      <c r="N28" s="57">
        <v>331.87267904509287</v>
      </c>
      <c r="O28" s="57">
        <v>847</v>
      </c>
      <c r="P28" s="525">
        <v>228.46399055489965</v>
      </c>
      <c r="Q28" s="526"/>
      <c r="R28" s="57">
        <v>283598</v>
      </c>
    </row>
    <row r="29" spans="2:18" ht="15" customHeight="1" x14ac:dyDescent="0.2">
      <c r="B29" s="56" t="s">
        <v>35</v>
      </c>
      <c r="C29" s="57">
        <v>0</v>
      </c>
      <c r="D29" s="57" t="s">
        <v>109</v>
      </c>
      <c r="E29" s="57">
        <v>0</v>
      </c>
      <c r="F29" s="57" t="s">
        <v>109</v>
      </c>
      <c r="G29" s="57">
        <v>771</v>
      </c>
      <c r="H29" s="57">
        <v>72</v>
      </c>
      <c r="I29" s="57">
        <v>83.902777777777771</v>
      </c>
      <c r="J29" s="57">
        <v>104</v>
      </c>
      <c r="K29" s="57">
        <v>212.30769230769232</v>
      </c>
      <c r="L29" s="57">
        <v>41084</v>
      </c>
      <c r="M29" s="57">
        <v>617</v>
      </c>
      <c r="N29" s="57">
        <v>100.85737439222042</v>
      </c>
      <c r="O29" s="57">
        <v>102</v>
      </c>
      <c r="P29" s="525">
        <v>211.55882352941177</v>
      </c>
      <c r="Q29" s="526"/>
      <c r="R29" s="57">
        <v>170978</v>
      </c>
    </row>
    <row r="30" spans="2:18" ht="27" customHeight="1" x14ac:dyDescent="0.2">
      <c r="B30" s="20" t="s">
        <v>36</v>
      </c>
      <c r="C30" s="58">
        <v>1666</v>
      </c>
      <c r="D30" s="58">
        <v>28.588835534213686</v>
      </c>
      <c r="E30" s="58">
        <v>145</v>
      </c>
      <c r="F30" s="58">
        <v>26.041379310344826</v>
      </c>
      <c r="G30" s="58">
        <v>94735</v>
      </c>
      <c r="H30" s="58">
        <v>27585</v>
      </c>
      <c r="I30" s="58">
        <v>41.677034620264635</v>
      </c>
      <c r="J30" s="58">
        <v>4754</v>
      </c>
      <c r="K30" s="58">
        <v>60.622633571729068</v>
      </c>
      <c r="L30" s="58">
        <v>2194610</v>
      </c>
      <c r="M30" s="58">
        <v>15489</v>
      </c>
      <c r="N30" s="58">
        <v>85.621408741687645</v>
      </c>
      <c r="O30" s="58">
        <v>7946</v>
      </c>
      <c r="P30" s="527">
        <v>102.85690913667254</v>
      </c>
      <c r="Q30" s="417"/>
      <c r="R30" s="58">
        <v>2869585</v>
      </c>
    </row>
    <row r="31" spans="2:18" ht="10.5" customHeight="1" x14ac:dyDescent="0.2"/>
    <row r="32" spans="2:18" ht="13.5" customHeight="1" x14ac:dyDescent="0.2">
      <c r="Q32" s="383" t="s">
        <v>536</v>
      </c>
      <c r="R32" s="384"/>
    </row>
  </sheetData>
  <mergeCells count="35">
    <mergeCell ref="B2:P2"/>
    <mergeCell ref="B3:R3"/>
    <mergeCell ref="B5:R5"/>
    <mergeCell ref="C7:G7"/>
    <mergeCell ref="H7:L7"/>
    <mergeCell ref="M7:R7"/>
    <mergeCell ref="P14:Q14"/>
    <mergeCell ref="C8:D8"/>
    <mergeCell ref="E8:F8"/>
    <mergeCell ref="H8:I8"/>
    <mergeCell ref="J8:K8"/>
    <mergeCell ref="M8:N8"/>
    <mergeCell ref="O8:Q8"/>
    <mergeCell ref="P9:Q9"/>
    <mergeCell ref="P10:Q10"/>
    <mergeCell ref="P11:Q11"/>
    <mergeCell ref="P12:Q12"/>
    <mergeCell ref="P13:Q13"/>
    <mergeCell ref="P26:Q26"/>
    <mergeCell ref="P15:Q15"/>
    <mergeCell ref="P16:Q16"/>
    <mergeCell ref="P17:Q17"/>
    <mergeCell ref="P18:Q18"/>
    <mergeCell ref="P19:Q19"/>
    <mergeCell ref="P20:Q20"/>
    <mergeCell ref="P21:Q21"/>
    <mergeCell ref="P22:Q22"/>
    <mergeCell ref="P23:Q23"/>
    <mergeCell ref="P24:Q24"/>
    <mergeCell ref="P25:Q25"/>
    <mergeCell ref="P27:Q27"/>
    <mergeCell ref="P28:Q28"/>
    <mergeCell ref="P29:Q29"/>
    <mergeCell ref="P30:Q30"/>
    <mergeCell ref="Q32:R32"/>
  </mergeCells>
  <pageMargins left="0.16941176470588237" right="0.16941176470588237" top="0.28235294117647064" bottom="0.28235294117647064" header="0.50980392156862753" footer="0.50980392156862753"/>
  <pageSetup paperSize="9" orientation="landscape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2"/>
  <sheetViews>
    <sheetView showGridLines="0" topLeftCell="A2" workbookViewId="0"/>
  </sheetViews>
  <sheetFormatPr defaultRowHeight="12.75" x14ac:dyDescent="0.2"/>
  <cols>
    <col min="1" max="1" width="1" customWidth="1"/>
    <col min="2" max="2" width="24" customWidth="1"/>
    <col min="3" max="3" width="8" customWidth="1"/>
    <col min="4" max="4" width="11" customWidth="1"/>
    <col min="5" max="5" width="8" customWidth="1"/>
    <col min="6" max="6" width="11" customWidth="1"/>
    <col min="7" max="7" width="10" customWidth="1"/>
    <col min="8" max="8" width="8" customWidth="1"/>
    <col min="9" max="9" width="11" customWidth="1"/>
    <col min="10" max="10" width="8" customWidth="1"/>
    <col min="11" max="12" width="11" customWidth="1"/>
    <col min="13" max="13" width="8" customWidth="1"/>
    <col min="14" max="14" width="11" customWidth="1"/>
    <col min="15" max="15" width="8" customWidth="1"/>
    <col min="16" max="16" width="1" customWidth="1"/>
    <col min="17" max="17" width="9" customWidth="1"/>
    <col min="18" max="18" width="10" customWidth="1"/>
    <col min="257" max="257" width="1" customWidth="1"/>
    <col min="258" max="258" width="24" customWidth="1"/>
    <col min="259" max="259" width="8" customWidth="1"/>
    <col min="260" max="260" width="11" customWidth="1"/>
    <col min="261" max="261" width="8" customWidth="1"/>
    <col min="262" max="262" width="11" customWidth="1"/>
    <col min="263" max="263" width="10" customWidth="1"/>
    <col min="264" max="264" width="8" customWidth="1"/>
    <col min="265" max="265" width="11" customWidth="1"/>
    <col min="266" max="266" width="8" customWidth="1"/>
    <col min="267" max="268" width="11" customWidth="1"/>
    <col min="269" max="269" width="8" customWidth="1"/>
    <col min="270" max="270" width="11" customWidth="1"/>
    <col min="271" max="271" width="8" customWidth="1"/>
    <col min="272" max="272" width="1" customWidth="1"/>
    <col min="273" max="273" width="9" customWidth="1"/>
    <col min="274" max="274" width="10" customWidth="1"/>
    <col min="513" max="513" width="1" customWidth="1"/>
    <col min="514" max="514" width="24" customWidth="1"/>
    <col min="515" max="515" width="8" customWidth="1"/>
    <col min="516" max="516" width="11" customWidth="1"/>
    <col min="517" max="517" width="8" customWidth="1"/>
    <col min="518" max="518" width="11" customWidth="1"/>
    <col min="519" max="519" width="10" customWidth="1"/>
    <col min="520" max="520" width="8" customWidth="1"/>
    <col min="521" max="521" width="11" customWidth="1"/>
    <col min="522" max="522" width="8" customWidth="1"/>
    <col min="523" max="524" width="11" customWidth="1"/>
    <col min="525" max="525" width="8" customWidth="1"/>
    <col min="526" max="526" width="11" customWidth="1"/>
    <col min="527" max="527" width="8" customWidth="1"/>
    <col min="528" max="528" width="1" customWidth="1"/>
    <col min="529" max="529" width="9" customWidth="1"/>
    <col min="530" max="530" width="10" customWidth="1"/>
    <col min="769" max="769" width="1" customWidth="1"/>
    <col min="770" max="770" width="24" customWidth="1"/>
    <col min="771" max="771" width="8" customWidth="1"/>
    <col min="772" max="772" width="11" customWidth="1"/>
    <col min="773" max="773" width="8" customWidth="1"/>
    <col min="774" max="774" width="11" customWidth="1"/>
    <col min="775" max="775" width="10" customWidth="1"/>
    <col min="776" max="776" width="8" customWidth="1"/>
    <col min="777" max="777" width="11" customWidth="1"/>
    <col min="778" max="778" width="8" customWidth="1"/>
    <col min="779" max="780" width="11" customWidth="1"/>
    <col min="781" max="781" width="8" customWidth="1"/>
    <col min="782" max="782" width="11" customWidth="1"/>
    <col min="783" max="783" width="8" customWidth="1"/>
    <col min="784" max="784" width="1" customWidth="1"/>
    <col min="785" max="785" width="9" customWidth="1"/>
    <col min="786" max="786" width="10" customWidth="1"/>
    <col min="1025" max="1025" width="1" customWidth="1"/>
    <col min="1026" max="1026" width="24" customWidth="1"/>
    <col min="1027" max="1027" width="8" customWidth="1"/>
    <col min="1028" max="1028" width="11" customWidth="1"/>
    <col min="1029" max="1029" width="8" customWidth="1"/>
    <col min="1030" max="1030" width="11" customWidth="1"/>
    <col min="1031" max="1031" width="10" customWidth="1"/>
    <col min="1032" max="1032" width="8" customWidth="1"/>
    <col min="1033" max="1033" width="11" customWidth="1"/>
    <col min="1034" max="1034" width="8" customWidth="1"/>
    <col min="1035" max="1036" width="11" customWidth="1"/>
    <col min="1037" max="1037" width="8" customWidth="1"/>
    <col min="1038" max="1038" width="11" customWidth="1"/>
    <col min="1039" max="1039" width="8" customWidth="1"/>
    <col min="1040" max="1040" width="1" customWidth="1"/>
    <col min="1041" max="1041" width="9" customWidth="1"/>
    <col min="1042" max="1042" width="10" customWidth="1"/>
    <col min="1281" max="1281" width="1" customWidth="1"/>
    <col min="1282" max="1282" width="24" customWidth="1"/>
    <col min="1283" max="1283" width="8" customWidth="1"/>
    <col min="1284" max="1284" width="11" customWidth="1"/>
    <col min="1285" max="1285" width="8" customWidth="1"/>
    <col min="1286" max="1286" width="11" customWidth="1"/>
    <col min="1287" max="1287" width="10" customWidth="1"/>
    <col min="1288" max="1288" width="8" customWidth="1"/>
    <col min="1289" max="1289" width="11" customWidth="1"/>
    <col min="1290" max="1290" width="8" customWidth="1"/>
    <col min="1291" max="1292" width="11" customWidth="1"/>
    <col min="1293" max="1293" width="8" customWidth="1"/>
    <col min="1294" max="1294" width="11" customWidth="1"/>
    <col min="1295" max="1295" width="8" customWidth="1"/>
    <col min="1296" max="1296" width="1" customWidth="1"/>
    <col min="1297" max="1297" width="9" customWidth="1"/>
    <col min="1298" max="1298" width="10" customWidth="1"/>
    <col min="1537" max="1537" width="1" customWidth="1"/>
    <col min="1538" max="1538" width="24" customWidth="1"/>
    <col min="1539" max="1539" width="8" customWidth="1"/>
    <col min="1540" max="1540" width="11" customWidth="1"/>
    <col min="1541" max="1541" width="8" customWidth="1"/>
    <col min="1542" max="1542" width="11" customWidth="1"/>
    <col min="1543" max="1543" width="10" customWidth="1"/>
    <col min="1544" max="1544" width="8" customWidth="1"/>
    <col min="1545" max="1545" width="11" customWidth="1"/>
    <col min="1546" max="1546" width="8" customWidth="1"/>
    <col min="1547" max="1548" width="11" customWidth="1"/>
    <col min="1549" max="1549" width="8" customWidth="1"/>
    <col min="1550" max="1550" width="11" customWidth="1"/>
    <col min="1551" max="1551" width="8" customWidth="1"/>
    <col min="1552" max="1552" width="1" customWidth="1"/>
    <col min="1553" max="1553" width="9" customWidth="1"/>
    <col min="1554" max="1554" width="10" customWidth="1"/>
    <col min="1793" max="1793" width="1" customWidth="1"/>
    <col min="1794" max="1794" width="24" customWidth="1"/>
    <col min="1795" max="1795" width="8" customWidth="1"/>
    <col min="1796" max="1796" width="11" customWidth="1"/>
    <col min="1797" max="1797" width="8" customWidth="1"/>
    <col min="1798" max="1798" width="11" customWidth="1"/>
    <col min="1799" max="1799" width="10" customWidth="1"/>
    <col min="1800" max="1800" width="8" customWidth="1"/>
    <col min="1801" max="1801" width="11" customWidth="1"/>
    <col min="1802" max="1802" width="8" customWidth="1"/>
    <col min="1803" max="1804" width="11" customWidth="1"/>
    <col min="1805" max="1805" width="8" customWidth="1"/>
    <col min="1806" max="1806" width="11" customWidth="1"/>
    <col min="1807" max="1807" width="8" customWidth="1"/>
    <col min="1808" max="1808" width="1" customWidth="1"/>
    <col min="1809" max="1809" width="9" customWidth="1"/>
    <col min="1810" max="1810" width="10" customWidth="1"/>
    <col min="2049" max="2049" width="1" customWidth="1"/>
    <col min="2050" max="2050" width="24" customWidth="1"/>
    <col min="2051" max="2051" width="8" customWidth="1"/>
    <col min="2052" max="2052" width="11" customWidth="1"/>
    <col min="2053" max="2053" width="8" customWidth="1"/>
    <col min="2054" max="2054" width="11" customWidth="1"/>
    <col min="2055" max="2055" width="10" customWidth="1"/>
    <col min="2056" max="2056" width="8" customWidth="1"/>
    <col min="2057" max="2057" width="11" customWidth="1"/>
    <col min="2058" max="2058" width="8" customWidth="1"/>
    <col min="2059" max="2060" width="11" customWidth="1"/>
    <col min="2061" max="2061" width="8" customWidth="1"/>
    <col min="2062" max="2062" width="11" customWidth="1"/>
    <col min="2063" max="2063" width="8" customWidth="1"/>
    <col min="2064" max="2064" width="1" customWidth="1"/>
    <col min="2065" max="2065" width="9" customWidth="1"/>
    <col min="2066" max="2066" width="10" customWidth="1"/>
    <col min="2305" max="2305" width="1" customWidth="1"/>
    <col min="2306" max="2306" width="24" customWidth="1"/>
    <col min="2307" max="2307" width="8" customWidth="1"/>
    <col min="2308" max="2308" width="11" customWidth="1"/>
    <col min="2309" max="2309" width="8" customWidth="1"/>
    <col min="2310" max="2310" width="11" customWidth="1"/>
    <col min="2311" max="2311" width="10" customWidth="1"/>
    <col min="2312" max="2312" width="8" customWidth="1"/>
    <col min="2313" max="2313" width="11" customWidth="1"/>
    <col min="2314" max="2314" width="8" customWidth="1"/>
    <col min="2315" max="2316" width="11" customWidth="1"/>
    <col min="2317" max="2317" width="8" customWidth="1"/>
    <col min="2318" max="2318" width="11" customWidth="1"/>
    <col min="2319" max="2319" width="8" customWidth="1"/>
    <col min="2320" max="2320" width="1" customWidth="1"/>
    <col min="2321" max="2321" width="9" customWidth="1"/>
    <col min="2322" max="2322" width="10" customWidth="1"/>
    <col min="2561" max="2561" width="1" customWidth="1"/>
    <col min="2562" max="2562" width="24" customWidth="1"/>
    <col min="2563" max="2563" width="8" customWidth="1"/>
    <col min="2564" max="2564" width="11" customWidth="1"/>
    <col min="2565" max="2565" width="8" customWidth="1"/>
    <col min="2566" max="2566" width="11" customWidth="1"/>
    <col min="2567" max="2567" width="10" customWidth="1"/>
    <col min="2568" max="2568" width="8" customWidth="1"/>
    <col min="2569" max="2569" width="11" customWidth="1"/>
    <col min="2570" max="2570" width="8" customWidth="1"/>
    <col min="2571" max="2572" width="11" customWidth="1"/>
    <col min="2573" max="2573" width="8" customWidth="1"/>
    <col min="2574" max="2574" width="11" customWidth="1"/>
    <col min="2575" max="2575" width="8" customWidth="1"/>
    <col min="2576" max="2576" width="1" customWidth="1"/>
    <col min="2577" max="2577" width="9" customWidth="1"/>
    <col min="2578" max="2578" width="10" customWidth="1"/>
    <col min="2817" max="2817" width="1" customWidth="1"/>
    <col min="2818" max="2818" width="24" customWidth="1"/>
    <col min="2819" max="2819" width="8" customWidth="1"/>
    <col min="2820" max="2820" width="11" customWidth="1"/>
    <col min="2821" max="2821" width="8" customWidth="1"/>
    <col min="2822" max="2822" width="11" customWidth="1"/>
    <col min="2823" max="2823" width="10" customWidth="1"/>
    <col min="2824" max="2824" width="8" customWidth="1"/>
    <col min="2825" max="2825" width="11" customWidth="1"/>
    <col min="2826" max="2826" width="8" customWidth="1"/>
    <col min="2827" max="2828" width="11" customWidth="1"/>
    <col min="2829" max="2829" width="8" customWidth="1"/>
    <col min="2830" max="2830" width="11" customWidth="1"/>
    <col min="2831" max="2831" width="8" customWidth="1"/>
    <col min="2832" max="2832" width="1" customWidth="1"/>
    <col min="2833" max="2833" width="9" customWidth="1"/>
    <col min="2834" max="2834" width="10" customWidth="1"/>
    <col min="3073" max="3073" width="1" customWidth="1"/>
    <col min="3074" max="3074" width="24" customWidth="1"/>
    <col min="3075" max="3075" width="8" customWidth="1"/>
    <col min="3076" max="3076" width="11" customWidth="1"/>
    <col min="3077" max="3077" width="8" customWidth="1"/>
    <col min="3078" max="3078" width="11" customWidth="1"/>
    <col min="3079" max="3079" width="10" customWidth="1"/>
    <col min="3080" max="3080" width="8" customWidth="1"/>
    <col min="3081" max="3081" width="11" customWidth="1"/>
    <col min="3082" max="3082" width="8" customWidth="1"/>
    <col min="3083" max="3084" width="11" customWidth="1"/>
    <col min="3085" max="3085" width="8" customWidth="1"/>
    <col min="3086" max="3086" width="11" customWidth="1"/>
    <col min="3087" max="3087" width="8" customWidth="1"/>
    <col min="3088" max="3088" width="1" customWidth="1"/>
    <col min="3089" max="3089" width="9" customWidth="1"/>
    <col min="3090" max="3090" width="10" customWidth="1"/>
    <col min="3329" max="3329" width="1" customWidth="1"/>
    <col min="3330" max="3330" width="24" customWidth="1"/>
    <col min="3331" max="3331" width="8" customWidth="1"/>
    <col min="3332" max="3332" width="11" customWidth="1"/>
    <col min="3333" max="3333" width="8" customWidth="1"/>
    <col min="3334" max="3334" width="11" customWidth="1"/>
    <col min="3335" max="3335" width="10" customWidth="1"/>
    <col min="3336" max="3336" width="8" customWidth="1"/>
    <col min="3337" max="3337" width="11" customWidth="1"/>
    <col min="3338" max="3338" width="8" customWidth="1"/>
    <col min="3339" max="3340" width="11" customWidth="1"/>
    <col min="3341" max="3341" width="8" customWidth="1"/>
    <col min="3342" max="3342" width="11" customWidth="1"/>
    <col min="3343" max="3343" width="8" customWidth="1"/>
    <col min="3344" max="3344" width="1" customWidth="1"/>
    <col min="3345" max="3345" width="9" customWidth="1"/>
    <col min="3346" max="3346" width="10" customWidth="1"/>
    <col min="3585" max="3585" width="1" customWidth="1"/>
    <col min="3586" max="3586" width="24" customWidth="1"/>
    <col min="3587" max="3587" width="8" customWidth="1"/>
    <col min="3588" max="3588" width="11" customWidth="1"/>
    <col min="3589" max="3589" width="8" customWidth="1"/>
    <col min="3590" max="3590" width="11" customWidth="1"/>
    <col min="3591" max="3591" width="10" customWidth="1"/>
    <col min="3592" max="3592" width="8" customWidth="1"/>
    <col min="3593" max="3593" width="11" customWidth="1"/>
    <col min="3594" max="3594" width="8" customWidth="1"/>
    <col min="3595" max="3596" width="11" customWidth="1"/>
    <col min="3597" max="3597" width="8" customWidth="1"/>
    <col min="3598" max="3598" width="11" customWidth="1"/>
    <col min="3599" max="3599" width="8" customWidth="1"/>
    <col min="3600" max="3600" width="1" customWidth="1"/>
    <col min="3601" max="3601" width="9" customWidth="1"/>
    <col min="3602" max="3602" width="10" customWidth="1"/>
    <col min="3841" max="3841" width="1" customWidth="1"/>
    <col min="3842" max="3842" width="24" customWidth="1"/>
    <col min="3843" max="3843" width="8" customWidth="1"/>
    <col min="3844" max="3844" width="11" customWidth="1"/>
    <col min="3845" max="3845" width="8" customWidth="1"/>
    <col min="3846" max="3846" width="11" customWidth="1"/>
    <col min="3847" max="3847" width="10" customWidth="1"/>
    <col min="3848" max="3848" width="8" customWidth="1"/>
    <col min="3849" max="3849" width="11" customWidth="1"/>
    <col min="3850" max="3850" width="8" customWidth="1"/>
    <col min="3851" max="3852" width="11" customWidth="1"/>
    <col min="3853" max="3853" width="8" customWidth="1"/>
    <col min="3854" max="3854" width="11" customWidth="1"/>
    <col min="3855" max="3855" width="8" customWidth="1"/>
    <col min="3856" max="3856" width="1" customWidth="1"/>
    <col min="3857" max="3857" width="9" customWidth="1"/>
    <col min="3858" max="3858" width="10" customWidth="1"/>
    <col min="4097" max="4097" width="1" customWidth="1"/>
    <col min="4098" max="4098" width="24" customWidth="1"/>
    <col min="4099" max="4099" width="8" customWidth="1"/>
    <col min="4100" max="4100" width="11" customWidth="1"/>
    <col min="4101" max="4101" width="8" customWidth="1"/>
    <col min="4102" max="4102" width="11" customWidth="1"/>
    <col min="4103" max="4103" width="10" customWidth="1"/>
    <col min="4104" max="4104" width="8" customWidth="1"/>
    <col min="4105" max="4105" width="11" customWidth="1"/>
    <col min="4106" max="4106" width="8" customWidth="1"/>
    <col min="4107" max="4108" width="11" customWidth="1"/>
    <col min="4109" max="4109" width="8" customWidth="1"/>
    <col min="4110" max="4110" width="11" customWidth="1"/>
    <col min="4111" max="4111" width="8" customWidth="1"/>
    <col min="4112" max="4112" width="1" customWidth="1"/>
    <col min="4113" max="4113" width="9" customWidth="1"/>
    <col min="4114" max="4114" width="10" customWidth="1"/>
    <col min="4353" max="4353" width="1" customWidth="1"/>
    <col min="4354" max="4354" width="24" customWidth="1"/>
    <col min="4355" max="4355" width="8" customWidth="1"/>
    <col min="4356" max="4356" width="11" customWidth="1"/>
    <col min="4357" max="4357" width="8" customWidth="1"/>
    <col min="4358" max="4358" width="11" customWidth="1"/>
    <col min="4359" max="4359" width="10" customWidth="1"/>
    <col min="4360" max="4360" width="8" customWidth="1"/>
    <col min="4361" max="4361" width="11" customWidth="1"/>
    <col min="4362" max="4362" width="8" customWidth="1"/>
    <col min="4363" max="4364" width="11" customWidth="1"/>
    <col min="4365" max="4365" width="8" customWidth="1"/>
    <col min="4366" max="4366" width="11" customWidth="1"/>
    <col min="4367" max="4367" width="8" customWidth="1"/>
    <col min="4368" max="4368" width="1" customWidth="1"/>
    <col min="4369" max="4369" width="9" customWidth="1"/>
    <col min="4370" max="4370" width="10" customWidth="1"/>
    <col min="4609" max="4609" width="1" customWidth="1"/>
    <col min="4610" max="4610" width="24" customWidth="1"/>
    <col min="4611" max="4611" width="8" customWidth="1"/>
    <col min="4612" max="4612" width="11" customWidth="1"/>
    <col min="4613" max="4613" width="8" customWidth="1"/>
    <col min="4614" max="4614" width="11" customWidth="1"/>
    <col min="4615" max="4615" width="10" customWidth="1"/>
    <col min="4616" max="4616" width="8" customWidth="1"/>
    <col min="4617" max="4617" width="11" customWidth="1"/>
    <col min="4618" max="4618" width="8" customWidth="1"/>
    <col min="4619" max="4620" width="11" customWidth="1"/>
    <col min="4621" max="4621" width="8" customWidth="1"/>
    <col min="4622" max="4622" width="11" customWidth="1"/>
    <col min="4623" max="4623" width="8" customWidth="1"/>
    <col min="4624" max="4624" width="1" customWidth="1"/>
    <col min="4625" max="4625" width="9" customWidth="1"/>
    <col min="4626" max="4626" width="10" customWidth="1"/>
    <col min="4865" max="4865" width="1" customWidth="1"/>
    <col min="4866" max="4866" width="24" customWidth="1"/>
    <col min="4867" max="4867" width="8" customWidth="1"/>
    <col min="4868" max="4868" width="11" customWidth="1"/>
    <col min="4869" max="4869" width="8" customWidth="1"/>
    <col min="4870" max="4870" width="11" customWidth="1"/>
    <col min="4871" max="4871" width="10" customWidth="1"/>
    <col min="4872" max="4872" width="8" customWidth="1"/>
    <col min="4873" max="4873" width="11" customWidth="1"/>
    <col min="4874" max="4874" width="8" customWidth="1"/>
    <col min="4875" max="4876" width="11" customWidth="1"/>
    <col min="4877" max="4877" width="8" customWidth="1"/>
    <col min="4878" max="4878" width="11" customWidth="1"/>
    <col min="4879" max="4879" width="8" customWidth="1"/>
    <col min="4880" max="4880" width="1" customWidth="1"/>
    <col min="4881" max="4881" width="9" customWidth="1"/>
    <col min="4882" max="4882" width="10" customWidth="1"/>
    <col min="5121" max="5121" width="1" customWidth="1"/>
    <col min="5122" max="5122" width="24" customWidth="1"/>
    <col min="5123" max="5123" width="8" customWidth="1"/>
    <col min="5124" max="5124" width="11" customWidth="1"/>
    <col min="5125" max="5125" width="8" customWidth="1"/>
    <col min="5126" max="5126" width="11" customWidth="1"/>
    <col min="5127" max="5127" width="10" customWidth="1"/>
    <col min="5128" max="5128" width="8" customWidth="1"/>
    <col min="5129" max="5129" width="11" customWidth="1"/>
    <col min="5130" max="5130" width="8" customWidth="1"/>
    <col min="5131" max="5132" width="11" customWidth="1"/>
    <col min="5133" max="5133" width="8" customWidth="1"/>
    <col min="5134" max="5134" width="11" customWidth="1"/>
    <col min="5135" max="5135" width="8" customWidth="1"/>
    <col min="5136" max="5136" width="1" customWidth="1"/>
    <col min="5137" max="5137" width="9" customWidth="1"/>
    <col min="5138" max="5138" width="10" customWidth="1"/>
    <col min="5377" max="5377" width="1" customWidth="1"/>
    <col min="5378" max="5378" width="24" customWidth="1"/>
    <col min="5379" max="5379" width="8" customWidth="1"/>
    <col min="5380" max="5380" width="11" customWidth="1"/>
    <col min="5381" max="5381" width="8" customWidth="1"/>
    <col min="5382" max="5382" width="11" customWidth="1"/>
    <col min="5383" max="5383" width="10" customWidth="1"/>
    <col min="5384" max="5384" width="8" customWidth="1"/>
    <col min="5385" max="5385" width="11" customWidth="1"/>
    <col min="5386" max="5386" width="8" customWidth="1"/>
    <col min="5387" max="5388" width="11" customWidth="1"/>
    <col min="5389" max="5389" width="8" customWidth="1"/>
    <col min="5390" max="5390" width="11" customWidth="1"/>
    <col min="5391" max="5391" width="8" customWidth="1"/>
    <col min="5392" max="5392" width="1" customWidth="1"/>
    <col min="5393" max="5393" width="9" customWidth="1"/>
    <col min="5394" max="5394" width="10" customWidth="1"/>
    <col min="5633" max="5633" width="1" customWidth="1"/>
    <col min="5634" max="5634" width="24" customWidth="1"/>
    <col min="5635" max="5635" width="8" customWidth="1"/>
    <col min="5636" max="5636" width="11" customWidth="1"/>
    <col min="5637" max="5637" width="8" customWidth="1"/>
    <col min="5638" max="5638" width="11" customWidth="1"/>
    <col min="5639" max="5639" width="10" customWidth="1"/>
    <col min="5640" max="5640" width="8" customWidth="1"/>
    <col min="5641" max="5641" width="11" customWidth="1"/>
    <col min="5642" max="5642" width="8" customWidth="1"/>
    <col min="5643" max="5644" width="11" customWidth="1"/>
    <col min="5645" max="5645" width="8" customWidth="1"/>
    <col min="5646" max="5646" width="11" customWidth="1"/>
    <col min="5647" max="5647" width="8" customWidth="1"/>
    <col min="5648" max="5648" width="1" customWidth="1"/>
    <col min="5649" max="5649" width="9" customWidth="1"/>
    <col min="5650" max="5650" width="10" customWidth="1"/>
    <col min="5889" max="5889" width="1" customWidth="1"/>
    <col min="5890" max="5890" width="24" customWidth="1"/>
    <col min="5891" max="5891" width="8" customWidth="1"/>
    <col min="5892" max="5892" width="11" customWidth="1"/>
    <col min="5893" max="5893" width="8" customWidth="1"/>
    <col min="5894" max="5894" width="11" customWidth="1"/>
    <col min="5895" max="5895" width="10" customWidth="1"/>
    <col min="5896" max="5896" width="8" customWidth="1"/>
    <col min="5897" max="5897" width="11" customWidth="1"/>
    <col min="5898" max="5898" width="8" customWidth="1"/>
    <col min="5899" max="5900" width="11" customWidth="1"/>
    <col min="5901" max="5901" width="8" customWidth="1"/>
    <col min="5902" max="5902" width="11" customWidth="1"/>
    <col min="5903" max="5903" width="8" customWidth="1"/>
    <col min="5904" max="5904" width="1" customWidth="1"/>
    <col min="5905" max="5905" width="9" customWidth="1"/>
    <col min="5906" max="5906" width="10" customWidth="1"/>
    <col min="6145" max="6145" width="1" customWidth="1"/>
    <col min="6146" max="6146" width="24" customWidth="1"/>
    <col min="6147" max="6147" width="8" customWidth="1"/>
    <col min="6148" max="6148" width="11" customWidth="1"/>
    <col min="6149" max="6149" width="8" customWidth="1"/>
    <col min="6150" max="6150" width="11" customWidth="1"/>
    <col min="6151" max="6151" width="10" customWidth="1"/>
    <col min="6152" max="6152" width="8" customWidth="1"/>
    <col min="6153" max="6153" width="11" customWidth="1"/>
    <col min="6154" max="6154" width="8" customWidth="1"/>
    <col min="6155" max="6156" width="11" customWidth="1"/>
    <col min="6157" max="6157" width="8" customWidth="1"/>
    <col min="6158" max="6158" width="11" customWidth="1"/>
    <col min="6159" max="6159" width="8" customWidth="1"/>
    <col min="6160" max="6160" width="1" customWidth="1"/>
    <col min="6161" max="6161" width="9" customWidth="1"/>
    <col min="6162" max="6162" width="10" customWidth="1"/>
    <col min="6401" max="6401" width="1" customWidth="1"/>
    <col min="6402" max="6402" width="24" customWidth="1"/>
    <col min="6403" max="6403" width="8" customWidth="1"/>
    <col min="6404" max="6404" width="11" customWidth="1"/>
    <col min="6405" max="6405" width="8" customWidth="1"/>
    <col min="6406" max="6406" width="11" customWidth="1"/>
    <col min="6407" max="6407" width="10" customWidth="1"/>
    <col min="6408" max="6408" width="8" customWidth="1"/>
    <col min="6409" max="6409" width="11" customWidth="1"/>
    <col min="6410" max="6410" width="8" customWidth="1"/>
    <col min="6411" max="6412" width="11" customWidth="1"/>
    <col min="6413" max="6413" width="8" customWidth="1"/>
    <col min="6414" max="6414" width="11" customWidth="1"/>
    <col min="6415" max="6415" width="8" customWidth="1"/>
    <col min="6416" max="6416" width="1" customWidth="1"/>
    <col min="6417" max="6417" width="9" customWidth="1"/>
    <col min="6418" max="6418" width="10" customWidth="1"/>
    <col min="6657" max="6657" width="1" customWidth="1"/>
    <col min="6658" max="6658" width="24" customWidth="1"/>
    <col min="6659" max="6659" width="8" customWidth="1"/>
    <col min="6660" max="6660" width="11" customWidth="1"/>
    <col min="6661" max="6661" width="8" customWidth="1"/>
    <col min="6662" max="6662" width="11" customWidth="1"/>
    <col min="6663" max="6663" width="10" customWidth="1"/>
    <col min="6664" max="6664" width="8" customWidth="1"/>
    <col min="6665" max="6665" width="11" customWidth="1"/>
    <col min="6666" max="6666" width="8" customWidth="1"/>
    <col min="6667" max="6668" width="11" customWidth="1"/>
    <col min="6669" max="6669" width="8" customWidth="1"/>
    <col min="6670" max="6670" width="11" customWidth="1"/>
    <col min="6671" max="6671" width="8" customWidth="1"/>
    <col min="6672" max="6672" width="1" customWidth="1"/>
    <col min="6673" max="6673" width="9" customWidth="1"/>
    <col min="6674" max="6674" width="10" customWidth="1"/>
    <col min="6913" max="6913" width="1" customWidth="1"/>
    <col min="6914" max="6914" width="24" customWidth="1"/>
    <col min="6915" max="6915" width="8" customWidth="1"/>
    <col min="6916" max="6916" width="11" customWidth="1"/>
    <col min="6917" max="6917" width="8" customWidth="1"/>
    <col min="6918" max="6918" width="11" customWidth="1"/>
    <col min="6919" max="6919" width="10" customWidth="1"/>
    <col min="6920" max="6920" width="8" customWidth="1"/>
    <col min="6921" max="6921" width="11" customWidth="1"/>
    <col min="6922" max="6922" width="8" customWidth="1"/>
    <col min="6923" max="6924" width="11" customWidth="1"/>
    <col min="6925" max="6925" width="8" customWidth="1"/>
    <col min="6926" max="6926" width="11" customWidth="1"/>
    <col min="6927" max="6927" width="8" customWidth="1"/>
    <col min="6928" max="6928" width="1" customWidth="1"/>
    <col min="6929" max="6929" width="9" customWidth="1"/>
    <col min="6930" max="6930" width="10" customWidth="1"/>
    <col min="7169" max="7169" width="1" customWidth="1"/>
    <col min="7170" max="7170" width="24" customWidth="1"/>
    <col min="7171" max="7171" width="8" customWidth="1"/>
    <col min="7172" max="7172" width="11" customWidth="1"/>
    <col min="7173" max="7173" width="8" customWidth="1"/>
    <col min="7174" max="7174" width="11" customWidth="1"/>
    <col min="7175" max="7175" width="10" customWidth="1"/>
    <col min="7176" max="7176" width="8" customWidth="1"/>
    <col min="7177" max="7177" width="11" customWidth="1"/>
    <col min="7178" max="7178" width="8" customWidth="1"/>
    <col min="7179" max="7180" width="11" customWidth="1"/>
    <col min="7181" max="7181" width="8" customWidth="1"/>
    <col min="7182" max="7182" width="11" customWidth="1"/>
    <col min="7183" max="7183" width="8" customWidth="1"/>
    <col min="7184" max="7184" width="1" customWidth="1"/>
    <col min="7185" max="7185" width="9" customWidth="1"/>
    <col min="7186" max="7186" width="10" customWidth="1"/>
    <col min="7425" max="7425" width="1" customWidth="1"/>
    <col min="7426" max="7426" width="24" customWidth="1"/>
    <col min="7427" max="7427" width="8" customWidth="1"/>
    <col min="7428" max="7428" width="11" customWidth="1"/>
    <col min="7429" max="7429" width="8" customWidth="1"/>
    <col min="7430" max="7430" width="11" customWidth="1"/>
    <col min="7431" max="7431" width="10" customWidth="1"/>
    <col min="7432" max="7432" width="8" customWidth="1"/>
    <col min="7433" max="7433" width="11" customWidth="1"/>
    <col min="7434" max="7434" width="8" customWidth="1"/>
    <col min="7435" max="7436" width="11" customWidth="1"/>
    <col min="7437" max="7437" width="8" customWidth="1"/>
    <col min="7438" max="7438" width="11" customWidth="1"/>
    <col min="7439" max="7439" width="8" customWidth="1"/>
    <col min="7440" max="7440" width="1" customWidth="1"/>
    <col min="7441" max="7441" width="9" customWidth="1"/>
    <col min="7442" max="7442" width="10" customWidth="1"/>
    <col min="7681" max="7681" width="1" customWidth="1"/>
    <col min="7682" max="7682" width="24" customWidth="1"/>
    <col min="7683" max="7683" width="8" customWidth="1"/>
    <col min="7684" max="7684" width="11" customWidth="1"/>
    <col min="7685" max="7685" width="8" customWidth="1"/>
    <col min="7686" max="7686" width="11" customWidth="1"/>
    <col min="7687" max="7687" width="10" customWidth="1"/>
    <col min="7688" max="7688" width="8" customWidth="1"/>
    <col min="7689" max="7689" width="11" customWidth="1"/>
    <col min="7690" max="7690" width="8" customWidth="1"/>
    <col min="7691" max="7692" width="11" customWidth="1"/>
    <col min="7693" max="7693" width="8" customWidth="1"/>
    <col min="7694" max="7694" width="11" customWidth="1"/>
    <col min="7695" max="7695" width="8" customWidth="1"/>
    <col min="7696" max="7696" width="1" customWidth="1"/>
    <col min="7697" max="7697" width="9" customWidth="1"/>
    <col min="7698" max="7698" width="10" customWidth="1"/>
    <col min="7937" max="7937" width="1" customWidth="1"/>
    <col min="7938" max="7938" width="24" customWidth="1"/>
    <col min="7939" max="7939" width="8" customWidth="1"/>
    <col min="7940" max="7940" width="11" customWidth="1"/>
    <col min="7941" max="7941" width="8" customWidth="1"/>
    <col min="7942" max="7942" width="11" customWidth="1"/>
    <col min="7943" max="7943" width="10" customWidth="1"/>
    <col min="7944" max="7944" width="8" customWidth="1"/>
    <col min="7945" max="7945" width="11" customWidth="1"/>
    <col min="7946" max="7946" width="8" customWidth="1"/>
    <col min="7947" max="7948" width="11" customWidth="1"/>
    <col min="7949" max="7949" width="8" customWidth="1"/>
    <col min="7950" max="7950" width="11" customWidth="1"/>
    <col min="7951" max="7951" width="8" customWidth="1"/>
    <col min="7952" max="7952" width="1" customWidth="1"/>
    <col min="7953" max="7953" width="9" customWidth="1"/>
    <col min="7954" max="7954" width="10" customWidth="1"/>
    <col min="8193" max="8193" width="1" customWidth="1"/>
    <col min="8194" max="8194" width="24" customWidth="1"/>
    <col min="8195" max="8195" width="8" customWidth="1"/>
    <col min="8196" max="8196" width="11" customWidth="1"/>
    <col min="8197" max="8197" width="8" customWidth="1"/>
    <col min="8198" max="8198" width="11" customWidth="1"/>
    <col min="8199" max="8199" width="10" customWidth="1"/>
    <col min="8200" max="8200" width="8" customWidth="1"/>
    <col min="8201" max="8201" width="11" customWidth="1"/>
    <col min="8202" max="8202" width="8" customWidth="1"/>
    <col min="8203" max="8204" width="11" customWidth="1"/>
    <col min="8205" max="8205" width="8" customWidth="1"/>
    <col min="8206" max="8206" width="11" customWidth="1"/>
    <col min="8207" max="8207" width="8" customWidth="1"/>
    <col min="8208" max="8208" width="1" customWidth="1"/>
    <col min="8209" max="8209" width="9" customWidth="1"/>
    <col min="8210" max="8210" width="10" customWidth="1"/>
    <col min="8449" max="8449" width="1" customWidth="1"/>
    <col min="8450" max="8450" width="24" customWidth="1"/>
    <col min="8451" max="8451" width="8" customWidth="1"/>
    <col min="8452" max="8452" width="11" customWidth="1"/>
    <col min="8453" max="8453" width="8" customWidth="1"/>
    <col min="8454" max="8454" width="11" customWidth="1"/>
    <col min="8455" max="8455" width="10" customWidth="1"/>
    <col min="8456" max="8456" width="8" customWidth="1"/>
    <col min="8457" max="8457" width="11" customWidth="1"/>
    <col min="8458" max="8458" width="8" customWidth="1"/>
    <col min="8459" max="8460" width="11" customWidth="1"/>
    <col min="8461" max="8461" width="8" customWidth="1"/>
    <col min="8462" max="8462" width="11" customWidth="1"/>
    <col min="8463" max="8463" width="8" customWidth="1"/>
    <col min="8464" max="8464" width="1" customWidth="1"/>
    <col min="8465" max="8465" width="9" customWidth="1"/>
    <col min="8466" max="8466" width="10" customWidth="1"/>
    <col min="8705" max="8705" width="1" customWidth="1"/>
    <col min="8706" max="8706" width="24" customWidth="1"/>
    <col min="8707" max="8707" width="8" customWidth="1"/>
    <col min="8708" max="8708" width="11" customWidth="1"/>
    <col min="8709" max="8709" width="8" customWidth="1"/>
    <col min="8710" max="8710" width="11" customWidth="1"/>
    <col min="8711" max="8711" width="10" customWidth="1"/>
    <col min="8712" max="8712" width="8" customWidth="1"/>
    <col min="8713" max="8713" width="11" customWidth="1"/>
    <col min="8714" max="8714" width="8" customWidth="1"/>
    <col min="8715" max="8716" width="11" customWidth="1"/>
    <col min="8717" max="8717" width="8" customWidth="1"/>
    <col min="8718" max="8718" width="11" customWidth="1"/>
    <col min="8719" max="8719" width="8" customWidth="1"/>
    <col min="8720" max="8720" width="1" customWidth="1"/>
    <col min="8721" max="8721" width="9" customWidth="1"/>
    <col min="8722" max="8722" width="10" customWidth="1"/>
    <col min="8961" max="8961" width="1" customWidth="1"/>
    <col min="8962" max="8962" width="24" customWidth="1"/>
    <col min="8963" max="8963" width="8" customWidth="1"/>
    <col min="8964" max="8964" width="11" customWidth="1"/>
    <col min="8965" max="8965" width="8" customWidth="1"/>
    <col min="8966" max="8966" width="11" customWidth="1"/>
    <col min="8967" max="8967" width="10" customWidth="1"/>
    <col min="8968" max="8968" width="8" customWidth="1"/>
    <col min="8969" max="8969" width="11" customWidth="1"/>
    <col min="8970" max="8970" width="8" customWidth="1"/>
    <col min="8971" max="8972" width="11" customWidth="1"/>
    <col min="8973" max="8973" width="8" customWidth="1"/>
    <col min="8974" max="8974" width="11" customWidth="1"/>
    <col min="8975" max="8975" width="8" customWidth="1"/>
    <col min="8976" max="8976" width="1" customWidth="1"/>
    <col min="8977" max="8977" width="9" customWidth="1"/>
    <col min="8978" max="8978" width="10" customWidth="1"/>
    <col min="9217" max="9217" width="1" customWidth="1"/>
    <col min="9218" max="9218" width="24" customWidth="1"/>
    <col min="9219" max="9219" width="8" customWidth="1"/>
    <col min="9220" max="9220" width="11" customWidth="1"/>
    <col min="9221" max="9221" width="8" customWidth="1"/>
    <col min="9222" max="9222" width="11" customWidth="1"/>
    <col min="9223" max="9223" width="10" customWidth="1"/>
    <col min="9224" max="9224" width="8" customWidth="1"/>
    <col min="9225" max="9225" width="11" customWidth="1"/>
    <col min="9226" max="9226" width="8" customWidth="1"/>
    <col min="9227" max="9228" width="11" customWidth="1"/>
    <col min="9229" max="9229" width="8" customWidth="1"/>
    <col min="9230" max="9230" width="11" customWidth="1"/>
    <col min="9231" max="9231" width="8" customWidth="1"/>
    <col min="9232" max="9232" width="1" customWidth="1"/>
    <col min="9233" max="9233" width="9" customWidth="1"/>
    <col min="9234" max="9234" width="10" customWidth="1"/>
    <col min="9473" max="9473" width="1" customWidth="1"/>
    <col min="9474" max="9474" width="24" customWidth="1"/>
    <col min="9475" max="9475" width="8" customWidth="1"/>
    <col min="9476" max="9476" width="11" customWidth="1"/>
    <col min="9477" max="9477" width="8" customWidth="1"/>
    <col min="9478" max="9478" width="11" customWidth="1"/>
    <col min="9479" max="9479" width="10" customWidth="1"/>
    <col min="9480" max="9480" width="8" customWidth="1"/>
    <col min="9481" max="9481" width="11" customWidth="1"/>
    <col min="9482" max="9482" width="8" customWidth="1"/>
    <col min="9483" max="9484" width="11" customWidth="1"/>
    <col min="9485" max="9485" width="8" customWidth="1"/>
    <col min="9486" max="9486" width="11" customWidth="1"/>
    <col min="9487" max="9487" width="8" customWidth="1"/>
    <col min="9488" max="9488" width="1" customWidth="1"/>
    <col min="9489" max="9489" width="9" customWidth="1"/>
    <col min="9490" max="9490" width="10" customWidth="1"/>
    <col min="9729" max="9729" width="1" customWidth="1"/>
    <col min="9730" max="9730" width="24" customWidth="1"/>
    <col min="9731" max="9731" width="8" customWidth="1"/>
    <col min="9732" max="9732" width="11" customWidth="1"/>
    <col min="9733" max="9733" width="8" customWidth="1"/>
    <col min="9734" max="9734" width="11" customWidth="1"/>
    <col min="9735" max="9735" width="10" customWidth="1"/>
    <col min="9736" max="9736" width="8" customWidth="1"/>
    <col min="9737" max="9737" width="11" customWidth="1"/>
    <col min="9738" max="9738" width="8" customWidth="1"/>
    <col min="9739" max="9740" width="11" customWidth="1"/>
    <col min="9741" max="9741" width="8" customWidth="1"/>
    <col min="9742" max="9742" width="11" customWidth="1"/>
    <col min="9743" max="9743" width="8" customWidth="1"/>
    <col min="9744" max="9744" width="1" customWidth="1"/>
    <col min="9745" max="9745" width="9" customWidth="1"/>
    <col min="9746" max="9746" width="10" customWidth="1"/>
    <col min="9985" max="9985" width="1" customWidth="1"/>
    <col min="9986" max="9986" width="24" customWidth="1"/>
    <col min="9987" max="9987" width="8" customWidth="1"/>
    <col min="9988" max="9988" width="11" customWidth="1"/>
    <col min="9989" max="9989" width="8" customWidth="1"/>
    <col min="9990" max="9990" width="11" customWidth="1"/>
    <col min="9991" max="9991" width="10" customWidth="1"/>
    <col min="9992" max="9992" width="8" customWidth="1"/>
    <col min="9993" max="9993" width="11" customWidth="1"/>
    <col min="9994" max="9994" width="8" customWidth="1"/>
    <col min="9995" max="9996" width="11" customWidth="1"/>
    <col min="9997" max="9997" width="8" customWidth="1"/>
    <col min="9998" max="9998" width="11" customWidth="1"/>
    <col min="9999" max="9999" width="8" customWidth="1"/>
    <col min="10000" max="10000" width="1" customWidth="1"/>
    <col min="10001" max="10001" width="9" customWidth="1"/>
    <col min="10002" max="10002" width="10" customWidth="1"/>
    <col min="10241" max="10241" width="1" customWidth="1"/>
    <col min="10242" max="10242" width="24" customWidth="1"/>
    <col min="10243" max="10243" width="8" customWidth="1"/>
    <col min="10244" max="10244" width="11" customWidth="1"/>
    <col min="10245" max="10245" width="8" customWidth="1"/>
    <col min="10246" max="10246" width="11" customWidth="1"/>
    <col min="10247" max="10247" width="10" customWidth="1"/>
    <col min="10248" max="10248" width="8" customWidth="1"/>
    <col min="10249" max="10249" width="11" customWidth="1"/>
    <col min="10250" max="10250" width="8" customWidth="1"/>
    <col min="10251" max="10252" width="11" customWidth="1"/>
    <col min="10253" max="10253" width="8" customWidth="1"/>
    <col min="10254" max="10254" width="11" customWidth="1"/>
    <col min="10255" max="10255" width="8" customWidth="1"/>
    <col min="10256" max="10256" width="1" customWidth="1"/>
    <col min="10257" max="10257" width="9" customWidth="1"/>
    <col min="10258" max="10258" width="10" customWidth="1"/>
    <col min="10497" max="10497" width="1" customWidth="1"/>
    <col min="10498" max="10498" width="24" customWidth="1"/>
    <col min="10499" max="10499" width="8" customWidth="1"/>
    <col min="10500" max="10500" width="11" customWidth="1"/>
    <col min="10501" max="10501" width="8" customWidth="1"/>
    <col min="10502" max="10502" width="11" customWidth="1"/>
    <col min="10503" max="10503" width="10" customWidth="1"/>
    <col min="10504" max="10504" width="8" customWidth="1"/>
    <col min="10505" max="10505" width="11" customWidth="1"/>
    <col min="10506" max="10506" width="8" customWidth="1"/>
    <col min="10507" max="10508" width="11" customWidth="1"/>
    <col min="10509" max="10509" width="8" customWidth="1"/>
    <col min="10510" max="10510" width="11" customWidth="1"/>
    <col min="10511" max="10511" width="8" customWidth="1"/>
    <col min="10512" max="10512" width="1" customWidth="1"/>
    <col min="10513" max="10513" width="9" customWidth="1"/>
    <col min="10514" max="10514" width="10" customWidth="1"/>
    <col min="10753" max="10753" width="1" customWidth="1"/>
    <col min="10754" max="10754" width="24" customWidth="1"/>
    <col min="10755" max="10755" width="8" customWidth="1"/>
    <col min="10756" max="10756" width="11" customWidth="1"/>
    <col min="10757" max="10757" width="8" customWidth="1"/>
    <col min="10758" max="10758" width="11" customWidth="1"/>
    <col min="10759" max="10759" width="10" customWidth="1"/>
    <col min="10760" max="10760" width="8" customWidth="1"/>
    <col min="10761" max="10761" width="11" customWidth="1"/>
    <col min="10762" max="10762" width="8" customWidth="1"/>
    <col min="10763" max="10764" width="11" customWidth="1"/>
    <col min="10765" max="10765" width="8" customWidth="1"/>
    <col min="10766" max="10766" width="11" customWidth="1"/>
    <col min="10767" max="10767" width="8" customWidth="1"/>
    <col min="10768" max="10768" width="1" customWidth="1"/>
    <col min="10769" max="10769" width="9" customWidth="1"/>
    <col min="10770" max="10770" width="10" customWidth="1"/>
    <col min="11009" max="11009" width="1" customWidth="1"/>
    <col min="11010" max="11010" width="24" customWidth="1"/>
    <col min="11011" max="11011" width="8" customWidth="1"/>
    <col min="11012" max="11012" width="11" customWidth="1"/>
    <col min="11013" max="11013" width="8" customWidth="1"/>
    <col min="11014" max="11014" width="11" customWidth="1"/>
    <col min="11015" max="11015" width="10" customWidth="1"/>
    <col min="11016" max="11016" width="8" customWidth="1"/>
    <col min="11017" max="11017" width="11" customWidth="1"/>
    <col min="11018" max="11018" width="8" customWidth="1"/>
    <col min="11019" max="11020" width="11" customWidth="1"/>
    <col min="11021" max="11021" width="8" customWidth="1"/>
    <col min="11022" max="11022" width="11" customWidth="1"/>
    <col min="11023" max="11023" width="8" customWidth="1"/>
    <col min="11024" max="11024" width="1" customWidth="1"/>
    <col min="11025" max="11025" width="9" customWidth="1"/>
    <col min="11026" max="11026" width="10" customWidth="1"/>
    <col min="11265" max="11265" width="1" customWidth="1"/>
    <col min="11266" max="11266" width="24" customWidth="1"/>
    <col min="11267" max="11267" width="8" customWidth="1"/>
    <col min="11268" max="11268" width="11" customWidth="1"/>
    <col min="11269" max="11269" width="8" customWidth="1"/>
    <col min="11270" max="11270" width="11" customWidth="1"/>
    <col min="11271" max="11271" width="10" customWidth="1"/>
    <col min="11272" max="11272" width="8" customWidth="1"/>
    <col min="11273" max="11273" width="11" customWidth="1"/>
    <col min="11274" max="11274" width="8" customWidth="1"/>
    <col min="11275" max="11276" width="11" customWidth="1"/>
    <col min="11277" max="11277" width="8" customWidth="1"/>
    <col min="11278" max="11278" width="11" customWidth="1"/>
    <col min="11279" max="11279" width="8" customWidth="1"/>
    <col min="11280" max="11280" width="1" customWidth="1"/>
    <col min="11281" max="11281" width="9" customWidth="1"/>
    <col min="11282" max="11282" width="10" customWidth="1"/>
    <col min="11521" max="11521" width="1" customWidth="1"/>
    <col min="11522" max="11522" width="24" customWidth="1"/>
    <col min="11523" max="11523" width="8" customWidth="1"/>
    <col min="11524" max="11524" width="11" customWidth="1"/>
    <col min="11525" max="11525" width="8" customWidth="1"/>
    <col min="11526" max="11526" width="11" customWidth="1"/>
    <col min="11527" max="11527" width="10" customWidth="1"/>
    <col min="11528" max="11528" width="8" customWidth="1"/>
    <col min="11529" max="11529" width="11" customWidth="1"/>
    <col min="11530" max="11530" width="8" customWidth="1"/>
    <col min="11531" max="11532" width="11" customWidth="1"/>
    <col min="11533" max="11533" width="8" customWidth="1"/>
    <col min="11534" max="11534" width="11" customWidth="1"/>
    <col min="11535" max="11535" width="8" customWidth="1"/>
    <col min="11536" max="11536" width="1" customWidth="1"/>
    <col min="11537" max="11537" width="9" customWidth="1"/>
    <col min="11538" max="11538" width="10" customWidth="1"/>
    <col min="11777" max="11777" width="1" customWidth="1"/>
    <col min="11778" max="11778" width="24" customWidth="1"/>
    <col min="11779" max="11779" width="8" customWidth="1"/>
    <col min="11780" max="11780" width="11" customWidth="1"/>
    <col min="11781" max="11781" width="8" customWidth="1"/>
    <col min="11782" max="11782" width="11" customWidth="1"/>
    <col min="11783" max="11783" width="10" customWidth="1"/>
    <col min="11784" max="11784" width="8" customWidth="1"/>
    <col min="11785" max="11785" width="11" customWidth="1"/>
    <col min="11786" max="11786" width="8" customWidth="1"/>
    <col min="11787" max="11788" width="11" customWidth="1"/>
    <col min="11789" max="11789" width="8" customWidth="1"/>
    <col min="11790" max="11790" width="11" customWidth="1"/>
    <col min="11791" max="11791" width="8" customWidth="1"/>
    <col min="11792" max="11792" width="1" customWidth="1"/>
    <col min="11793" max="11793" width="9" customWidth="1"/>
    <col min="11794" max="11794" width="10" customWidth="1"/>
    <col min="12033" max="12033" width="1" customWidth="1"/>
    <col min="12034" max="12034" width="24" customWidth="1"/>
    <col min="12035" max="12035" width="8" customWidth="1"/>
    <col min="12036" max="12036" width="11" customWidth="1"/>
    <col min="12037" max="12037" width="8" customWidth="1"/>
    <col min="12038" max="12038" width="11" customWidth="1"/>
    <col min="12039" max="12039" width="10" customWidth="1"/>
    <col min="12040" max="12040" width="8" customWidth="1"/>
    <col min="12041" max="12041" width="11" customWidth="1"/>
    <col min="12042" max="12042" width="8" customWidth="1"/>
    <col min="12043" max="12044" width="11" customWidth="1"/>
    <col min="12045" max="12045" width="8" customWidth="1"/>
    <col min="12046" max="12046" width="11" customWidth="1"/>
    <col min="12047" max="12047" width="8" customWidth="1"/>
    <col min="12048" max="12048" width="1" customWidth="1"/>
    <col min="12049" max="12049" width="9" customWidth="1"/>
    <col min="12050" max="12050" width="10" customWidth="1"/>
    <col min="12289" max="12289" width="1" customWidth="1"/>
    <col min="12290" max="12290" width="24" customWidth="1"/>
    <col min="12291" max="12291" width="8" customWidth="1"/>
    <col min="12292" max="12292" width="11" customWidth="1"/>
    <col min="12293" max="12293" width="8" customWidth="1"/>
    <col min="12294" max="12294" width="11" customWidth="1"/>
    <col min="12295" max="12295" width="10" customWidth="1"/>
    <col min="12296" max="12296" width="8" customWidth="1"/>
    <col min="12297" max="12297" width="11" customWidth="1"/>
    <col min="12298" max="12298" width="8" customWidth="1"/>
    <col min="12299" max="12300" width="11" customWidth="1"/>
    <col min="12301" max="12301" width="8" customWidth="1"/>
    <col min="12302" max="12302" width="11" customWidth="1"/>
    <col min="12303" max="12303" width="8" customWidth="1"/>
    <col min="12304" max="12304" width="1" customWidth="1"/>
    <col min="12305" max="12305" width="9" customWidth="1"/>
    <col min="12306" max="12306" width="10" customWidth="1"/>
    <col min="12545" max="12545" width="1" customWidth="1"/>
    <col min="12546" max="12546" width="24" customWidth="1"/>
    <col min="12547" max="12547" width="8" customWidth="1"/>
    <col min="12548" max="12548" width="11" customWidth="1"/>
    <col min="12549" max="12549" width="8" customWidth="1"/>
    <col min="12550" max="12550" width="11" customWidth="1"/>
    <col min="12551" max="12551" width="10" customWidth="1"/>
    <col min="12552" max="12552" width="8" customWidth="1"/>
    <col min="12553" max="12553" width="11" customWidth="1"/>
    <col min="12554" max="12554" width="8" customWidth="1"/>
    <col min="12555" max="12556" width="11" customWidth="1"/>
    <col min="12557" max="12557" width="8" customWidth="1"/>
    <col min="12558" max="12558" width="11" customWidth="1"/>
    <col min="12559" max="12559" width="8" customWidth="1"/>
    <col min="12560" max="12560" width="1" customWidth="1"/>
    <col min="12561" max="12561" width="9" customWidth="1"/>
    <col min="12562" max="12562" width="10" customWidth="1"/>
    <col min="12801" max="12801" width="1" customWidth="1"/>
    <col min="12802" max="12802" width="24" customWidth="1"/>
    <col min="12803" max="12803" width="8" customWidth="1"/>
    <col min="12804" max="12804" width="11" customWidth="1"/>
    <col min="12805" max="12805" width="8" customWidth="1"/>
    <col min="12806" max="12806" width="11" customWidth="1"/>
    <col min="12807" max="12807" width="10" customWidth="1"/>
    <col min="12808" max="12808" width="8" customWidth="1"/>
    <col min="12809" max="12809" width="11" customWidth="1"/>
    <col min="12810" max="12810" width="8" customWidth="1"/>
    <col min="12811" max="12812" width="11" customWidth="1"/>
    <col min="12813" max="12813" width="8" customWidth="1"/>
    <col min="12814" max="12814" width="11" customWidth="1"/>
    <col min="12815" max="12815" width="8" customWidth="1"/>
    <col min="12816" max="12816" width="1" customWidth="1"/>
    <col min="12817" max="12817" width="9" customWidth="1"/>
    <col min="12818" max="12818" width="10" customWidth="1"/>
    <col min="13057" max="13057" width="1" customWidth="1"/>
    <col min="13058" max="13058" width="24" customWidth="1"/>
    <col min="13059" max="13059" width="8" customWidth="1"/>
    <col min="13060" max="13060" width="11" customWidth="1"/>
    <col min="13061" max="13061" width="8" customWidth="1"/>
    <col min="13062" max="13062" width="11" customWidth="1"/>
    <col min="13063" max="13063" width="10" customWidth="1"/>
    <col min="13064" max="13064" width="8" customWidth="1"/>
    <col min="13065" max="13065" width="11" customWidth="1"/>
    <col min="13066" max="13066" width="8" customWidth="1"/>
    <col min="13067" max="13068" width="11" customWidth="1"/>
    <col min="13069" max="13069" width="8" customWidth="1"/>
    <col min="13070" max="13070" width="11" customWidth="1"/>
    <col min="13071" max="13071" width="8" customWidth="1"/>
    <col min="13072" max="13072" width="1" customWidth="1"/>
    <col min="13073" max="13073" width="9" customWidth="1"/>
    <col min="13074" max="13074" width="10" customWidth="1"/>
    <col min="13313" max="13313" width="1" customWidth="1"/>
    <col min="13314" max="13314" width="24" customWidth="1"/>
    <col min="13315" max="13315" width="8" customWidth="1"/>
    <col min="13316" max="13316" width="11" customWidth="1"/>
    <col min="13317" max="13317" width="8" customWidth="1"/>
    <col min="13318" max="13318" width="11" customWidth="1"/>
    <col min="13319" max="13319" width="10" customWidth="1"/>
    <col min="13320" max="13320" width="8" customWidth="1"/>
    <col min="13321" max="13321" width="11" customWidth="1"/>
    <col min="13322" max="13322" width="8" customWidth="1"/>
    <col min="13323" max="13324" width="11" customWidth="1"/>
    <col min="13325" max="13325" width="8" customWidth="1"/>
    <col min="13326" max="13326" width="11" customWidth="1"/>
    <col min="13327" max="13327" width="8" customWidth="1"/>
    <col min="13328" max="13328" width="1" customWidth="1"/>
    <col min="13329" max="13329" width="9" customWidth="1"/>
    <col min="13330" max="13330" width="10" customWidth="1"/>
    <col min="13569" max="13569" width="1" customWidth="1"/>
    <col min="13570" max="13570" width="24" customWidth="1"/>
    <col min="13571" max="13571" width="8" customWidth="1"/>
    <col min="13572" max="13572" width="11" customWidth="1"/>
    <col min="13573" max="13573" width="8" customWidth="1"/>
    <col min="13574" max="13574" width="11" customWidth="1"/>
    <col min="13575" max="13575" width="10" customWidth="1"/>
    <col min="13576" max="13576" width="8" customWidth="1"/>
    <col min="13577" max="13577" width="11" customWidth="1"/>
    <col min="13578" max="13578" width="8" customWidth="1"/>
    <col min="13579" max="13580" width="11" customWidth="1"/>
    <col min="13581" max="13581" width="8" customWidth="1"/>
    <col min="13582" max="13582" width="11" customWidth="1"/>
    <col min="13583" max="13583" width="8" customWidth="1"/>
    <col min="13584" max="13584" width="1" customWidth="1"/>
    <col min="13585" max="13585" width="9" customWidth="1"/>
    <col min="13586" max="13586" width="10" customWidth="1"/>
    <col min="13825" max="13825" width="1" customWidth="1"/>
    <col min="13826" max="13826" width="24" customWidth="1"/>
    <col min="13827" max="13827" width="8" customWidth="1"/>
    <col min="13828" max="13828" width="11" customWidth="1"/>
    <col min="13829" max="13829" width="8" customWidth="1"/>
    <col min="13830" max="13830" width="11" customWidth="1"/>
    <col min="13831" max="13831" width="10" customWidth="1"/>
    <col min="13832" max="13832" width="8" customWidth="1"/>
    <col min="13833" max="13833" width="11" customWidth="1"/>
    <col min="13834" max="13834" width="8" customWidth="1"/>
    <col min="13835" max="13836" width="11" customWidth="1"/>
    <col min="13837" max="13837" width="8" customWidth="1"/>
    <col min="13838" max="13838" width="11" customWidth="1"/>
    <col min="13839" max="13839" width="8" customWidth="1"/>
    <col min="13840" max="13840" width="1" customWidth="1"/>
    <col min="13841" max="13841" width="9" customWidth="1"/>
    <col min="13842" max="13842" width="10" customWidth="1"/>
    <col min="14081" max="14081" width="1" customWidth="1"/>
    <col min="14082" max="14082" width="24" customWidth="1"/>
    <col min="14083" max="14083" width="8" customWidth="1"/>
    <col min="14084" max="14084" width="11" customWidth="1"/>
    <col min="14085" max="14085" width="8" customWidth="1"/>
    <col min="14086" max="14086" width="11" customWidth="1"/>
    <col min="14087" max="14087" width="10" customWidth="1"/>
    <col min="14088" max="14088" width="8" customWidth="1"/>
    <col min="14089" max="14089" width="11" customWidth="1"/>
    <col min="14090" max="14090" width="8" customWidth="1"/>
    <col min="14091" max="14092" width="11" customWidth="1"/>
    <col min="14093" max="14093" width="8" customWidth="1"/>
    <col min="14094" max="14094" width="11" customWidth="1"/>
    <col min="14095" max="14095" width="8" customWidth="1"/>
    <col min="14096" max="14096" width="1" customWidth="1"/>
    <col min="14097" max="14097" width="9" customWidth="1"/>
    <col min="14098" max="14098" width="10" customWidth="1"/>
    <col min="14337" max="14337" width="1" customWidth="1"/>
    <col min="14338" max="14338" width="24" customWidth="1"/>
    <col min="14339" max="14339" width="8" customWidth="1"/>
    <col min="14340" max="14340" width="11" customWidth="1"/>
    <col min="14341" max="14341" width="8" customWidth="1"/>
    <col min="14342" max="14342" width="11" customWidth="1"/>
    <col min="14343" max="14343" width="10" customWidth="1"/>
    <col min="14344" max="14344" width="8" customWidth="1"/>
    <col min="14345" max="14345" width="11" customWidth="1"/>
    <col min="14346" max="14346" width="8" customWidth="1"/>
    <col min="14347" max="14348" width="11" customWidth="1"/>
    <col min="14349" max="14349" width="8" customWidth="1"/>
    <col min="14350" max="14350" width="11" customWidth="1"/>
    <col min="14351" max="14351" width="8" customWidth="1"/>
    <col min="14352" max="14352" width="1" customWidth="1"/>
    <col min="14353" max="14353" width="9" customWidth="1"/>
    <col min="14354" max="14354" width="10" customWidth="1"/>
    <col min="14593" max="14593" width="1" customWidth="1"/>
    <col min="14594" max="14594" width="24" customWidth="1"/>
    <col min="14595" max="14595" width="8" customWidth="1"/>
    <col min="14596" max="14596" width="11" customWidth="1"/>
    <col min="14597" max="14597" width="8" customWidth="1"/>
    <col min="14598" max="14598" width="11" customWidth="1"/>
    <col min="14599" max="14599" width="10" customWidth="1"/>
    <col min="14600" max="14600" width="8" customWidth="1"/>
    <col min="14601" max="14601" width="11" customWidth="1"/>
    <col min="14602" max="14602" width="8" customWidth="1"/>
    <col min="14603" max="14604" width="11" customWidth="1"/>
    <col min="14605" max="14605" width="8" customWidth="1"/>
    <col min="14606" max="14606" width="11" customWidth="1"/>
    <col min="14607" max="14607" width="8" customWidth="1"/>
    <col min="14608" max="14608" width="1" customWidth="1"/>
    <col min="14609" max="14609" width="9" customWidth="1"/>
    <col min="14610" max="14610" width="10" customWidth="1"/>
    <col min="14849" max="14849" width="1" customWidth="1"/>
    <col min="14850" max="14850" width="24" customWidth="1"/>
    <col min="14851" max="14851" width="8" customWidth="1"/>
    <col min="14852" max="14852" width="11" customWidth="1"/>
    <col min="14853" max="14853" width="8" customWidth="1"/>
    <col min="14854" max="14854" width="11" customWidth="1"/>
    <col min="14855" max="14855" width="10" customWidth="1"/>
    <col min="14856" max="14856" width="8" customWidth="1"/>
    <col min="14857" max="14857" width="11" customWidth="1"/>
    <col min="14858" max="14858" width="8" customWidth="1"/>
    <col min="14859" max="14860" width="11" customWidth="1"/>
    <col min="14861" max="14861" width="8" customWidth="1"/>
    <col min="14862" max="14862" width="11" customWidth="1"/>
    <col min="14863" max="14863" width="8" customWidth="1"/>
    <col min="14864" max="14864" width="1" customWidth="1"/>
    <col min="14865" max="14865" width="9" customWidth="1"/>
    <col min="14866" max="14866" width="10" customWidth="1"/>
    <col min="15105" max="15105" width="1" customWidth="1"/>
    <col min="15106" max="15106" width="24" customWidth="1"/>
    <col min="15107" max="15107" width="8" customWidth="1"/>
    <col min="15108" max="15108" width="11" customWidth="1"/>
    <col min="15109" max="15109" width="8" customWidth="1"/>
    <col min="15110" max="15110" width="11" customWidth="1"/>
    <col min="15111" max="15111" width="10" customWidth="1"/>
    <col min="15112" max="15112" width="8" customWidth="1"/>
    <col min="15113" max="15113" width="11" customWidth="1"/>
    <col min="15114" max="15114" width="8" customWidth="1"/>
    <col min="15115" max="15116" width="11" customWidth="1"/>
    <col min="15117" max="15117" width="8" customWidth="1"/>
    <col min="15118" max="15118" width="11" customWidth="1"/>
    <col min="15119" max="15119" width="8" customWidth="1"/>
    <col min="15120" max="15120" width="1" customWidth="1"/>
    <col min="15121" max="15121" width="9" customWidth="1"/>
    <col min="15122" max="15122" width="10" customWidth="1"/>
    <col min="15361" max="15361" width="1" customWidth="1"/>
    <col min="15362" max="15362" width="24" customWidth="1"/>
    <col min="15363" max="15363" width="8" customWidth="1"/>
    <col min="15364" max="15364" width="11" customWidth="1"/>
    <col min="15365" max="15365" width="8" customWidth="1"/>
    <col min="15366" max="15366" width="11" customWidth="1"/>
    <col min="15367" max="15367" width="10" customWidth="1"/>
    <col min="15368" max="15368" width="8" customWidth="1"/>
    <col min="15369" max="15369" width="11" customWidth="1"/>
    <col min="15370" max="15370" width="8" customWidth="1"/>
    <col min="15371" max="15372" width="11" customWidth="1"/>
    <col min="15373" max="15373" width="8" customWidth="1"/>
    <col min="15374" max="15374" width="11" customWidth="1"/>
    <col min="15375" max="15375" width="8" customWidth="1"/>
    <col min="15376" max="15376" width="1" customWidth="1"/>
    <col min="15377" max="15377" width="9" customWidth="1"/>
    <col min="15378" max="15378" width="10" customWidth="1"/>
    <col min="15617" max="15617" width="1" customWidth="1"/>
    <col min="15618" max="15618" width="24" customWidth="1"/>
    <col min="15619" max="15619" width="8" customWidth="1"/>
    <col min="15620" max="15620" width="11" customWidth="1"/>
    <col min="15621" max="15621" width="8" customWidth="1"/>
    <col min="15622" max="15622" width="11" customWidth="1"/>
    <col min="15623" max="15623" width="10" customWidth="1"/>
    <col min="15624" max="15624" width="8" customWidth="1"/>
    <col min="15625" max="15625" width="11" customWidth="1"/>
    <col min="15626" max="15626" width="8" customWidth="1"/>
    <col min="15627" max="15628" width="11" customWidth="1"/>
    <col min="15629" max="15629" width="8" customWidth="1"/>
    <col min="15630" max="15630" width="11" customWidth="1"/>
    <col min="15631" max="15631" width="8" customWidth="1"/>
    <col min="15632" max="15632" width="1" customWidth="1"/>
    <col min="15633" max="15633" width="9" customWidth="1"/>
    <col min="15634" max="15634" width="10" customWidth="1"/>
    <col min="15873" max="15873" width="1" customWidth="1"/>
    <col min="15874" max="15874" width="24" customWidth="1"/>
    <col min="15875" max="15875" width="8" customWidth="1"/>
    <col min="15876" max="15876" width="11" customWidth="1"/>
    <col min="15877" max="15877" width="8" customWidth="1"/>
    <col min="15878" max="15878" width="11" customWidth="1"/>
    <col min="15879" max="15879" width="10" customWidth="1"/>
    <col min="15880" max="15880" width="8" customWidth="1"/>
    <col min="15881" max="15881" width="11" customWidth="1"/>
    <col min="15882" max="15882" width="8" customWidth="1"/>
    <col min="15883" max="15884" width="11" customWidth="1"/>
    <col min="15885" max="15885" width="8" customWidth="1"/>
    <col min="15886" max="15886" width="11" customWidth="1"/>
    <col min="15887" max="15887" width="8" customWidth="1"/>
    <col min="15888" max="15888" width="1" customWidth="1"/>
    <col min="15889" max="15889" width="9" customWidth="1"/>
    <col min="15890" max="15890" width="10" customWidth="1"/>
    <col min="16129" max="16129" width="1" customWidth="1"/>
    <col min="16130" max="16130" width="24" customWidth="1"/>
    <col min="16131" max="16131" width="8" customWidth="1"/>
    <col min="16132" max="16132" width="11" customWidth="1"/>
    <col min="16133" max="16133" width="8" customWidth="1"/>
    <col min="16134" max="16134" width="11" customWidth="1"/>
    <col min="16135" max="16135" width="10" customWidth="1"/>
    <col min="16136" max="16136" width="8" customWidth="1"/>
    <col min="16137" max="16137" width="11" customWidth="1"/>
    <col min="16138" max="16138" width="8" customWidth="1"/>
    <col min="16139" max="16140" width="11" customWidth="1"/>
    <col min="16141" max="16141" width="8" customWidth="1"/>
    <col min="16142" max="16142" width="11" customWidth="1"/>
    <col min="16143" max="16143" width="8" customWidth="1"/>
    <col min="16144" max="16144" width="1" customWidth="1"/>
    <col min="16145" max="16145" width="9" customWidth="1"/>
    <col min="16146" max="16146" width="10" customWidth="1"/>
  </cols>
  <sheetData>
    <row r="1" spans="2:18" ht="0.6" customHeight="1" x14ac:dyDescent="0.2"/>
    <row r="2" spans="2:18" ht="36" customHeight="1" x14ac:dyDescent="0.2">
      <c r="B2" s="389" t="s">
        <v>0</v>
      </c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1"/>
      <c r="Q2" s="1"/>
      <c r="R2" s="1"/>
    </row>
    <row r="3" spans="2:18" ht="18" customHeight="1" x14ac:dyDescent="0.2">
      <c r="B3" s="390" t="s">
        <v>131</v>
      </c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</row>
    <row r="4" spans="2:18" ht="14.45" customHeight="1" x14ac:dyDescent="0.2"/>
    <row r="5" spans="2:18" ht="18" customHeight="1" x14ac:dyDescent="0.2">
      <c r="B5" s="400" t="s">
        <v>2</v>
      </c>
      <c r="C5" s="401"/>
      <c r="D5" s="401"/>
      <c r="E5" s="401"/>
      <c r="F5" s="401"/>
      <c r="G5" s="401"/>
      <c r="H5" s="401"/>
      <c r="I5" s="401"/>
      <c r="J5" s="401"/>
      <c r="K5" s="401"/>
      <c r="L5" s="401"/>
      <c r="M5" s="401"/>
      <c r="N5" s="401"/>
      <c r="O5" s="401"/>
      <c r="P5" s="401"/>
      <c r="Q5" s="401"/>
      <c r="R5" s="401"/>
    </row>
    <row r="6" spans="2:18" ht="17.25" customHeight="1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2:18" ht="22.5" customHeight="1" x14ac:dyDescent="0.2">
      <c r="B7" s="55"/>
      <c r="C7" s="528" t="s">
        <v>537</v>
      </c>
      <c r="D7" s="420"/>
      <c r="E7" s="420"/>
      <c r="F7" s="420"/>
      <c r="G7" s="417"/>
      <c r="H7" s="528" t="s">
        <v>538</v>
      </c>
      <c r="I7" s="420"/>
      <c r="J7" s="420"/>
      <c r="K7" s="420"/>
      <c r="L7" s="417"/>
      <c r="M7" s="528" t="s">
        <v>539</v>
      </c>
      <c r="N7" s="420"/>
      <c r="O7" s="420"/>
      <c r="P7" s="420"/>
      <c r="Q7" s="420"/>
      <c r="R7" s="417"/>
    </row>
    <row r="8" spans="2:18" ht="27" customHeight="1" x14ac:dyDescent="0.2">
      <c r="B8" s="17" t="s">
        <v>6</v>
      </c>
      <c r="C8" s="419" t="s">
        <v>134</v>
      </c>
      <c r="D8" s="417"/>
      <c r="E8" s="419" t="s">
        <v>135</v>
      </c>
      <c r="F8" s="417"/>
      <c r="G8" s="125" t="s">
        <v>136</v>
      </c>
      <c r="H8" s="419" t="s">
        <v>134</v>
      </c>
      <c r="I8" s="417"/>
      <c r="J8" s="419" t="s">
        <v>135</v>
      </c>
      <c r="K8" s="417"/>
      <c r="L8" s="125" t="s">
        <v>136</v>
      </c>
      <c r="M8" s="419" t="s">
        <v>134</v>
      </c>
      <c r="N8" s="417"/>
      <c r="O8" s="419" t="s">
        <v>135</v>
      </c>
      <c r="P8" s="420"/>
      <c r="Q8" s="417"/>
      <c r="R8" s="125" t="s">
        <v>136</v>
      </c>
    </row>
    <row r="9" spans="2:18" ht="18" customHeight="1" x14ac:dyDescent="0.2">
      <c r="B9" s="126"/>
      <c r="C9" s="125" t="s">
        <v>137</v>
      </c>
      <c r="D9" s="125" t="s">
        <v>138</v>
      </c>
      <c r="E9" s="125" t="s">
        <v>137</v>
      </c>
      <c r="F9" s="125" t="s">
        <v>138</v>
      </c>
      <c r="G9" s="125" t="s">
        <v>139</v>
      </c>
      <c r="H9" s="125" t="s">
        <v>137</v>
      </c>
      <c r="I9" s="125" t="s">
        <v>138</v>
      </c>
      <c r="J9" s="125" t="s">
        <v>137</v>
      </c>
      <c r="K9" s="125" t="s">
        <v>138</v>
      </c>
      <c r="L9" s="125" t="s">
        <v>139</v>
      </c>
      <c r="M9" s="125" t="s">
        <v>137</v>
      </c>
      <c r="N9" s="125" t="s">
        <v>138</v>
      </c>
      <c r="O9" s="125" t="s">
        <v>137</v>
      </c>
      <c r="P9" s="419" t="s">
        <v>138</v>
      </c>
      <c r="Q9" s="417"/>
      <c r="R9" s="125" t="s">
        <v>139</v>
      </c>
    </row>
    <row r="10" spans="2:18" ht="15.75" customHeight="1" x14ac:dyDescent="0.2">
      <c r="B10" s="56" t="s">
        <v>15</v>
      </c>
      <c r="C10" s="57">
        <v>0</v>
      </c>
      <c r="D10" s="57" t="s">
        <v>109</v>
      </c>
      <c r="E10" s="57">
        <v>0</v>
      </c>
      <c r="F10" s="57" t="s">
        <v>109</v>
      </c>
      <c r="G10" s="57">
        <v>0</v>
      </c>
      <c r="H10" s="57">
        <v>0</v>
      </c>
      <c r="I10" s="57" t="s">
        <v>109</v>
      </c>
      <c r="J10" s="57">
        <v>0</v>
      </c>
      <c r="K10" s="57" t="s">
        <v>109</v>
      </c>
      <c r="L10" s="57">
        <v>2137</v>
      </c>
      <c r="M10" s="57">
        <v>108</v>
      </c>
      <c r="N10" s="57">
        <v>232.86111111111111</v>
      </c>
      <c r="O10" s="57">
        <v>14</v>
      </c>
      <c r="P10" s="525">
        <v>163.07142857142858</v>
      </c>
      <c r="Q10" s="526"/>
      <c r="R10" s="57">
        <v>72431</v>
      </c>
    </row>
    <row r="11" spans="2:18" ht="15.75" customHeight="1" x14ac:dyDescent="0.2">
      <c r="B11" s="56" t="s">
        <v>17</v>
      </c>
      <c r="C11" s="57">
        <v>876</v>
      </c>
      <c r="D11" s="57">
        <v>36.337899543378995</v>
      </c>
      <c r="E11" s="57">
        <v>0</v>
      </c>
      <c r="F11" s="57" t="s">
        <v>109</v>
      </c>
      <c r="G11" s="57">
        <v>8971</v>
      </c>
      <c r="H11" s="57">
        <v>576</v>
      </c>
      <c r="I11" s="57">
        <v>52.708333333333336</v>
      </c>
      <c r="J11" s="57">
        <v>243</v>
      </c>
      <c r="K11" s="57">
        <v>154.95061728395061</v>
      </c>
      <c r="L11" s="57">
        <v>45410</v>
      </c>
      <c r="M11" s="57">
        <v>110</v>
      </c>
      <c r="N11" s="57">
        <v>211.71818181818182</v>
      </c>
      <c r="O11" s="57">
        <v>895</v>
      </c>
      <c r="P11" s="525">
        <v>153.75083798882682</v>
      </c>
      <c r="Q11" s="526"/>
      <c r="R11" s="57">
        <v>515824</v>
      </c>
    </row>
    <row r="12" spans="2:18" ht="15.75" customHeight="1" x14ac:dyDescent="0.2">
      <c r="B12" s="56" t="s">
        <v>18</v>
      </c>
      <c r="C12" s="57">
        <v>0</v>
      </c>
      <c r="D12" s="57" t="s">
        <v>109</v>
      </c>
      <c r="E12" s="57">
        <v>0</v>
      </c>
      <c r="F12" s="57" t="s">
        <v>109</v>
      </c>
      <c r="G12" s="57">
        <v>0</v>
      </c>
      <c r="H12" s="57">
        <v>0</v>
      </c>
      <c r="I12" s="57" t="s">
        <v>109</v>
      </c>
      <c r="J12" s="57">
        <v>0</v>
      </c>
      <c r="K12" s="57" t="s">
        <v>109</v>
      </c>
      <c r="L12" s="57">
        <v>0</v>
      </c>
      <c r="M12" s="57">
        <v>0</v>
      </c>
      <c r="N12" s="57" t="s">
        <v>109</v>
      </c>
      <c r="O12" s="57">
        <v>0</v>
      </c>
      <c r="P12" s="525" t="s">
        <v>109</v>
      </c>
      <c r="Q12" s="526"/>
      <c r="R12" s="57">
        <v>0</v>
      </c>
    </row>
    <row r="13" spans="2:18" ht="15.75" customHeight="1" x14ac:dyDescent="0.2">
      <c r="B13" s="56" t="s">
        <v>19</v>
      </c>
      <c r="C13" s="57">
        <v>0</v>
      </c>
      <c r="D13" s="57" t="s">
        <v>109</v>
      </c>
      <c r="E13" s="57">
        <v>0</v>
      </c>
      <c r="F13" s="57" t="s">
        <v>109</v>
      </c>
      <c r="G13" s="57">
        <v>0</v>
      </c>
      <c r="H13" s="57">
        <v>0</v>
      </c>
      <c r="I13" s="57" t="s">
        <v>109</v>
      </c>
      <c r="J13" s="57">
        <v>0</v>
      </c>
      <c r="K13" s="57" t="s">
        <v>109</v>
      </c>
      <c r="L13" s="57">
        <v>0</v>
      </c>
      <c r="M13" s="57">
        <v>0</v>
      </c>
      <c r="N13" s="57" t="s">
        <v>109</v>
      </c>
      <c r="O13" s="57">
        <v>0</v>
      </c>
      <c r="P13" s="525" t="s">
        <v>109</v>
      </c>
      <c r="Q13" s="526"/>
      <c r="R13" s="57">
        <v>0</v>
      </c>
    </row>
    <row r="14" spans="2:18" ht="15.75" customHeight="1" x14ac:dyDescent="0.2">
      <c r="B14" s="56" t="s">
        <v>20</v>
      </c>
      <c r="C14" s="57">
        <v>0</v>
      </c>
      <c r="D14" s="57" t="s">
        <v>109</v>
      </c>
      <c r="E14" s="57">
        <v>0</v>
      </c>
      <c r="F14" s="57" t="s">
        <v>109</v>
      </c>
      <c r="G14" s="57">
        <v>231</v>
      </c>
      <c r="H14" s="57">
        <v>1</v>
      </c>
      <c r="I14" s="57">
        <v>231</v>
      </c>
      <c r="J14" s="57">
        <v>6</v>
      </c>
      <c r="K14" s="57">
        <v>159.16666666666666</v>
      </c>
      <c r="L14" s="57">
        <v>3055</v>
      </c>
      <c r="M14" s="57">
        <v>19</v>
      </c>
      <c r="N14" s="57">
        <v>249.21052631578948</v>
      </c>
      <c r="O14" s="57">
        <v>774</v>
      </c>
      <c r="P14" s="525">
        <v>67.178294573643413</v>
      </c>
      <c r="Q14" s="526"/>
      <c r="R14" s="57">
        <v>174491</v>
      </c>
    </row>
    <row r="15" spans="2:18" ht="15.75" customHeight="1" x14ac:dyDescent="0.2">
      <c r="B15" s="56" t="s">
        <v>21</v>
      </c>
      <c r="C15" s="57">
        <v>0</v>
      </c>
      <c r="D15" s="57" t="s">
        <v>109</v>
      </c>
      <c r="E15" s="57">
        <v>0</v>
      </c>
      <c r="F15" s="57" t="s">
        <v>109</v>
      </c>
      <c r="G15" s="57">
        <v>0</v>
      </c>
      <c r="H15" s="57">
        <v>3</v>
      </c>
      <c r="I15" s="57">
        <v>37</v>
      </c>
      <c r="J15" s="57">
        <v>50</v>
      </c>
      <c r="K15" s="57">
        <v>67.36</v>
      </c>
      <c r="L15" s="57">
        <v>2600</v>
      </c>
      <c r="M15" s="57">
        <v>0</v>
      </c>
      <c r="N15" s="57" t="s">
        <v>109</v>
      </c>
      <c r="O15" s="57">
        <v>233</v>
      </c>
      <c r="P15" s="525">
        <v>169.15450643776825</v>
      </c>
      <c r="Q15" s="526"/>
      <c r="R15" s="57">
        <v>69120</v>
      </c>
    </row>
    <row r="16" spans="2:18" ht="15.75" customHeight="1" x14ac:dyDescent="0.2">
      <c r="B16" s="56" t="s">
        <v>22</v>
      </c>
      <c r="C16" s="57">
        <v>0</v>
      </c>
      <c r="D16" s="57" t="s">
        <v>109</v>
      </c>
      <c r="E16" s="57">
        <v>6</v>
      </c>
      <c r="F16" s="57">
        <v>42</v>
      </c>
      <c r="G16" s="57">
        <v>80</v>
      </c>
      <c r="H16" s="57">
        <v>829</v>
      </c>
      <c r="I16" s="57">
        <v>332.18455971049457</v>
      </c>
      <c r="J16" s="57">
        <v>592</v>
      </c>
      <c r="K16" s="57">
        <v>215.82432432432432</v>
      </c>
      <c r="L16" s="57">
        <v>40164</v>
      </c>
      <c r="M16" s="57">
        <v>50</v>
      </c>
      <c r="N16" s="57">
        <v>354.58</v>
      </c>
      <c r="O16" s="57">
        <v>83</v>
      </c>
      <c r="P16" s="525">
        <v>213.53012048192772</v>
      </c>
      <c r="Q16" s="526"/>
      <c r="R16" s="57">
        <v>84922</v>
      </c>
    </row>
    <row r="17" spans="2:18" ht="15.75" customHeight="1" x14ac:dyDescent="0.2">
      <c r="B17" s="56" t="s">
        <v>23</v>
      </c>
      <c r="C17" s="57">
        <v>0</v>
      </c>
      <c r="D17" s="57" t="s">
        <v>109</v>
      </c>
      <c r="E17" s="57">
        <v>0</v>
      </c>
      <c r="F17" s="57" t="s">
        <v>109</v>
      </c>
      <c r="G17" s="57">
        <v>0</v>
      </c>
      <c r="H17" s="57">
        <v>0</v>
      </c>
      <c r="I17" s="57" t="s">
        <v>109</v>
      </c>
      <c r="J17" s="57">
        <v>0</v>
      </c>
      <c r="K17" s="57" t="s">
        <v>109</v>
      </c>
      <c r="L17" s="57">
        <v>0</v>
      </c>
      <c r="M17" s="57">
        <v>0</v>
      </c>
      <c r="N17" s="57" t="s">
        <v>109</v>
      </c>
      <c r="O17" s="57">
        <v>0</v>
      </c>
      <c r="P17" s="525" t="s">
        <v>109</v>
      </c>
      <c r="Q17" s="526"/>
      <c r="R17" s="57">
        <v>0</v>
      </c>
    </row>
    <row r="18" spans="2:18" ht="15.75" customHeight="1" x14ac:dyDescent="0.2">
      <c r="B18" s="56" t="s">
        <v>24</v>
      </c>
      <c r="C18" s="57">
        <v>211</v>
      </c>
      <c r="D18" s="57">
        <v>23.938388625592417</v>
      </c>
      <c r="E18" s="57">
        <v>38</v>
      </c>
      <c r="F18" s="57">
        <v>131.73684210526315</v>
      </c>
      <c r="G18" s="57">
        <v>8130</v>
      </c>
      <c r="H18" s="57">
        <v>89</v>
      </c>
      <c r="I18" s="57">
        <v>338.31460674157302</v>
      </c>
      <c r="J18" s="57">
        <v>404</v>
      </c>
      <c r="K18" s="57">
        <v>153.15841584158414</v>
      </c>
      <c r="L18" s="57">
        <v>36372</v>
      </c>
      <c r="M18" s="57">
        <v>79</v>
      </c>
      <c r="N18" s="57">
        <v>306.36708860759495</v>
      </c>
      <c r="O18" s="57">
        <v>231</v>
      </c>
      <c r="P18" s="525">
        <v>112.47186147186147</v>
      </c>
      <c r="Q18" s="526"/>
      <c r="R18" s="57">
        <v>154134</v>
      </c>
    </row>
    <row r="19" spans="2:18" ht="15.75" customHeight="1" x14ac:dyDescent="0.2">
      <c r="B19" s="56" t="s">
        <v>25</v>
      </c>
      <c r="C19" s="57">
        <v>0</v>
      </c>
      <c r="D19" s="57" t="s">
        <v>109</v>
      </c>
      <c r="E19" s="57">
        <v>0</v>
      </c>
      <c r="F19" s="57" t="s">
        <v>109</v>
      </c>
      <c r="G19" s="57">
        <v>0</v>
      </c>
      <c r="H19" s="57">
        <v>20</v>
      </c>
      <c r="I19" s="57">
        <v>366</v>
      </c>
      <c r="J19" s="57">
        <v>6</v>
      </c>
      <c r="K19" s="57">
        <v>262.83333333333331</v>
      </c>
      <c r="L19" s="57">
        <v>0</v>
      </c>
      <c r="M19" s="57">
        <v>0</v>
      </c>
      <c r="N19" s="57" t="s">
        <v>109</v>
      </c>
      <c r="O19" s="57">
        <v>38</v>
      </c>
      <c r="P19" s="525">
        <v>162.05263157894737</v>
      </c>
      <c r="Q19" s="526"/>
      <c r="R19" s="57">
        <v>951</v>
      </c>
    </row>
    <row r="20" spans="2:18" ht="15.75" customHeight="1" x14ac:dyDescent="0.2">
      <c r="B20" s="56" t="s">
        <v>26</v>
      </c>
      <c r="C20" s="57">
        <v>38</v>
      </c>
      <c r="D20" s="57">
        <v>85.34210526315789</v>
      </c>
      <c r="E20" s="57">
        <v>0</v>
      </c>
      <c r="F20" s="57" t="s">
        <v>109</v>
      </c>
      <c r="G20" s="57">
        <v>2360</v>
      </c>
      <c r="H20" s="57">
        <v>279</v>
      </c>
      <c r="I20" s="57">
        <v>79.72043010752688</v>
      </c>
      <c r="J20" s="57">
        <v>45</v>
      </c>
      <c r="K20" s="57">
        <v>216.06666666666666</v>
      </c>
      <c r="L20" s="57">
        <v>4768</v>
      </c>
      <c r="M20" s="57">
        <v>27</v>
      </c>
      <c r="N20" s="57">
        <v>173.40740740740742</v>
      </c>
      <c r="O20" s="57">
        <v>45</v>
      </c>
      <c r="P20" s="525">
        <v>166.44444444444446</v>
      </c>
      <c r="Q20" s="526"/>
      <c r="R20" s="57">
        <v>134711</v>
      </c>
    </row>
    <row r="21" spans="2:18" ht="15.75" customHeight="1" x14ac:dyDescent="0.2">
      <c r="B21" s="56" t="s">
        <v>27</v>
      </c>
      <c r="C21" s="57">
        <v>0</v>
      </c>
      <c r="D21" s="57" t="s">
        <v>109</v>
      </c>
      <c r="E21" s="57">
        <v>0</v>
      </c>
      <c r="F21" s="57" t="s">
        <v>109</v>
      </c>
      <c r="G21" s="57">
        <v>3763</v>
      </c>
      <c r="H21" s="57">
        <v>314</v>
      </c>
      <c r="I21" s="57">
        <v>303.6019108280255</v>
      </c>
      <c r="J21" s="57">
        <v>508</v>
      </c>
      <c r="K21" s="57">
        <v>117.57874015748031</v>
      </c>
      <c r="L21" s="57">
        <v>126528</v>
      </c>
      <c r="M21" s="57">
        <v>16</v>
      </c>
      <c r="N21" s="57">
        <v>278.375</v>
      </c>
      <c r="O21" s="57">
        <v>279</v>
      </c>
      <c r="P21" s="525">
        <v>25.050179211469533</v>
      </c>
      <c r="Q21" s="526"/>
      <c r="R21" s="57">
        <v>674826</v>
      </c>
    </row>
    <row r="22" spans="2:18" ht="15.75" customHeight="1" x14ac:dyDescent="0.2">
      <c r="B22" s="56" t="s">
        <v>28</v>
      </c>
      <c r="C22" s="57">
        <v>269</v>
      </c>
      <c r="D22" s="57">
        <v>45.520446096654275</v>
      </c>
      <c r="E22" s="57">
        <v>82</v>
      </c>
      <c r="F22" s="57">
        <v>66.987804878048777</v>
      </c>
      <c r="G22" s="57">
        <v>7164</v>
      </c>
      <c r="H22" s="57">
        <v>99</v>
      </c>
      <c r="I22" s="57">
        <v>309.68686868686871</v>
      </c>
      <c r="J22" s="57">
        <v>188</v>
      </c>
      <c r="K22" s="57">
        <v>169.16489361702128</v>
      </c>
      <c r="L22" s="57">
        <v>16377</v>
      </c>
      <c r="M22" s="57">
        <v>2</v>
      </c>
      <c r="N22" s="57">
        <v>343.5</v>
      </c>
      <c r="O22" s="57">
        <v>97</v>
      </c>
      <c r="P22" s="525">
        <v>113.31958762886597</v>
      </c>
      <c r="Q22" s="526"/>
      <c r="R22" s="57">
        <v>205426</v>
      </c>
    </row>
    <row r="23" spans="2:18" ht="15.75" customHeight="1" x14ac:dyDescent="0.2">
      <c r="B23" s="56" t="s">
        <v>29</v>
      </c>
      <c r="C23" s="57">
        <v>2</v>
      </c>
      <c r="D23" s="57">
        <v>300</v>
      </c>
      <c r="E23" s="57">
        <v>0</v>
      </c>
      <c r="F23" s="57" t="s">
        <v>109</v>
      </c>
      <c r="G23" s="57">
        <v>444</v>
      </c>
      <c r="H23" s="57">
        <v>144</v>
      </c>
      <c r="I23" s="57">
        <v>324.51388888888891</v>
      </c>
      <c r="J23" s="57">
        <v>18</v>
      </c>
      <c r="K23" s="57">
        <v>33.333333333333336</v>
      </c>
      <c r="L23" s="57">
        <v>3840</v>
      </c>
      <c r="M23" s="57">
        <v>0</v>
      </c>
      <c r="N23" s="57" t="s">
        <v>109</v>
      </c>
      <c r="O23" s="57">
        <v>0</v>
      </c>
      <c r="P23" s="525" t="s">
        <v>109</v>
      </c>
      <c r="Q23" s="526"/>
      <c r="R23" s="57">
        <v>14460</v>
      </c>
    </row>
    <row r="24" spans="2:18" ht="15.75" customHeight="1" x14ac:dyDescent="0.2">
      <c r="B24" s="56" t="s">
        <v>30</v>
      </c>
      <c r="C24" s="57">
        <v>23</v>
      </c>
      <c r="D24" s="57">
        <v>54.304347826086953</v>
      </c>
      <c r="E24" s="57">
        <v>10</v>
      </c>
      <c r="F24" s="57">
        <v>69.900000000000006</v>
      </c>
      <c r="G24" s="57">
        <v>83053</v>
      </c>
      <c r="H24" s="57">
        <v>307</v>
      </c>
      <c r="I24" s="57">
        <v>338.70358306188928</v>
      </c>
      <c r="J24" s="57">
        <v>552</v>
      </c>
      <c r="K24" s="57">
        <v>203.72644927536231</v>
      </c>
      <c r="L24" s="57">
        <v>467506</v>
      </c>
      <c r="M24" s="57">
        <v>14</v>
      </c>
      <c r="N24" s="57">
        <v>313.35714285714283</v>
      </c>
      <c r="O24" s="57">
        <v>639</v>
      </c>
      <c r="P24" s="525">
        <v>143.78090766823161</v>
      </c>
      <c r="Q24" s="526"/>
      <c r="R24" s="57">
        <v>1431651</v>
      </c>
    </row>
    <row r="25" spans="2:18" ht="15.75" customHeight="1" x14ac:dyDescent="0.2">
      <c r="B25" s="56" t="s">
        <v>31</v>
      </c>
      <c r="C25" s="57">
        <v>13</v>
      </c>
      <c r="D25" s="57">
        <v>28.384615384615383</v>
      </c>
      <c r="E25" s="57">
        <v>0</v>
      </c>
      <c r="F25" s="57" t="s">
        <v>109</v>
      </c>
      <c r="G25" s="57">
        <v>4577</v>
      </c>
      <c r="H25" s="57">
        <v>62</v>
      </c>
      <c r="I25" s="57">
        <v>64.806451612903231</v>
      </c>
      <c r="J25" s="57">
        <v>47</v>
      </c>
      <c r="K25" s="57">
        <v>122.44680851063829</v>
      </c>
      <c r="L25" s="57">
        <v>11205</v>
      </c>
      <c r="M25" s="57">
        <v>102</v>
      </c>
      <c r="N25" s="57">
        <v>158.0392156862745</v>
      </c>
      <c r="O25" s="57">
        <v>314</v>
      </c>
      <c r="P25" s="525">
        <v>155.68789808917197</v>
      </c>
      <c r="Q25" s="526"/>
      <c r="R25" s="57">
        <v>306617</v>
      </c>
    </row>
    <row r="26" spans="2:18" ht="15.75" customHeight="1" x14ac:dyDescent="0.2">
      <c r="B26" s="56" t="s">
        <v>32</v>
      </c>
      <c r="C26" s="57">
        <v>0</v>
      </c>
      <c r="D26" s="57" t="s">
        <v>109</v>
      </c>
      <c r="E26" s="57">
        <v>0</v>
      </c>
      <c r="F26" s="57" t="s">
        <v>109</v>
      </c>
      <c r="G26" s="57">
        <v>0</v>
      </c>
      <c r="H26" s="57">
        <v>93</v>
      </c>
      <c r="I26" s="57">
        <v>321.3763440860215</v>
      </c>
      <c r="J26" s="57">
        <v>43</v>
      </c>
      <c r="K26" s="57">
        <v>236.11627906976744</v>
      </c>
      <c r="L26" s="57">
        <v>13582</v>
      </c>
      <c r="M26" s="57">
        <v>0</v>
      </c>
      <c r="N26" s="57" t="s">
        <v>109</v>
      </c>
      <c r="O26" s="57">
        <v>2</v>
      </c>
      <c r="P26" s="525">
        <v>341.5</v>
      </c>
      <c r="Q26" s="526"/>
      <c r="R26" s="57">
        <v>112173</v>
      </c>
    </row>
    <row r="27" spans="2:18" ht="15.75" customHeight="1" x14ac:dyDescent="0.2">
      <c r="B27" s="56" t="s">
        <v>33</v>
      </c>
      <c r="C27" s="57">
        <v>23</v>
      </c>
      <c r="D27" s="57">
        <v>321.56521739130437</v>
      </c>
      <c r="E27" s="57">
        <v>2</v>
      </c>
      <c r="F27" s="57">
        <v>40</v>
      </c>
      <c r="G27" s="57">
        <v>890</v>
      </c>
      <c r="H27" s="57">
        <v>114</v>
      </c>
      <c r="I27" s="57">
        <v>105.65789473684211</v>
      </c>
      <c r="J27" s="57">
        <v>323</v>
      </c>
      <c r="K27" s="57">
        <v>39.634674922600617</v>
      </c>
      <c r="L27" s="57">
        <v>46039</v>
      </c>
      <c r="M27" s="57">
        <v>20</v>
      </c>
      <c r="N27" s="57">
        <v>24.95</v>
      </c>
      <c r="O27" s="57">
        <v>393</v>
      </c>
      <c r="P27" s="525">
        <v>13.709923664122137</v>
      </c>
      <c r="Q27" s="526"/>
      <c r="R27" s="57">
        <v>108636</v>
      </c>
    </row>
    <row r="28" spans="2:18" ht="15.75" customHeight="1" x14ac:dyDescent="0.2">
      <c r="B28" s="56" t="s">
        <v>34</v>
      </c>
      <c r="C28" s="57">
        <v>2</v>
      </c>
      <c r="D28" s="57">
        <v>312</v>
      </c>
      <c r="E28" s="57">
        <v>0</v>
      </c>
      <c r="F28" s="57" t="s">
        <v>109</v>
      </c>
      <c r="G28" s="57">
        <v>551</v>
      </c>
      <c r="H28" s="57">
        <v>93</v>
      </c>
      <c r="I28" s="57">
        <v>250.40860215053763</v>
      </c>
      <c r="J28" s="57">
        <v>200</v>
      </c>
      <c r="K28" s="57">
        <v>172.32499999999999</v>
      </c>
      <c r="L28" s="57">
        <v>153930</v>
      </c>
      <c r="M28" s="57">
        <v>61</v>
      </c>
      <c r="N28" s="57">
        <v>339.37704918032784</v>
      </c>
      <c r="O28" s="57">
        <v>245</v>
      </c>
      <c r="P28" s="525">
        <v>227.28979591836736</v>
      </c>
      <c r="Q28" s="526"/>
      <c r="R28" s="57">
        <v>410445</v>
      </c>
    </row>
    <row r="29" spans="2:18" ht="15.75" customHeight="1" x14ac:dyDescent="0.2">
      <c r="B29" s="56" t="s">
        <v>35</v>
      </c>
      <c r="C29" s="57">
        <v>1</v>
      </c>
      <c r="D29" s="57">
        <v>348</v>
      </c>
      <c r="E29" s="57">
        <v>0</v>
      </c>
      <c r="F29" s="57" t="s">
        <v>109</v>
      </c>
      <c r="G29" s="57">
        <v>1512</v>
      </c>
      <c r="H29" s="57">
        <v>101</v>
      </c>
      <c r="I29" s="57">
        <v>316.51485148514854</v>
      </c>
      <c r="J29" s="57">
        <v>181</v>
      </c>
      <c r="K29" s="57">
        <v>169.93922651933701</v>
      </c>
      <c r="L29" s="57">
        <v>46730</v>
      </c>
      <c r="M29" s="57">
        <v>1</v>
      </c>
      <c r="N29" s="57">
        <v>366</v>
      </c>
      <c r="O29" s="57">
        <v>10</v>
      </c>
      <c r="P29" s="525">
        <v>124.6</v>
      </c>
      <c r="Q29" s="526"/>
      <c r="R29" s="57">
        <v>181217</v>
      </c>
    </row>
    <row r="30" spans="2:18" ht="27" customHeight="1" x14ac:dyDescent="0.2">
      <c r="B30" s="20" t="s">
        <v>36</v>
      </c>
      <c r="C30" s="58">
        <v>1458</v>
      </c>
      <c r="D30" s="58">
        <v>43.180384087791495</v>
      </c>
      <c r="E30" s="58">
        <v>138</v>
      </c>
      <c r="F30" s="58">
        <v>83.550724637681157</v>
      </c>
      <c r="G30" s="58">
        <v>121726</v>
      </c>
      <c r="H30" s="58">
        <v>3124</v>
      </c>
      <c r="I30" s="58">
        <v>238.04865556978234</v>
      </c>
      <c r="J30" s="58">
        <v>3406</v>
      </c>
      <c r="K30" s="58">
        <v>158.96770405167351</v>
      </c>
      <c r="L30" s="58">
        <v>1020243</v>
      </c>
      <c r="M30" s="58">
        <v>609</v>
      </c>
      <c r="N30" s="58">
        <v>241.38259441707717</v>
      </c>
      <c r="O30" s="58">
        <v>4292</v>
      </c>
      <c r="P30" s="527">
        <v>118.91821994408201</v>
      </c>
      <c r="Q30" s="417"/>
      <c r="R30" s="58">
        <v>4652035</v>
      </c>
    </row>
    <row r="31" spans="2:18" ht="9" customHeight="1" x14ac:dyDescent="0.2"/>
    <row r="32" spans="2:18" ht="13.5" customHeight="1" x14ac:dyDescent="0.2">
      <c r="Q32" s="383" t="s">
        <v>140</v>
      </c>
      <c r="R32" s="384"/>
    </row>
  </sheetData>
  <mergeCells count="35">
    <mergeCell ref="B2:O2"/>
    <mergeCell ref="B3:R3"/>
    <mergeCell ref="B5:R5"/>
    <mergeCell ref="C7:G7"/>
    <mergeCell ref="H7:L7"/>
    <mergeCell ref="M7:R7"/>
    <mergeCell ref="P14:Q14"/>
    <mergeCell ref="C8:D8"/>
    <mergeCell ref="E8:F8"/>
    <mergeCell ref="H8:I8"/>
    <mergeCell ref="J8:K8"/>
    <mergeCell ref="M8:N8"/>
    <mergeCell ref="O8:Q8"/>
    <mergeCell ref="P9:Q9"/>
    <mergeCell ref="P10:Q10"/>
    <mergeCell ref="P11:Q11"/>
    <mergeCell ref="P12:Q12"/>
    <mergeCell ref="P13:Q13"/>
    <mergeCell ref="P26:Q26"/>
    <mergeCell ref="P15:Q15"/>
    <mergeCell ref="P16:Q16"/>
    <mergeCell ref="P17:Q17"/>
    <mergeCell ref="P18:Q18"/>
    <mergeCell ref="P19:Q19"/>
    <mergeCell ref="P20:Q20"/>
    <mergeCell ref="P21:Q21"/>
    <mergeCell ref="P22:Q22"/>
    <mergeCell ref="P23:Q23"/>
    <mergeCell ref="P24:Q24"/>
    <mergeCell ref="P25:Q25"/>
    <mergeCell ref="P27:Q27"/>
    <mergeCell ref="P28:Q28"/>
    <mergeCell ref="P29:Q29"/>
    <mergeCell ref="P30:Q30"/>
    <mergeCell ref="Q32:R32"/>
  </mergeCells>
  <pageMargins left="0.16941176470588237" right="0.16941176470588237" top="0.28235294117647064" bottom="0.28235294117647064" header="0.50980392156862753" footer="0.50980392156862753"/>
  <pageSetup paperSize="9" orientation="landscape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2"/>
  <sheetViews>
    <sheetView showGridLines="0" topLeftCell="A8" workbookViewId="0">
      <selection activeCell="Q21" sqref="Q21"/>
    </sheetView>
  </sheetViews>
  <sheetFormatPr defaultRowHeight="12.75" x14ac:dyDescent="0.2"/>
  <cols>
    <col min="1" max="1" width="1" customWidth="1"/>
    <col min="2" max="2" width="24" customWidth="1"/>
    <col min="3" max="3" width="8" customWidth="1"/>
    <col min="4" max="4" width="11" customWidth="1"/>
    <col min="5" max="5" width="8" customWidth="1"/>
    <col min="6" max="6" width="11" customWidth="1"/>
    <col min="7" max="7" width="10" customWidth="1"/>
    <col min="8" max="8" width="8" customWidth="1"/>
    <col min="9" max="9" width="11" customWidth="1"/>
    <col min="10" max="10" width="8" customWidth="1"/>
    <col min="11" max="12" width="11" customWidth="1"/>
  </cols>
  <sheetData>
    <row r="1" spans="2:12" ht="0.6" customHeight="1" x14ac:dyDescent="0.2"/>
    <row r="2" spans="2:12" ht="36" customHeight="1" x14ac:dyDescent="0.2">
      <c r="B2" s="389" t="s">
        <v>0</v>
      </c>
      <c r="C2" s="382"/>
      <c r="D2" s="382"/>
      <c r="E2" s="382"/>
      <c r="F2" s="382"/>
      <c r="G2" s="382"/>
      <c r="H2" s="382"/>
      <c r="I2" s="382"/>
      <c r="J2" s="382"/>
      <c r="K2" s="382"/>
      <c r="L2" s="382"/>
    </row>
    <row r="3" spans="2:12" ht="18" customHeight="1" x14ac:dyDescent="0.2">
      <c r="B3" s="390" t="s">
        <v>131</v>
      </c>
      <c r="C3" s="391"/>
      <c r="D3" s="391"/>
      <c r="E3" s="391"/>
      <c r="F3" s="391"/>
      <c r="G3" s="391"/>
      <c r="H3" s="391"/>
      <c r="I3" s="391"/>
      <c r="J3" s="391"/>
      <c r="K3" s="391"/>
      <c r="L3" s="391"/>
    </row>
    <row r="4" spans="2:12" ht="14.45" customHeight="1" x14ac:dyDescent="0.2"/>
    <row r="5" spans="2:12" ht="18" customHeight="1" x14ac:dyDescent="0.2">
      <c r="B5" s="400" t="s">
        <v>2</v>
      </c>
      <c r="C5" s="401"/>
      <c r="D5" s="401"/>
      <c r="E5" s="401"/>
      <c r="F5" s="401"/>
      <c r="G5" s="401"/>
      <c r="H5" s="401"/>
      <c r="I5" s="401"/>
      <c r="J5" s="401"/>
      <c r="K5" s="401"/>
      <c r="L5" s="401"/>
    </row>
    <row r="6" spans="2:12" ht="17.25" customHeight="1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2" ht="22.5" customHeight="1" x14ac:dyDescent="0.2">
      <c r="B7" s="55"/>
      <c r="C7" s="528" t="s">
        <v>132</v>
      </c>
      <c r="D7" s="420"/>
      <c r="E7" s="420"/>
      <c r="F7" s="420"/>
      <c r="G7" s="417"/>
      <c r="H7" s="528" t="s">
        <v>133</v>
      </c>
      <c r="I7" s="420"/>
      <c r="J7" s="420"/>
      <c r="K7" s="420"/>
      <c r="L7" s="417"/>
    </row>
    <row r="8" spans="2:12" ht="27" customHeight="1" x14ac:dyDescent="0.2">
      <c r="B8" s="17" t="s">
        <v>6</v>
      </c>
      <c r="C8" s="419" t="s">
        <v>134</v>
      </c>
      <c r="D8" s="417"/>
      <c r="E8" s="419" t="s">
        <v>135</v>
      </c>
      <c r="F8" s="417"/>
      <c r="G8" s="15" t="s">
        <v>136</v>
      </c>
      <c r="H8" s="419" t="s">
        <v>134</v>
      </c>
      <c r="I8" s="417"/>
      <c r="J8" s="419" t="s">
        <v>135</v>
      </c>
      <c r="K8" s="417"/>
      <c r="L8" s="15" t="s">
        <v>136</v>
      </c>
    </row>
    <row r="9" spans="2:12" ht="16.5" customHeight="1" x14ac:dyDescent="0.2">
      <c r="B9" s="18"/>
      <c r="C9" s="15" t="s">
        <v>137</v>
      </c>
      <c r="D9" s="15" t="s">
        <v>138</v>
      </c>
      <c r="E9" s="15" t="s">
        <v>137</v>
      </c>
      <c r="F9" s="15" t="s">
        <v>138</v>
      </c>
      <c r="G9" s="15" t="s">
        <v>139</v>
      </c>
      <c r="H9" s="15" t="s">
        <v>137</v>
      </c>
      <c r="I9" s="15" t="s">
        <v>138</v>
      </c>
      <c r="J9" s="15" t="s">
        <v>137</v>
      </c>
      <c r="K9" s="15" t="s">
        <v>138</v>
      </c>
      <c r="L9" s="15" t="s">
        <v>139</v>
      </c>
    </row>
    <row r="10" spans="2:12" ht="15.75" customHeight="1" x14ac:dyDescent="0.2">
      <c r="B10" s="56" t="s">
        <v>15</v>
      </c>
      <c r="C10" s="57">
        <v>0</v>
      </c>
      <c r="D10" s="57" t="s">
        <v>109</v>
      </c>
      <c r="E10" s="57">
        <v>0</v>
      </c>
      <c r="F10" s="57" t="s">
        <v>109</v>
      </c>
      <c r="G10" s="57">
        <v>5757</v>
      </c>
      <c r="H10" s="57">
        <v>921</v>
      </c>
      <c r="I10" s="57">
        <v>67.28555917480999</v>
      </c>
      <c r="J10" s="57">
        <v>27</v>
      </c>
      <c r="K10" s="57">
        <v>182.92592592592592</v>
      </c>
      <c r="L10" s="57">
        <v>156984</v>
      </c>
    </row>
    <row r="11" spans="2:12" ht="15.75" customHeight="1" x14ac:dyDescent="0.2">
      <c r="B11" s="56" t="s">
        <v>17</v>
      </c>
      <c r="C11" s="57">
        <v>7469</v>
      </c>
      <c r="D11" s="57">
        <v>53.720310617217834</v>
      </c>
      <c r="E11" s="57">
        <v>1781</v>
      </c>
      <c r="F11" s="57">
        <v>19.896125772038182</v>
      </c>
      <c r="G11" s="57">
        <v>66687</v>
      </c>
      <c r="H11" s="57">
        <v>21221</v>
      </c>
      <c r="I11" s="57">
        <v>47.693322652089911</v>
      </c>
      <c r="J11" s="57">
        <v>3807</v>
      </c>
      <c r="K11" s="57">
        <v>64.239296033622281</v>
      </c>
      <c r="L11" s="57">
        <v>1177877</v>
      </c>
    </row>
    <row r="12" spans="2:12" ht="15.75" customHeight="1" x14ac:dyDescent="0.2">
      <c r="B12" s="56" t="s">
        <v>18</v>
      </c>
      <c r="C12" s="57">
        <v>0</v>
      </c>
      <c r="D12" s="57" t="s">
        <v>109</v>
      </c>
      <c r="E12" s="57">
        <v>0</v>
      </c>
      <c r="F12" s="57" t="s">
        <v>109</v>
      </c>
      <c r="G12" s="57">
        <v>0</v>
      </c>
      <c r="H12" s="57">
        <v>532</v>
      </c>
      <c r="I12" s="57">
        <v>20.142857142857142</v>
      </c>
      <c r="J12" s="57">
        <v>115</v>
      </c>
      <c r="K12" s="57">
        <v>15.182608695652174</v>
      </c>
      <c r="L12" s="57">
        <v>0</v>
      </c>
    </row>
    <row r="13" spans="2:12" ht="15.75" customHeight="1" x14ac:dyDescent="0.2">
      <c r="B13" s="56" t="s">
        <v>19</v>
      </c>
      <c r="C13" s="57">
        <v>30</v>
      </c>
      <c r="D13" s="57">
        <v>336.23333333333335</v>
      </c>
      <c r="E13" s="57">
        <v>4</v>
      </c>
      <c r="F13" s="57">
        <v>101.25</v>
      </c>
      <c r="G13" s="57">
        <v>0</v>
      </c>
      <c r="H13" s="57">
        <v>30</v>
      </c>
      <c r="I13" s="57">
        <v>336.23333333333335</v>
      </c>
      <c r="J13" s="57">
        <v>4</v>
      </c>
      <c r="K13" s="57">
        <v>101.25</v>
      </c>
      <c r="L13" s="57">
        <v>0</v>
      </c>
    </row>
    <row r="14" spans="2:12" ht="15.75" customHeight="1" x14ac:dyDescent="0.2">
      <c r="B14" s="56" t="s">
        <v>20</v>
      </c>
      <c r="C14" s="57">
        <v>0</v>
      </c>
      <c r="D14" s="57" t="s">
        <v>109</v>
      </c>
      <c r="E14" s="57">
        <v>0</v>
      </c>
      <c r="F14" s="57" t="s">
        <v>109</v>
      </c>
      <c r="G14" s="57">
        <v>11259</v>
      </c>
      <c r="H14" s="57">
        <v>2428</v>
      </c>
      <c r="I14" s="57">
        <v>7.9258649093904445</v>
      </c>
      <c r="J14" s="57">
        <v>1111</v>
      </c>
      <c r="K14" s="57">
        <v>74.038703870387039</v>
      </c>
      <c r="L14" s="57">
        <v>343368</v>
      </c>
    </row>
    <row r="15" spans="2:12" ht="15.75" customHeight="1" x14ac:dyDescent="0.2">
      <c r="B15" s="56" t="s">
        <v>21</v>
      </c>
      <c r="C15" s="57">
        <v>9</v>
      </c>
      <c r="D15" s="57">
        <v>22.666666666666668</v>
      </c>
      <c r="E15" s="57">
        <v>45</v>
      </c>
      <c r="F15" s="57">
        <v>24.68888888888889</v>
      </c>
      <c r="G15" s="57">
        <v>1726</v>
      </c>
      <c r="H15" s="57">
        <v>144</v>
      </c>
      <c r="I15" s="57">
        <v>67.826388888888886</v>
      </c>
      <c r="J15" s="57">
        <v>510</v>
      </c>
      <c r="K15" s="57">
        <v>119.74117647058823</v>
      </c>
      <c r="L15" s="57">
        <v>108784</v>
      </c>
    </row>
    <row r="16" spans="2:12" ht="15.75" customHeight="1" x14ac:dyDescent="0.2">
      <c r="B16" s="56" t="s">
        <v>22</v>
      </c>
      <c r="C16" s="57">
        <v>407</v>
      </c>
      <c r="D16" s="57">
        <v>348.35135135135135</v>
      </c>
      <c r="E16" s="57">
        <v>235</v>
      </c>
      <c r="F16" s="57">
        <v>105.98297872340426</v>
      </c>
      <c r="G16" s="57">
        <v>15960</v>
      </c>
      <c r="H16" s="57">
        <v>1695</v>
      </c>
      <c r="I16" s="57">
        <v>332.16932153392332</v>
      </c>
      <c r="J16" s="57">
        <v>1182</v>
      </c>
      <c r="K16" s="57">
        <v>181.43401015228426</v>
      </c>
      <c r="L16" s="57">
        <v>190185</v>
      </c>
    </row>
    <row r="17" spans="2:12" ht="15.75" customHeight="1" x14ac:dyDescent="0.2">
      <c r="B17" s="56" t="s">
        <v>23</v>
      </c>
      <c r="C17" s="57">
        <v>0</v>
      </c>
      <c r="D17" s="57" t="s">
        <v>109</v>
      </c>
      <c r="E17" s="57">
        <v>0</v>
      </c>
      <c r="F17" s="57" t="s">
        <v>109</v>
      </c>
      <c r="G17" s="57">
        <v>0</v>
      </c>
      <c r="H17" s="57">
        <v>1344</v>
      </c>
      <c r="I17" s="57">
        <v>37.120535714285715</v>
      </c>
      <c r="J17" s="57">
        <v>175</v>
      </c>
      <c r="K17" s="57">
        <v>20.36</v>
      </c>
      <c r="L17" s="57">
        <v>418</v>
      </c>
    </row>
    <row r="18" spans="2:12" ht="15.75" customHeight="1" x14ac:dyDescent="0.2">
      <c r="B18" s="56" t="s">
        <v>24</v>
      </c>
      <c r="C18" s="57">
        <v>454</v>
      </c>
      <c r="D18" s="57">
        <v>251.43612334801762</v>
      </c>
      <c r="E18" s="57">
        <v>259</v>
      </c>
      <c r="F18" s="57">
        <v>214.22007722007723</v>
      </c>
      <c r="G18" s="57">
        <v>162126</v>
      </c>
      <c r="H18" s="57">
        <v>8721</v>
      </c>
      <c r="I18" s="57">
        <v>39.028551771585825</v>
      </c>
      <c r="J18" s="57">
        <v>3130</v>
      </c>
      <c r="K18" s="57">
        <v>64.197444089456866</v>
      </c>
      <c r="L18" s="57">
        <v>766086</v>
      </c>
    </row>
    <row r="19" spans="2:12" ht="15.75" customHeight="1" x14ac:dyDescent="0.2">
      <c r="B19" s="56" t="s">
        <v>25</v>
      </c>
      <c r="C19" s="57">
        <v>147</v>
      </c>
      <c r="D19" s="57">
        <v>312.36054421768705</v>
      </c>
      <c r="E19" s="57">
        <v>69</v>
      </c>
      <c r="F19" s="57">
        <v>141.69565217391303</v>
      </c>
      <c r="G19" s="57">
        <v>2888</v>
      </c>
      <c r="H19" s="57">
        <v>168</v>
      </c>
      <c r="I19" s="57">
        <v>319.0654761904762</v>
      </c>
      <c r="J19" s="57">
        <v>139</v>
      </c>
      <c r="K19" s="57">
        <v>163.87769784172662</v>
      </c>
      <c r="L19" s="57">
        <v>3839</v>
      </c>
    </row>
    <row r="20" spans="2:12" ht="15.75" customHeight="1" x14ac:dyDescent="0.2">
      <c r="B20" s="56" t="s">
        <v>26</v>
      </c>
      <c r="C20" s="57">
        <v>41</v>
      </c>
      <c r="D20" s="57">
        <v>233.1219512195122</v>
      </c>
      <c r="E20" s="57">
        <v>25</v>
      </c>
      <c r="F20" s="57">
        <v>185.4</v>
      </c>
      <c r="G20" s="57">
        <v>13497</v>
      </c>
      <c r="H20" s="57">
        <v>2604</v>
      </c>
      <c r="I20" s="57">
        <v>93.834485407066055</v>
      </c>
      <c r="J20" s="57">
        <v>525</v>
      </c>
      <c r="K20" s="57">
        <v>72.748571428571424</v>
      </c>
      <c r="L20" s="57">
        <v>297381</v>
      </c>
    </row>
    <row r="21" spans="2:12" ht="15.75" customHeight="1" x14ac:dyDescent="0.2">
      <c r="B21" s="56" t="s">
        <v>27</v>
      </c>
      <c r="C21" s="57">
        <v>211</v>
      </c>
      <c r="D21" s="57">
        <v>330.98578199052133</v>
      </c>
      <c r="E21" s="57">
        <v>561</v>
      </c>
      <c r="F21" s="57">
        <v>212.7807486631016</v>
      </c>
      <c r="G21" s="57">
        <v>149230</v>
      </c>
      <c r="H21" s="57">
        <v>4116</v>
      </c>
      <c r="I21" s="57">
        <v>146.52137998056367</v>
      </c>
      <c r="J21" s="57">
        <v>3813</v>
      </c>
      <c r="K21" s="57">
        <v>111.52504589562025</v>
      </c>
      <c r="L21" s="57">
        <v>1750758</v>
      </c>
    </row>
    <row r="22" spans="2:12" ht="15.75" customHeight="1" x14ac:dyDescent="0.2">
      <c r="B22" s="56" t="s">
        <v>28</v>
      </c>
      <c r="C22" s="57">
        <v>216</v>
      </c>
      <c r="D22" s="57">
        <v>54.712962962962962</v>
      </c>
      <c r="E22" s="57">
        <v>107</v>
      </c>
      <c r="F22" s="57">
        <v>155.93457943925233</v>
      </c>
      <c r="G22" s="57">
        <v>37991</v>
      </c>
      <c r="H22" s="57">
        <v>2615</v>
      </c>
      <c r="I22" s="57">
        <v>73.478776290630975</v>
      </c>
      <c r="J22" s="57">
        <v>991</v>
      </c>
      <c r="K22" s="57">
        <v>128.76690211907163</v>
      </c>
      <c r="L22" s="57">
        <v>520372</v>
      </c>
    </row>
    <row r="23" spans="2:12" ht="15.75" customHeight="1" x14ac:dyDescent="0.2">
      <c r="B23" s="56" t="s">
        <v>29</v>
      </c>
      <c r="C23" s="57">
        <v>300</v>
      </c>
      <c r="D23" s="57">
        <v>120</v>
      </c>
      <c r="E23" s="57">
        <v>0</v>
      </c>
      <c r="F23" s="57" t="s">
        <v>109</v>
      </c>
      <c r="G23" s="57">
        <v>4147</v>
      </c>
      <c r="H23" s="57">
        <v>733</v>
      </c>
      <c r="I23" s="57">
        <v>142.87721691678036</v>
      </c>
      <c r="J23" s="57">
        <v>71</v>
      </c>
      <c r="K23" s="57">
        <v>79.197183098591552</v>
      </c>
      <c r="L23" s="57">
        <v>76692</v>
      </c>
    </row>
    <row r="24" spans="2:12" ht="15.75" customHeight="1" x14ac:dyDescent="0.2">
      <c r="B24" s="56" t="s">
        <v>30</v>
      </c>
      <c r="C24" s="57">
        <v>107</v>
      </c>
      <c r="D24" s="57">
        <v>201.05607476635515</v>
      </c>
      <c r="E24" s="57">
        <v>501</v>
      </c>
      <c r="F24" s="57">
        <v>179.52495009980041</v>
      </c>
      <c r="G24" s="57">
        <v>347940</v>
      </c>
      <c r="H24" s="57">
        <v>1848</v>
      </c>
      <c r="I24" s="57">
        <v>136.90367965367966</v>
      </c>
      <c r="J24" s="57">
        <v>3065</v>
      </c>
      <c r="K24" s="57">
        <v>166.35301794453508</v>
      </c>
      <c r="L24" s="57">
        <v>3635274</v>
      </c>
    </row>
    <row r="25" spans="2:12" ht="15.75" customHeight="1" x14ac:dyDescent="0.2">
      <c r="B25" s="56" t="s">
        <v>31</v>
      </c>
      <c r="C25" s="57">
        <v>1425</v>
      </c>
      <c r="D25" s="57">
        <v>37.665263157894735</v>
      </c>
      <c r="E25" s="57">
        <v>1</v>
      </c>
      <c r="F25" s="57">
        <v>183</v>
      </c>
      <c r="G25" s="57">
        <v>39181</v>
      </c>
      <c r="H25" s="57">
        <v>6919</v>
      </c>
      <c r="I25" s="57">
        <v>49.675242087006794</v>
      </c>
      <c r="J25" s="57">
        <v>1828</v>
      </c>
      <c r="K25" s="57">
        <v>71.190371991247261</v>
      </c>
      <c r="L25" s="57">
        <v>883614</v>
      </c>
    </row>
    <row r="26" spans="2:12" ht="15.75" customHeight="1" x14ac:dyDescent="0.2">
      <c r="B26" s="56" t="s">
        <v>32</v>
      </c>
      <c r="C26" s="57">
        <v>279</v>
      </c>
      <c r="D26" s="57">
        <v>341.15412186379928</v>
      </c>
      <c r="E26" s="57">
        <v>4</v>
      </c>
      <c r="F26" s="57">
        <v>230</v>
      </c>
      <c r="G26" s="57">
        <v>770</v>
      </c>
      <c r="H26" s="57">
        <v>408</v>
      </c>
      <c r="I26" s="57">
        <v>336.57107843137254</v>
      </c>
      <c r="J26" s="57">
        <v>141</v>
      </c>
      <c r="K26" s="57">
        <v>220.11347517730496</v>
      </c>
      <c r="L26" s="57">
        <v>192076</v>
      </c>
    </row>
    <row r="27" spans="2:12" ht="15.75" customHeight="1" x14ac:dyDescent="0.2">
      <c r="B27" s="56" t="s">
        <v>33</v>
      </c>
      <c r="C27" s="57">
        <v>467</v>
      </c>
      <c r="D27" s="57">
        <v>38.839400428265527</v>
      </c>
      <c r="E27" s="57">
        <v>516</v>
      </c>
      <c r="F27" s="57">
        <v>40.829457364341089</v>
      </c>
      <c r="G27" s="57">
        <v>151076</v>
      </c>
      <c r="H27" s="57">
        <v>3643</v>
      </c>
      <c r="I27" s="57">
        <v>55.618171836398574</v>
      </c>
      <c r="J27" s="57">
        <v>2308</v>
      </c>
      <c r="K27" s="57">
        <v>23.490901213171576</v>
      </c>
      <c r="L27" s="57">
        <v>455778</v>
      </c>
    </row>
    <row r="28" spans="2:12" ht="15.75" customHeight="1" x14ac:dyDescent="0.2">
      <c r="B28" s="56" t="s">
        <v>34</v>
      </c>
      <c r="C28" s="57">
        <v>187</v>
      </c>
      <c r="D28" s="57">
        <v>340.77005347593581</v>
      </c>
      <c r="E28" s="57">
        <v>363</v>
      </c>
      <c r="F28" s="57">
        <v>201.57575757575756</v>
      </c>
      <c r="G28" s="57">
        <v>286868</v>
      </c>
      <c r="H28" s="57">
        <v>798</v>
      </c>
      <c r="I28" s="57">
        <v>322.37719298245617</v>
      </c>
      <c r="J28" s="57">
        <v>1813</v>
      </c>
      <c r="K28" s="57">
        <v>215.90568119139547</v>
      </c>
      <c r="L28" s="57">
        <v>1248259</v>
      </c>
    </row>
    <row r="29" spans="2:12" ht="15.75" customHeight="1" x14ac:dyDescent="0.2">
      <c r="B29" s="56" t="s">
        <v>35</v>
      </c>
      <c r="C29" s="57">
        <v>91</v>
      </c>
      <c r="D29" s="57">
        <v>314.91208791208788</v>
      </c>
      <c r="E29" s="57">
        <v>288</v>
      </c>
      <c r="F29" s="57">
        <v>209.66666666666666</v>
      </c>
      <c r="G29" s="57">
        <v>17595</v>
      </c>
      <c r="H29" s="57">
        <v>883</v>
      </c>
      <c r="I29" s="57">
        <v>146.78255945639864</v>
      </c>
      <c r="J29" s="57">
        <v>685</v>
      </c>
      <c r="K29" s="57">
        <v>198.61021897810218</v>
      </c>
      <c r="L29" s="57">
        <v>459887</v>
      </c>
    </row>
    <row r="30" spans="2:12" ht="27" customHeight="1" x14ac:dyDescent="0.2">
      <c r="B30" s="20" t="s">
        <v>36</v>
      </c>
      <c r="C30" s="58">
        <v>11840</v>
      </c>
      <c r="D30" s="58">
        <v>94.719341216216222</v>
      </c>
      <c r="E30" s="58">
        <v>4759</v>
      </c>
      <c r="F30" s="58">
        <v>107.8957764236184</v>
      </c>
      <c r="G30" s="58">
        <v>1314698</v>
      </c>
      <c r="H30" s="58">
        <v>61771</v>
      </c>
      <c r="I30" s="58">
        <v>74.445613637467417</v>
      </c>
      <c r="J30" s="58">
        <v>25440</v>
      </c>
      <c r="K30" s="58">
        <v>105.58663522012579</v>
      </c>
      <c r="L30" s="58">
        <v>12267632</v>
      </c>
    </row>
    <row r="31" spans="2:12" ht="9" customHeight="1" x14ac:dyDescent="0.2"/>
    <row r="32" spans="2:12" ht="13.5" customHeight="1" x14ac:dyDescent="0.2">
      <c r="J32" s="383" t="s">
        <v>140</v>
      </c>
      <c r="K32" s="384"/>
      <c r="L32" s="384"/>
    </row>
  </sheetData>
  <mergeCells count="10">
    <mergeCell ref="J32:L32"/>
    <mergeCell ref="B2:L2"/>
    <mergeCell ref="B3:L3"/>
    <mergeCell ref="B5:L5"/>
    <mergeCell ref="C7:G7"/>
    <mergeCell ref="H7:L7"/>
    <mergeCell ref="C8:D8"/>
    <mergeCell ref="E8:F8"/>
    <mergeCell ref="H8:I8"/>
    <mergeCell ref="J8:K8"/>
  </mergeCells>
  <pageMargins left="0.96549019607843156" right="0.91372549019607863" top="0.25725490196078438" bottom="0.21058823529411769" header="0.50980392156862753" footer="0.50980392156862753"/>
  <pageSetup scale="98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1"/>
  <sheetViews>
    <sheetView showGridLines="0" workbookViewId="0"/>
  </sheetViews>
  <sheetFormatPr defaultRowHeight="12.75" x14ac:dyDescent="0.2"/>
  <cols>
    <col min="1" max="1" width="1" customWidth="1"/>
    <col min="2" max="2" width="29" customWidth="1"/>
    <col min="3" max="4" width="14" customWidth="1"/>
    <col min="5" max="5" width="12" customWidth="1"/>
    <col min="6" max="6" width="1" customWidth="1"/>
    <col min="7" max="11" width="14" customWidth="1"/>
    <col min="12" max="12" width="7" customWidth="1"/>
    <col min="13" max="13" width="5" customWidth="1"/>
    <col min="14" max="14" width="1" customWidth="1"/>
    <col min="15" max="15" width="13" customWidth="1"/>
  </cols>
  <sheetData>
    <row r="1" spans="2:15" ht="2.1" customHeight="1" x14ac:dyDescent="0.2"/>
    <row r="2" spans="2:15" ht="36" customHeight="1" x14ac:dyDescent="0.2">
      <c r="B2" s="389" t="s">
        <v>0</v>
      </c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1"/>
      <c r="O2" s="1"/>
    </row>
    <row r="3" spans="2:15" ht="18" customHeight="1" x14ac:dyDescent="0.2">
      <c r="B3" s="390" t="s">
        <v>121</v>
      </c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</row>
    <row r="4" spans="2:15" ht="18" customHeight="1" x14ac:dyDescent="0.2">
      <c r="B4" s="400" t="s">
        <v>2</v>
      </c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  <c r="O4" s="401"/>
    </row>
    <row r="5" spans="2:15" ht="15.95" customHeight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5" ht="18" customHeight="1" x14ac:dyDescent="0.2">
      <c r="B6" s="50"/>
      <c r="C6" s="532" t="s">
        <v>122</v>
      </c>
      <c r="D6" s="404"/>
      <c r="E6" s="404"/>
      <c r="F6" s="404"/>
      <c r="G6" s="404"/>
      <c r="H6" s="533"/>
      <c r="I6" s="399" t="s">
        <v>123</v>
      </c>
      <c r="J6" s="404"/>
      <c r="K6" s="404"/>
      <c r="L6" s="404"/>
      <c r="M6" s="404"/>
      <c r="N6" s="404"/>
      <c r="O6" s="388"/>
    </row>
    <row r="7" spans="2:15" ht="27" customHeight="1" x14ac:dyDescent="0.2">
      <c r="B7" s="7" t="s">
        <v>6</v>
      </c>
      <c r="C7" s="2" t="s">
        <v>124</v>
      </c>
      <c r="D7" s="2" t="s">
        <v>125</v>
      </c>
      <c r="E7" s="399" t="s">
        <v>126</v>
      </c>
      <c r="F7" s="388"/>
      <c r="G7" s="2" t="s">
        <v>127</v>
      </c>
      <c r="H7" s="52" t="s">
        <v>12</v>
      </c>
      <c r="I7" s="2" t="s">
        <v>124</v>
      </c>
      <c r="J7" s="2" t="s">
        <v>125</v>
      </c>
      <c r="K7" s="2" t="s">
        <v>126</v>
      </c>
      <c r="L7" s="399" t="s">
        <v>127</v>
      </c>
      <c r="M7" s="404"/>
      <c r="N7" s="388"/>
      <c r="O7" s="2" t="s">
        <v>12</v>
      </c>
    </row>
    <row r="8" spans="2:15" ht="15" customHeight="1" x14ac:dyDescent="0.2">
      <c r="B8" s="9" t="s">
        <v>15</v>
      </c>
      <c r="C8" s="11" t="s">
        <v>109</v>
      </c>
      <c r="D8" s="11" t="s">
        <v>109</v>
      </c>
      <c r="E8" s="413" t="s">
        <v>109</v>
      </c>
      <c r="F8" s="396"/>
      <c r="G8" s="11" t="s">
        <v>109</v>
      </c>
      <c r="H8" s="53" t="s">
        <v>109</v>
      </c>
      <c r="I8" s="11">
        <v>64</v>
      </c>
      <c r="J8" s="11">
        <v>206</v>
      </c>
      <c r="K8" s="11">
        <v>65</v>
      </c>
      <c r="L8" s="413">
        <v>249</v>
      </c>
      <c r="M8" s="411"/>
      <c r="N8" s="396"/>
      <c r="O8" s="11">
        <v>584</v>
      </c>
    </row>
    <row r="9" spans="2:15" ht="15" customHeight="1" x14ac:dyDescent="0.2">
      <c r="B9" s="9" t="s">
        <v>17</v>
      </c>
      <c r="C9" s="11">
        <v>171</v>
      </c>
      <c r="D9" s="11">
        <v>326</v>
      </c>
      <c r="E9" s="413">
        <v>20</v>
      </c>
      <c r="F9" s="396"/>
      <c r="G9" s="11">
        <v>1153</v>
      </c>
      <c r="H9" s="53">
        <v>1670</v>
      </c>
      <c r="I9" s="11">
        <v>579</v>
      </c>
      <c r="J9" s="11">
        <v>1442</v>
      </c>
      <c r="K9" s="11">
        <v>312</v>
      </c>
      <c r="L9" s="413">
        <v>2835</v>
      </c>
      <c r="M9" s="411"/>
      <c r="N9" s="396"/>
      <c r="O9" s="11">
        <v>5168</v>
      </c>
    </row>
    <row r="10" spans="2:15" ht="15" customHeight="1" x14ac:dyDescent="0.2">
      <c r="B10" s="9" t="s">
        <v>18</v>
      </c>
      <c r="C10" s="11" t="s">
        <v>109</v>
      </c>
      <c r="D10" s="11" t="s">
        <v>109</v>
      </c>
      <c r="E10" s="413" t="s">
        <v>109</v>
      </c>
      <c r="F10" s="396"/>
      <c r="G10" s="11" t="s">
        <v>109</v>
      </c>
      <c r="H10" s="53" t="s">
        <v>109</v>
      </c>
      <c r="I10" s="11">
        <v>2</v>
      </c>
      <c r="J10" s="11">
        <v>1</v>
      </c>
      <c r="K10" s="11">
        <v>0</v>
      </c>
      <c r="L10" s="413">
        <v>3</v>
      </c>
      <c r="M10" s="411"/>
      <c r="N10" s="396"/>
      <c r="O10" s="11">
        <v>6</v>
      </c>
    </row>
    <row r="11" spans="2:15" ht="15" customHeight="1" x14ac:dyDescent="0.2">
      <c r="B11" s="9" t="s">
        <v>19</v>
      </c>
      <c r="C11" s="11" t="s">
        <v>109</v>
      </c>
      <c r="D11" s="11" t="s">
        <v>109</v>
      </c>
      <c r="E11" s="413" t="s">
        <v>109</v>
      </c>
      <c r="F11" s="396"/>
      <c r="G11" s="11" t="s">
        <v>109</v>
      </c>
      <c r="H11" s="53" t="s">
        <v>109</v>
      </c>
      <c r="I11" s="11">
        <v>0</v>
      </c>
      <c r="J11" s="11">
        <v>0</v>
      </c>
      <c r="K11" s="11">
        <v>0</v>
      </c>
      <c r="L11" s="413">
        <v>31</v>
      </c>
      <c r="M11" s="411"/>
      <c r="N11" s="396"/>
      <c r="O11" s="11">
        <v>31</v>
      </c>
    </row>
    <row r="12" spans="2:15" ht="15" customHeight="1" x14ac:dyDescent="0.2">
      <c r="B12" s="9" t="s">
        <v>20</v>
      </c>
      <c r="C12" s="11" t="s">
        <v>109</v>
      </c>
      <c r="D12" s="11" t="s">
        <v>109</v>
      </c>
      <c r="E12" s="413" t="s">
        <v>109</v>
      </c>
      <c r="F12" s="396"/>
      <c r="G12" s="11" t="s">
        <v>109</v>
      </c>
      <c r="H12" s="53" t="s">
        <v>109</v>
      </c>
      <c r="I12" s="11">
        <v>130</v>
      </c>
      <c r="J12" s="11">
        <v>386</v>
      </c>
      <c r="K12" s="11">
        <v>94</v>
      </c>
      <c r="L12" s="413">
        <v>594</v>
      </c>
      <c r="M12" s="411"/>
      <c r="N12" s="396"/>
      <c r="O12" s="11">
        <v>1204</v>
      </c>
    </row>
    <row r="13" spans="2:15" ht="15" customHeight="1" x14ac:dyDescent="0.2">
      <c r="B13" s="9" t="s">
        <v>21</v>
      </c>
      <c r="C13" s="11" t="s">
        <v>109</v>
      </c>
      <c r="D13" s="11" t="s">
        <v>109</v>
      </c>
      <c r="E13" s="413" t="s">
        <v>109</v>
      </c>
      <c r="F13" s="396"/>
      <c r="G13" s="11" t="s">
        <v>109</v>
      </c>
      <c r="H13" s="53" t="s">
        <v>109</v>
      </c>
      <c r="I13" s="11">
        <v>38</v>
      </c>
      <c r="J13" s="11">
        <v>99</v>
      </c>
      <c r="K13" s="11">
        <v>26</v>
      </c>
      <c r="L13" s="413">
        <v>326</v>
      </c>
      <c r="M13" s="411"/>
      <c r="N13" s="396"/>
      <c r="O13" s="11">
        <v>489</v>
      </c>
    </row>
    <row r="14" spans="2:15" ht="15" customHeight="1" x14ac:dyDescent="0.2">
      <c r="B14" s="9" t="s">
        <v>22</v>
      </c>
      <c r="C14" s="11">
        <v>7</v>
      </c>
      <c r="D14" s="11">
        <v>32</v>
      </c>
      <c r="E14" s="413">
        <v>3</v>
      </c>
      <c r="F14" s="396"/>
      <c r="G14" s="11">
        <v>183</v>
      </c>
      <c r="H14" s="53">
        <v>225</v>
      </c>
      <c r="I14" s="11">
        <v>180</v>
      </c>
      <c r="J14" s="11">
        <v>457</v>
      </c>
      <c r="K14" s="11">
        <v>88</v>
      </c>
      <c r="L14" s="413">
        <v>1381</v>
      </c>
      <c r="M14" s="411"/>
      <c r="N14" s="396"/>
      <c r="O14" s="11">
        <v>2106</v>
      </c>
    </row>
    <row r="15" spans="2:15" ht="15" customHeight="1" x14ac:dyDescent="0.2">
      <c r="B15" s="9" t="s">
        <v>23</v>
      </c>
      <c r="C15" s="11">
        <v>16</v>
      </c>
      <c r="D15" s="11">
        <v>26</v>
      </c>
      <c r="E15" s="413">
        <v>0</v>
      </c>
      <c r="F15" s="396"/>
      <c r="G15" s="11">
        <v>232</v>
      </c>
      <c r="H15" s="53">
        <v>274</v>
      </c>
      <c r="I15" s="11">
        <v>25</v>
      </c>
      <c r="J15" s="11">
        <v>44</v>
      </c>
      <c r="K15" s="11">
        <v>2</v>
      </c>
      <c r="L15" s="413">
        <v>171</v>
      </c>
      <c r="M15" s="411"/>
      <c r="N15" s="396"/>
      <c r="O15" s="11">
        <v>242</v>
      </c>
    </row>
    <row r="16" spans="2:15" ht="15" customHeight="1" x14ac:dyDescent="0.2">
      <c r="B16" s="9" t="s">
        <v>24</v>
      </c>
      <c r="C16" s="11">
        <v>281</v>
      </c>
      <c r="D16" s="11">
        <v>706</v>
      </c>
      <c r="E16" s="413">
        <v>169</v>
      </c>
      <c r="F16" s="396"/>
      <c r="G16" s="11">
        <v>406</v>
      </c>
      <c r="H16" s="53">
        <v>1562</v>
      </c>
      <c r="I16" s="11">
        <v>170</v>
      </c>
      <c r="J16" s="11">
        <v>560</v>
      </c>
      <c r="K16" s="11">
        <v>131</v>
      </c>
      <c r="L16" s="413">
        <v>1109</v>
      </c>
      <c r="M16" s="411"/>
      <c r="N16" s="396"/>
      <c r="O16" s="11">
        <v>1970</v>
      </c>
    </row>
    <row r="17" spans="2:15" ht="15" customHeight="1" x14ac:dyDescent="0.2">
      <c r="B17" s="9" t="s">
        <v>25</v>
      </c>
      <c r="C17" s="11" t="s">
        <v>109</v>
      </c>
      <c r="D17" s="11" t="s">
        <v>109</v>
      </c>
      <c r="E17" s="413" t="s">
        <v>109</v>
      </c>
      <c r="F17" s="396"/>
      <c r="G17" s="11" t="s">
        <v>109</v>
      </c>
      <c r="H17" s="53" t="s">
        <v>109</v>
      </c>
      <c r="I17" s="11">
        <v>12</v>
      </c>
      <c r="J17" s="11">
        <v>40</v>
      </c>
      <c r="K17" s="11">
        <v>8</v>
      </c>
      <c r="L17" s="413">
        <v>307</v>
      </c>
      <c r="M17" s="411"/>
      <c r="N17" s="396"/>
      <c r="O17" s="11">
        <v>367</v>
      </c>
    </row>
    <row r="18" spans="2:15" ht="15" customHeight="1" x14ac:dyDescent="0.2">
      <c r="B18" s="9" t="s">
        <v>26</v>
      </c>
      <c r="C18" s="11">
        <v>11</v>
      </c>
      <c r="D18" s="11">
        <v>21</v>
      </c>
      <c r="E18" s="413">
        <v>7</v>
      </c>
      <c r="F18" s="396"/>
      <c r="G18" s="11">
        <v>35</v>
      </c>
      <c r="H18" s="53">
        <v>74</v>
      </c>
      <c r="I18" s="11">
        <v>157</v>
      </c>
      <c r="J18" s="11">
        <v>422</v>
      </c>
      <c r="K18" s="11">
        <v>88</v>
      </c>
      <c r="L18" s="413">
        <v>1055</v>
      </c>
      <c r="M18" s="411"/>
      <c r="N18" s="396"/>
      <c r="O18" s="11">
        <v>1722</v>
      </c>
    </row>
    <row r="19" spans="2:15" ht="15" customHeight="1" x14ac:dyDescent="0.2">
      <c r="B19" s="9" t="s">
        <v>27</v>
      </c>
      <c r="C19" s="11">
        <v>16</v>
      </c>
      <c r="D19" s="11">
        <v>22</v>
      </c>
      <c r="E19" s="413">
        <v>6</v>
      </c>
      <c r="F19" s="396"/>
      <c r="G19" s="11">
        <v>149</v>
      </c>
      <c r="H19" s="53">
        <v>193</v>
      </c>
      <c r="I19" s="11">
        <v>640</v>
      </c>
      <c r="J19" s="11">
        <v>2369</v>
      </c>
      <c r="K19" s="11">
        <v>640</v>
      </c>
      <c r="L19" s="413">
        <v>2457</v>
      </c>
      <c r="M19" s="411"/>
      <c r="N19" s="396"/>
      <c r="O19" s="11">
        <v>6106</v>
      </c>
    </row>
    <row r="20" spans="2:15" ht="15" customHeight="1" x14ac:dyDescent="0.2">
      <c r="B20" s="9" t="s">
        <v>28</v>
      </c>
      <c r="C20" s="11">
        <v>8</v>
      </c>
      <c r="D20" s="11">
        <v>45</v>
      </c>
      <c r="E20" s="413">
        <v>10</v>
      </c>
      <c r="F20" s="396"/>
      <c r="G20" s="11">
        <v>6</v>
      </c>
      <c r="H20" s="53">
        <v>69</v>
      </c>
      <c r="I20" s="11">
        <v>250</v>
      </c>
      <c r="J20" s="11">
        <v>730</v>
      </c>
      <c r="K20" s="11">
        <v>159</v>
      </c>
      <c r="L20" s="413">
        <v>1075</v>
      </c>
      <c r="M20" s="411"/>
      <c r="N20" s="396"/>
      <c r="O20" s="11">
        <v>2214</v>
      </c>
    </row>
    <row r="21" spans="2:15" ht="15" customHeight="1" x14ac:dyDescent="0.2">
      <c r="B21" s="9" t="s">
        <v>29</v>
      </c>
      <c r="C21" s="11" t="s">
        <v>109</v>
      </c>
      <c r="D21" s="11" t="s">
        <v>109</v>
      </c>
      <c r="E21" s="413" t="s">
        <v>109</v>
      </c>
      <c r="F21" s="396"/>
      <c r="G21" s="11" t="s">
        <v>109</v>
      </c>
      <c r="H21" s="53" t="s">
        <v>109</v>
      </c>
      <c r="I21" s="11">
        <v>51</v>
      </c>
      <c r="J21" s="11">
        <v>113</v>
      </c>
      <c r="K21" s="11">
        <v>23</v>
      </c>
      <c r="L21" s="413">
        <v>171</v>
      </c>
      <c r="M21" s="411"/>
      <c r="N21" s="396"/>
      <c r="O21" s="11">
        <v>358</v>
      </c>
    </row>
    <row r="22" spans="2:15" ht="15" customHeight="1" x14ac:dyDescent="0.2">
      <c r="B22" s="9" t="s">
        <v>30</v>
      </c>
      <c r="C22" s="11">
        <v>14</v>
      </c>
      <c r="D22" s="11">
        <v>16</v>
      </c>
      <c r="E22" s="413">
        <v>5</v>
      </c>
      <c r="F22" s="396"/>
      <c r="G22" s="11">
        <v>9</v>
      </c>
      <c r="H22" s="53">
        <v>44</v>
      </c>
      <c r="I22" s="11">
        <v>696</v>
      </c>
      <c r="J22" s="11">
        <v>4452</v>
      </c>
      <c r="K22" s="11">
        <v>1433</v>
      </c>
      <c r="L22" s="413">
        <v>3040</v>
      </c>
      <c r="M22" s="411"/>
      <c r="N22" s="396"/>
      <c r="O22" s="11">
        <v>9621</v>
      </c>
    </row>
    <row r="23" spans="2:15" ht="15" customHeight="1" x14ac:dyDescent="0.2">
      <c r="B23" s="9" t="s">
        <v>31</v>
      </c>
      <c r="C23" s="11">
        <v>131</v>
      </c>
      <c r="D23" s="11">
        <v>573</v>
      </c>
      <c r="E23" s="413">
        <v>70</v>
      </c>
      <c r="F23" s="396"/>
      <c r="G23" s="11">
        <v>349</v>
      </c>
      <c r="H23" s="53">
        <v>1123</v>
      </c>
      <c r="I23" s="11">
        <v>253</v>
      </c>
      <c r="J23" s="11">
        <v>1384</v>
      </c>
      <c r="K23" s="11">
        <v>190</v>
      </c>
      <c r="L23" s="413">
        <v>1439</v>
      </c>
      <c r="M23" s="411"/>
      <c r="N23" s="396"/>
      <c r="O23" s="11">
        <v>3266</v>
      </c>
    </row>
    <row r="24" spans="2:15" ht="15" customHeight="1" x14ac:dyDescent="0.2">
      <c r="B24" s="9" t="s">
        <v>32</v>
      </c>
      <c r="C24" s="11">
        <v>1</v>
      </c>
      <c r="D24" s="11">
        <v>2</v>
      </c>
      <c r="E24" s="413">
        <v>1</v>
      </c>
      <c r="F24" s="396"/>
      <c r="G24" s="11">
        <v>0</v>
      </c>
      <c r="H24" s="53">
        <v>4</v>
      </c>
      <c r="I24" s="11">
        <v>40</v>
      </c>
      <c r="J24" s="11">
        <v>275</v>
      </c>
      <c r="K24" s="11">
        <v>109</v>
      </c>
      <c r="L24" s="413">
        <v>421</v>
      </c>
      <c r="M24" s="411"/>
      <c r="N24" s="396"/>
      <c r="O24" s="11">
        <v>845</v>
      </c>
    </row>
    <row r="25" spans="2:15" ht="15" customHeight="1" x14ac:dyDescent="0.2">
      <c r="B25" s="9" t="s">
        <v>33</v>
      </c>
      <c r="C25" s="11">
        <v>2</v>
      </c>
      <c r="D25" s="11">
        <v>2</v>
      </c>
      <c r="E25" s="413">
        <v>0</v>
      </c>
      <c r="F25" s="396"/>
      <c r="G25" s="11">
        <v>10</v>
      </c>
      <c r="H25" s="53">
        <v>14</v>
      </c>
      <c r="I25" s="11">
        <v>193</v>
      </c>
      <c r="J25" s="11">
        <v>538</v>
      </c>
      <c r="K25" s="11">
        <v>161</v>
      </c>
      <c r="L25" s="413">
        <v>884</v>
      </c>
      <c r="M25" s="411"/>
      <c r="N25" s="396"/>
      <c r="O25" s="11">
        <v>1776</v>
      </c>
    </row>
    <row r="26" spans="2:15" ht="15" customHeight="1" x14ac:dyDescent="0.2">
      <c r="B26" s="9" t="s">
        <v>34</v>
      </c>
      <c r="C26" s="11">
        <v>15</v>
      </c>
      <c r="D26" s="11">
        <v>48</v>
      </c>
      <c r="E26" s="413">
        <v>16</v>
      </c>
      <c r="F26" s="396"/>
      <c r="G26" s="11">
        <v>29</v>
      </c>
      <c r="H26" s="53">
        <v>108</v>
      </c>
      <c r="I26" s="11">
        <v>370</v>
      </c>
      <c r="J26" s="11">
        <v>1448</v>
      </c>
      <c r="K26" s="11">
        <v>471</v>
      </c>
      <c r="L26" s="413">
        <v>2435</v>
      </c>
      <c r="M26" s="411"/>
      <c r="N26" s="396"/>
      <c r="O26" s="11">
        <v>4724</v>
      </c>
    </row>
    <row r="27" spans="2:15" ht="15" customHeight="1" x14ac:dyDescent="0.2">
      <c r="B27" s="9" t="s">
        <v>35</v>
      </c>
      <c r="C27" s="11">
        <v>41</v>
      </c>
      <c r="D27" s="11">
        <v>101</v>
      </c>
      <c r="E27" s="413">
        <v>37</v>
      </c>
      <c r="F27" s="396"/>
      <c r="G27" s="11">
        <v>101</v>
      </c>
      <c r="H27" s="53">
        <v>280</v>
      </c>
      <c r="I27" s="11">
        <v>455</v>
      </c>
      <c r="J27" s="11">
        <v>628</v>
      </c>
      <c r="K27" s="11">
        <v>119</v>
      </c>
      <c r="L27" s="413">
        <v>1397</v>
      </c>
      <c r="M27" s="411"/>
      <c r="N27" s="396"/>
      <c r="O27" s="11">
        <v>2599</v>
      </c>
    </row>
    <row r="28" spans="2:15" ht="27" customHeight="1" x14ac:dyDescent="0.2">
      <c r="B28" s="12" t="s">
        <v>36</v>
      </c>
      <c r="C28" s="49">
        <v>714</v>
      </c>
      <c r="D28" s="49">
        <v>1920</v>
      </c>
      <c r="E28" s="531">
        <v>344</v>
      </c>
      <c r="F28" s="388"/>
      <c r="G28" s="49">
        <v>2662</v>
      </c>
      <c r="H28" s="54">
        <v>5640</v>
      </c>
      <c r="I28" s="49">
        <v>4305</v>
      </c>
      <c r="J28" s="49">
        <v>15594</v>
      </c>
      <c r="K28" s="49">
        <v>4119</v>
      </c>
      <c r="L28" s="531">
        <v>21380</v>
      </c>
      <c r="M28" s="404"/>
      <c r="N28" s="388"/>
      <c r="O28" s="49">
        <v>45398</v>
      </c>
    </row>
    <row r="29" spans="2:15" ht="9" customHeight="1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2:15" ht="15" customHeight="1" x14ac:dyDescent="0.2">
      <c r="B30" s="529" t="s">
        <v>128</v>
      </c>
      <c r="C30" s="530"/>
      <c r="D30" s="530"/>
      <c r="E30" s="530"/>
      <c r="F30" s="1"/>
      <c r="G30" s="1"/>
      <c r="H30" s="1"/>
      <c r="I30" s="1"/>
      <c r="J30" s="1"/>
      <c r="K30" s="1"/>
      <c r="L30" s="1"/>
      <c r="M30" s="383" t="s">
        <v>129</v>
      </c>
      <c r="N30" s="384"/>
      <c r="O30" s="384"/>
    </row>
    <row r="31" spans="2:15" ht="18" customHeight="1" x14ac:dyDescent="0.2">
      <c r="B31" s="529" t="s">
        <v>130</v>
      </c>
      <c r="C31" s="530"/>
      <c r="D31" s="530"/>
      <c r="E31" s="530"/>
    </row>
  </sheetData>
  <mergeCells count="52">
    <mergeCell ref="E7:F7"/>
    <mergeCell ref="L7:N7"/>
    <mergeCell ref="B2:M2"/>
    <mergeCell ref="B3:O3"/>
    <mergeCell ref="B4:O4"/>
    <mergeCell ref="C6:H6"/>
    <mergeCell ref="I6:O6"/>
    <mergeCell ref="E8:F8"/>
    <mergeCell ref="L8:N8"/>
    <mergeCell ref="E9:F9"/>
    <mergeCell ref="L9:N9"/>
    <mergeCell ref="E10:F10"/>
    <mergeCell ref="L10:N10"/>
    <mergeCell ref="E11:F11"/>
    <mergeCell ref="L11:N11"/>
    <mergeCell ref="E12:F12"/>
    <mergeCell ref="L12:N12"/>
    <mergeCell ref="E13:F13"/>
    <mergeCell ref="L13:N13"/>
    <mergeCell ref="E14:F14"/>
    <mergeCell ref="L14:N14"/>
    <mergeCell ref="E15:F15"/>
    <mergeCell ref="L15:N15"/>
    <mergeCell ref="E16:F16"/>
    <mergeCell ref="L16:N16"/>
    <mergeCell ref="E17:F17"/>
    <mergeCell ref="L17:N17"/>
    <mergeCell ref="E18:F18"/>
    <mergeCell ref="L18:N18"/>
    <mergeCell ref="E19:F19"/>
    <mergeCell ref="L19:N19"/>
    <mergeCell ref="E20:F20"/>
    <mergeCell ref="L20:N20"/>
    <mergeCell ref="E21:F21"/>
    <mergeCell ref="L21:N21"/>
    <mergeCell ref="E22:F22"/>
    <mergeCell ref="L22:N22"/>
    <mergeCell ref="E23:F23"/>
    <mergeCell ref="L23:N23"/>
    <mergeCell ref="E24:F24"/>
    <mergeCell ref="L24:N24"/>
    <mergeCell ref="E25:F25"/>
    <mergeCell ref="L25:N25"/>
    <mergeCell ref="B30:E30"/>
    <mergeCell ref="M30:O30"/>
    <mergeCell ref="B31:E31"/>
    <mergeCell ref="E26:F26"/>
    <mergeCell ref="L26:N26"/>
    <mergeCell ref="E27:F27"/>
    <mergeCell ref="L27:N27"/>
    <mergeCell ref="E28:F28"/>
    <mergeCell ref="L28:N28"/>
  </mergeCells>
  <pageMargins left="0.22588235294117653" right="0.22588235294117653" top="0.28235294117647064" bottom="0.28235294117647064" header="0.50980392156862753" footer="0.50980392156862753"/>
  <pageSetup paperSize="9" scale="88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0"/>
  <sheetViews>
    <sheetView showGridLines="0" workbookViewId="0">
      <selection activeCell="S18" sqref="S18"/>
    </sheetView>
  </sheetViews>
  <sheetFormatPr defaultRowHeight="12.75" x14ac:dyDescent="0.2"/>
  <cols>
    <col min="1" max="1" width="1" customWidth="1"/>
    <col min="2" max="2" width="29" customWidth="1"/>
    <col min="3" max="9" width="15" customWidth="1"/>
    <col min="10" max="10" width="9" customWidth="1"/>
    <col min="11" max="11" width="5" customWidth="1"/>
    <col min="12" max="12" width="15" customWidth="1"/>
    <col min="257" max="257" width="1" customWidth="1"/>
    <col min="258" max="258" width="29" customWidth="1"/>
    <col min="259" max="265" width="15" customWidth="1"/>
    <col min="266" max="266" width="9" customWidth="1"/>
    <col min="267" max="267" width="5" customWidth="1"/>
    <col min="268" max="268" width="15" customWidth="1"/>
    <col min="513" max="513" width="1" customWidth="1"/>
    <col min="514" max="514" width="29" customWidth="1"/>
    <col min="515" max="521" width="15" customWidth="1"/>
    <col min="522" max="522" width="9" customWidth="1"/>
    <col min="523" max="523" width="5" customWidth="1"/>
    <col min="524" max="524" width="15" customWidth="1"/>
    <col min="769" max="769" width="1" customWidth="1"/>
    <col min="770" max="770" width="29" customWidth="1"/>
    <col min="771" max="777" width="15" customWidth="1"/>
    <col min="778" max="778" width="9" customWidth="1"/>
    <col min="779" max="779" width="5" customWidth="1"/>
    <col min="780" max="780" width="15" customWidth="1"/>
    <col min="1025" max="1025" width="1" customWidth="1"/>
    <col min="1026" max="1026" width="29" customWidth="1"/>
    <col min="1027" max="1033" width="15" customWidth="1"/>
    <col min="1034" max="1034" width="9" customWidth="1"/>
    <col min="1035" max="1035" width="5" customWidth="1"/>
    <col min="1036" max="1036" width="15" customWidth="1"/>
    <col min="1281" max="1281" width="1" customWidth="1"/>
    <col min="1282" max="1282" width="29" customWidth="1"/>
    <col min="1283" max="1289" width="15" customWidth="1"/>
    <col min="1290" max="1290" width="9" customWidth="1"/>
    <col min="1291" max="1291" width="5" customWidth="1"/>
    <col min="1292" max="1292" width="15" customWidth="1"/>
    <col min="1537" max="1537" width="1" customWidth="1"/>
    <col min="1538" max="1538" width="29" customWidth="1"/>
    <col min="1539" max="1545" width="15" customWidth="1"/>
    <col min="1546" max="1546" width="9" customWidth="1"/>
    <col min="1547" max="1547" width="5" customWidth="1"/>
    <col min="1548" max="1548" width="15" customWidth="1"/>
    <col min="1793" max="1793" width="1" customWidth="1"/>
    <col min="1794" max="1794" width="29" customWidth="1"/>
    <col min="1795" max="1801" width="15" customWidth="1"/>
    <col min="1802" max="1802" width="9" customWidth="1"/>
    <col min="1803" max="1803" width="5" customWidth="1"/>
    <col min="1804" max="1804" width="15" customWidth="1"/>
    <col min="2049" max="2049" width="1" customWidth="1"/>
    <col min="2050" max="2050" width="29" customWidth="1"/>
    <col min="2051" max="2057" width="15" customWidth="1"/>
    <col min="2058" max="2058" width="9" customWidth="1"/>
    <col min="2059" max="2059" width="5" customWidth="1"/>
    <col min="2060" max="2060" width="15" customWidth="1"/>
    <col min="2305" max="2305" width="1" customWidth="1"/>
    <col min="2306" max="2306" width="29" customWidth="1"/>
    <col min="2307" max="2313" width="15" customWidth="1"/>
    <col min="2314" max="2314" width="9" customWidth="1"/>
    <col min="2315" max="2315" width="5" customWidth="1"/>
    <col min="2316" max="2316" width="15" customWidth="1"/>
    <col min="2561" max="2561" width="1" customWidth="1"/>
    <col min="2562" max="2562" width="29" customWidth="1"/>
    <col min="2563" max="2569" width="15" customWidth="1"/>
    <col min="2570" max="2570" width="9" customWidth="1"/>
    <col min="2571" max="2571" width="5" customWidth="1"/>
    <col min="2572" max="2572" width="15" customWidth="1"/>
    <col min="2817" max="2817" width="1" customWidth="1"/>
    <col min="2818" max="2818" width="29" customWidth="1"/>
    <col min="2819" max="2825" width="15" customWidth="1"/>
    <col min="2826" max="2826" width="9" customWidth="1"/>
    <col min="2827" max="2827" width="5" customWidth="1"/>
    <col min="2828" max="2828" width="15" customWidth="1"/>
    <col min="3073" max="3073" width="1" customWidth="1"/>
    <col min="3074" max="3074" width="29" customWidth="1"/>
    <col min="3075" max="3081" width="15" customWidth="1"/>
    <col min="3082" max="3082" width="9" customWidth="1"/>
    <col min="3083" max="3083" width="5" customWidth="1"/>
    <col min="3084" max="3084" width="15" customWidth="1"/>
    <col min="3329" max="3329" width="1" customWidth="1"/>
    <col min="3330" max="3330" width="29" customWidth="1"/>
    <col min="3331" max="3337" width="15" customWidth="1"/>
    <col min="3338" max="3338" width="9" customWidth="1"/>
    <col min="3339" max="3339" width="5" customWidth="1"/>
    <col min="3340" max="3340" width="15" customWidth="1"/>
    <col min="3585" max="3585" width="1" customWidth="1"/>
    <col min="3586" max="3586" width="29" customWidth="1"/>
    <col min="3587" max="3593" width="15" customWidth="1"/>
    <col min="3594" max="3594" width="9" customWidth="1"/>
    <col min="3595" max="3595" width="5" customWidth="1"/>
    <col min="3596" max="3596" width="15" customWidth="1"/>
    <col min="3841" max="3841" width="1" customWidth="1"/>
    <col min="3842" max="3842" width="29" customWidth="1"/>
    <col min="3843" max="3849" width="15" customWidth="1"/>
    <col min="3850" max="3850" width="9" customWidth="1"/>
    <col min="3851" max="3851" width="5" customWidth="1"/>
    <col min="3852" max="3852" width="15" customWidth="1"/>
    <col min="4097" max="4097" width="1" customWidth="1"/>
    <col min="4098" max="4098" width="29" customWidth="1"/>
    <col min="4099" max="4105" width="15" customWidth="1"/>
    <col min="4106" max="4106" width="9" customWidth="1"/>
    <col min="4107" max="4107" width="5" customWidth="1"/>
    <col min="4108" max="4108" width="15" customWidth="1"/>
    <col min="4353" max="4353" width="1" customWidth="1"/>
    <col min="4354" max="4354" width="29" customWidth="1"/>
    <col min="4355" max="4361" width="15" customWidth="1"/>
    <col min="4362" max="4362" width="9" customWidth="1"/>
    <col min="4363" max="4363" width="5" customWidth="1"/>
    <col min="4364" max="4364" width="15" customWidth="1"/>
    <col min="4609" max="4609" width="1" customWidth="1"/>
    <col min="4610" max="4610" width="29" customWidth="1"/>
    <col min="4611" max="4617" width="15" customWidth="1"/>
    <col min="4618" max="4618" width="9" customWidth="1"/>
    <col min="4619" max="4619" width="5" customWidth="1"/>
    <col min="4620" max="4620" width="15" customWidth="1"/>
    <col min="4865" max="4865" width="1" customWidth="1"/>
    <col min="4866" max="4866" width="29" customWidth="1"/>
    <col min="4867" max="4873" width="15" customWidth="1"/>
    <col min="4874" max="4874" width="9" customWidth="1"/>
    <col min="4875" max="4875" width="5" customWidth="1"/>
    <col min="4876" max="4876" width="15" customWidth="1"/>
    <col min="5121" max="5121" width="1" customWidth="1"/>
    <col min="5122" max="5122" width="29" customWidth="1"/>
    <col min="5123" max="5129" width="15" customWidth="1"/>
    <col min="5130" max="5130" width="9" customWidth="1"/>
    <col min="5131" max="5131" width="5" customWidth="1"/>
    <col min="5132" max="5132" width="15" customWidth="1"/>
    <col min="5377" max="5377" width="1" customWidth="1"/>
    <col min="5378" max="5378" width="29" customWidth="1"/>
    <col min="5379" max="5385" width="15" customWidth="1"/>
    <col min="5386" max="5386" width="9" customWidth="1"/>
    <col min="5387" max="5387" width="5" customWidth="1"/>
    <col min="5388" max="5388" width="15" customWidth="1"/>
    <col min="5633" max="5633" width="1" customWidth="1"/>
    <col min="5634" max="5634" width="29" customWidth="1"/>
    <col min="5635" max="5641" width="15" customWidth="1"/>
    <col min="5642" max="5642" width="9" customWidth="1"/>
    <col min="5643" max="5643" width="5" customWidth="1"/>
    <col min="5644" max="5644" width="15" customWidth="1"/>
    <col min="5889" max="5889" width="1" customWidth="1"/>
    <col min="5890" max="5890" width="29" customWidth="1"/>
    <col min="5891" max="5897" width="15" customWidth="1"/>
    <col min="5898" max="5898" width="9" customWidth="1"/>
    <col min="5899" max="5899" width="5" customWidth="1"/>
    <col min="5900" max="5900" width="15" customWidth="1"/>
    <col min="6145" max="6145" width="1" customWidth="1"/>
    <col min="6146" max="6146" width="29" customWidth="1"/>
    <col min="6147" max="6153" width="15" customWidth="1"/>
    <col min="6154" max="6154" width="9" customWidth="1"/>
    <col min="6155" max="6155" width="5" customWidth="1"/>
    <col min="6156" max="6156" width="15" customWidth="1"/>
    <col min="6401" max="6401" width="1" customWidth="1"/>
    <col min="6402" max="6402" width="29" customWidth="1"/>
    <col min="6403" max="6409" width="15" customWidth="1"/>
    <col min="6410" max="6410" width="9" customWidth="1"/>
    <col min="6411" max="6411" width="5" customWidth="1"/>
    <col min="6412" max="6412" width="15" customWidth="1"/>
    <col min="6657" max="6657" width="1" customWidth="1"/>
    <col min="6658" max="6658" width="29" customWidth="1"/>
    <col min="6659" max="6665" width="15" customWidth="1"/>
    <col min="6666" max="6666" width="9" customWidth="1"/>
    <col min="6667" max="6667" width="5" customWidth="1"/>
    <col min="6668" max="6668" width="15" customWidth="1"/>
    <col min="6913" max="6913" width="1" customWidth="1"/>
    <col min="6914" max="6914" width="29" customWidth="1"/>
    <col min="6915" max="6921" width="15" customWidth="1"/>
    <col min="6922" max="6922" width="9" customWidth="1"/>
    <col min="6923" max="6923" width="5" customWidth="1"/>
    <col min="6924" max="6924" width="15" customWidth="1"/>
    <col min="7169" max="7169" width="1" customWidth="1"/>
    <col min="7170" max="7170" width="29" customWidth="1"/>
    <col min="7171" max="7177" width="15" customWidth="1"/>
    <col min="7178" max="7178" width="9" customWidth="1"/>
    <col min="7179" max="7179" width="5" customWidth="1"/>
    <col min="7180" max="7180" width="15" customWidth="1"/>
    <col min="7425" max="7425" width="1" customWidth="1"/>
    <col min="7426" max="7426" width="29" customWidth="1"/>
    <col min="7427" max="7433" width="15" customWidth="1"/>
    <col min="7434" max="7434" width="9" customWidth="1"/>
    <col min="7435" max="7435" width="5" customWidth="1"/>
    <col min="7436" max="7436" width="15" customWidth="1"/>
    <col min="7681" max="7681" width="1" customWidth="1"/>
    <col min="7682" max="7682" width="29" customWidth="1"/>
    <col min="7683" max="7689" width="15" customWidth="1"/>
    <col min="7690" max="7690" width="9" customWidth="1"/>
    <col min="7691" max="7691" width="5" customWidth="1"/>
    <col min="7692" max="7692" width="15" customWidth="1"/>
    <col min="7937" max="7937" width="1" customWidth="1"/>
    <col min="7938" max="7938" width="29" customWidth="1"/>
    <col min="7939" max="7945" width="15" customWidth="1"/>
    <col min="7946" max="7946" width="9" customWidth="1"/>
    <col min="7947" max="7947" width="5" customWidth="1"/>
    <col min="7948" max="7948" width="15" customWidth="1"/>
    <col min="8193" max="8193" width="1" customWidth="1"/>
    <col min="8194" max="8194" width="29" customWidth="1"/>
    <col min="8195" max="8201" width="15" customWidth="1"/>
    <col min="8202" max="8202" width="9" customWidth="1"/>
    <col min="8203" max="8203" width="5" customWidth="1"/>
    <col min="8204" max="8204" width="15" customWidth="1"/>
    <col min="8449" max="8449" width="1" customWidth="1"/>
    <col min="8450" max="8450" width="29" customWidth="1"/>
    <col min="8451" max="8457" width="15" customWidth="1"/>
    <col min="8458" max="8458" width="9" customWidth="1"/>
    <col min="8459" max="8459" width="5" customWidth="1"/>
    <col min="8460" max="8460" width="15" customWidth="1"/>
    <col min="8705" max="8705" width="1" customWidth="1"/>
    <col min="8706" max="8706" width="29" customWidth="1"/>
    <col min="8707" max="8713" width="15" customWidth="1"/>
    <col min="8714" max="8714" width="9" customWidth="1"/>
    <col min="8715" max="8715" width="5" customWidth="1"/>
    <col min="8716" max="8716" width="15" customWidth="1"/>
    <col min="8961" max="8961" width="1" customWidth="1"/>
    <col min="8962" max="8962" width="29" customWidth="1"/>
    <col min="8963" max="8969" width="15" customWidth="1"/>
    <col min="8970" max="8970" width="9" customWidth="1"/>
    <col min="8971" max="8971" width="5" customWidth="1"/>
    <col min="8972" max="8972" width="15" customWidth="1"/>
    <col min="9217" max="9217" width="1" customWidth="1"/>
    <col min="9218" max="9218" width="29" customWidth="1"/>
    <col min="9219" max="9225" width="15" customWidth="1"/>
    <col min="9226" max="9226" width="9" customWidth="1"/>
    <col min="9227" max="9227" width="5" customWidth="1"/>
    <col min="9228" max="9228" width="15" customWidth="1"/>
    <col min="9473" max="9473" width="1" customWidth="1"/>
    <col min="9474" max="9474" width="29" customWidth="1"/>
    <col min="9475" max="9481" width="15" customWidth="1"/>
    <col min="9482" max="9482" width="9" customWidth="1"/>
    <col min="9483" max="9483" width="5" customWidth="1"/>
    <col min="9484" max="9484" width="15" customWidth="1"/>
    <col min="9729" max="9729" width="1" customWidth="1"/>
    <col min="9730" max="9730" width="29" customWidth="1"/>
    <col min="9731" max="9737" width="15" customWidth="1"/>
    <col min="9738" max="9738" width="9" customWidth="1"/>
    <col min="9739" max="9739" width="5" customWidth="1"/>
    <col min="9740" max="9740" width="15" customWidth="1"/>
    <col min="9985" max="9985" width="1" customWidth="1"/>
    <col min="9986" max="9986" width="29" customWidth="1"/>
    <col min="9987" max="9993" width="15" customWidth="1"/>
    <col min="9994" max="9994" width="9" customWidth="1"/>
    <col min="9995" max="9995" width="5" customWidth="1"/>
    <col min="9996" max="9996" width="15" customWidth="1"/>
    <col min="10241" max="10241" width="1" customWidth="1"/>
    <col min="10242" max="10242" width="29" customWidth="1"/>
    <col min="10243" max="10249" width="15" customWidth="1"/>
    <col min="10250" max="10250" width="9" customWidth="1"/>
    <col min="10251" max="10251" width="5" customWidth="1"/>
    <col min="10252" max="10252" width="15" customWidth="1"/>
    <col min="10497" max="10497" width="1" customWidth="1"/>
    <col min="10498" max="10498" width="29" customWidth="1"/>
    <col min="10499" max="10505" width="15" customWidth="1"/>
    <col min="10506" max="10506" width="9" customWidth="1"/>
    <col min="10507" max="10507" width="5" customWidth="1"/>
    <col min="10508" max="10508" width="15" customWidth="1"/>
    <col min="10753" max="10753" width="1" customWidth="1"/>
    <col min="10754" max="10754" width="29" customWidth="1"/>
    <col min="10755" max="10761" width="15" customWidth="1"/>
    <col min="10762" max="10762" width="9" customWidth="1"/>
    <col min="10763" max="10763" width="5" customWidth="1"/>
    <col min="10764" max="10764" width="15" customWidth="1"/>
    <col min="11009" max="11009" width="1" customWidth="1"/>
    <col min="11010" max="11010" width="29" customWidth="1"/>
    <col min="11011" max="11017" width="15" customWidth="1"/>
    <col min="11018" max="11018" width="9" customWidth="1"/>
    <col min="11019" max="11019" width="5" customWidth="1"/>
    <col min="11020" max="11020" width="15" customWidth="1"/>
    <col min="11265" max="11265" width="1" customWidth="1"/>
    <col min="11266" max="11266" width="29" customWidth="1"/>
    <col min="11267" max="11273" width="15" customWidth="1"/>
    <col min="11274" max="11274" width="9" customWidth="1"/>
    <col min="11275" max="11275" width="5" customWidth="1"/>
    <col min="11276" max="11276" width="15" customWidth="1"/>
    <col min="11521" max="11521" width="1" customWidth="1"/>
    <col min="11522" max="11522" width="29" customWidth="1"/>
    <col min="11523" max="11529" width="15" customWidth="1"/>
    <col min="11530" max="11530" width="9" customWidth="1"/>
    <col min="11531" max="11531" width="5" customWidth="1"/>
    <col min="11532" max="11532" width="15" customWidth="1"/>
    <col min="11777" max="11777" width="1" customWidth="1"/>
    <col min="11778" max="11778" width="29" customWidth="1"/>
    <col min="11779" max="11785" width="15" customWidth="1"/>
    <col min="11786" max="11786" width="9" customWidth="1"/>
    <col min="11787" max="11787" width="5" customWidth="1"/>
    <col min="11788" max="11788" width="15" customWidth="1"/>
    <col min="12033" max="12033" width="1" customWidth="1"/>
    <col min="12034" max="12034" width="29" customWidth="1"/>
    <col min="12035" max="12041" width="15" customWidth="1"/>
    <col min="12042" max="12042" width="9" customWidth="1"/>
    <col min="12043" max="12043" width="5" customWidth="1"/>
    <col min="12044" max="12044" width="15" customWidth="1"/>
    <col min="12289" max="12289" width="1" customWidth="1"/>
    <col min="12290" max="12290" width="29" customWidth="1"/>
    <col min="12291" max="12297" width="15" customWidth="1"/>
    <col min="12298" max="12298" width="9" customWidth="1"/>
    <col min="12299" max="12299" width="5" customWidth="1"/>
    <col min="12300" max="12300" width="15" customWidth="1"/>
    <col min="12545" max="12545" width="1" customWidth="1"/>
    <col min="12546" max="12546" width="29" customWidth="1"/>
    <col min="12547" max="12553" width="15" customWidth="1"/>
    <col min="12554" max="12554" width="9" customWidth="1"/>
    <col min="12555" max="12555" width="5" customWidth="1"/>
    <col min="12556" max="12556" width="15" customWidth="1"/>
    <col min="12801" max="12801" width="1" customWidth="1"/>
    <col min="12802" max="12802" width="29" customWidth="1"/>
    <col min="12803" max="12809" width="15" customWidth="1"/>
    <col min="12810" max="12810" width="9" customWidth="1"/>
    <col min="12811" max="12811" width="5" customWidth="1"/>
    <col min="12812" max="12812" width="15" customWidth="1"/>
    <col min="13057" max="13057" width="1" customWidth="1"/>
    <col min="13058" max="13058" width="29" customWidth="1"/>
    <col min="13059" max="13065" width="15" customWidth="1"/>
    <col min="13066" max="13066" width="9" customWidth="1"/>
    <col min="13067" max="13067" width="5" customWidth="1"/>
    <col min="13068" max="13068" width="15" customWidth="1"/>
    <col min="13313" max="13313" width="1" customWidth="1"/>
    <col min="13314" max="13314" width="29" customWidth="1"/>
    <col min="13315" max="13321" width="15" customWidth="1"/>
    <col min="13322" max="13322" width="9" customWidth="1"/>
    <col min="13323" max="13323" width="5" customWidth="1"/>
    <col min="13324" max="13324" width="15" customWidth="1"/>
    <col min="13569" max="13569" width="1" customWidth="1"/>
    <col min="13570" max="13570" width="29" customWidth="1"/>
    <col min="13571" max="13577" width="15" customWidth="1"/>
    <col min="13578" max="13578" width="9" customWidth="1"/>
    <col min="13579" max="13579" width="5" customWidth="1"/>
    <col min="13580" max="13580" width="15" customWidth="1"/>
    <col min="13825" max="13825" width="1" customWidth="1"/>
    <col min="13826" max="13826" width="29" customWidth="1"/>
    <col min="13827" max="13833" width="15" customWidth="1"/>
    <col min="13834" max="13834" width="9" customWidth="1"/>
    <col min="13835" max="13835" width="5" customWidth="1"/>
    <col min="13836" max="13836" width="15" customWidth="1"/>
    <col min="14081" max="14081" width="1" customWidth="1"/>
    <col min="14082" max="14082" width="29" customWidth="1"/>
    <col min="14083" max="14089" width="15" customWidth="1"/>
    <col min="14090" max="14090" width="9" customWidth="1"/>
    <col min="14091" max="14091" width="5" customWidth="1"/>
    <col min="14092" max="14092" width="15" customWidth="1"/>
    <col min="14337" max="14337" width="1" customWidth="1"/>
    <col min="14338" max="14338" width="29" customWidth="1"/>
    <col min="14339" max="14345" width="15" customWidth="1"/>
    <col min="14346" max="14346" width="9" customWidth="1"/>
    <col min="14347" max="14347" width="5" customWidth="1"/>
    <col min="14348" max="14348" width="15" customWidth="1"/>
    <col min="14593" max="14593" width="1" customWidth="1"/>
    <col min="14594" max="14594" width="29" customWidth="1"/>
    <col min="14595" max="14601" width="15" customWidth="1"/>
    <col min="14602" max="14602" width="9" customWidth="1"/>
    <col min="14603" max="14603" width="5" customWidth="1"/>
    <col min="14604" max="14604" width="15" customWidth="1"/>
    <col min="14849" max="14849" width="1" customWidth="1"/>
    <col min="14850" max="14850" width="29" customWidth="1"/>
    <col min="14851" max="14857" width="15" customWidth="1"/>
    <col min="14858" max="14858" width="9" customWidth="1"/>
    <col min="14859" max="14859" width="5" customWidth="1"/>
    <col min="14860" max="14860" width="15" customWidth="1"/>
    <col min="15105" max="15105" width="1" customWidth="1"/>
    <col min="15106" max="15106" width="29" customWidth="1"/>
    <col min="15107" max="15113" width="15" customWidth="1"/>
    <col min="15114" max="15114" width="9" customWidth="1"/>
    <col min="15115" max="15115" width="5" customWidth="1"/>
    <col min="15116" max="15116" width="15" customWidth="1"/>
    <col min="15361" max="15361" width="1" customWidth="1"/>
    <col min="15362" max="15362" width="29" customWidth="1"/>
    <col min="15363" max="15369" width="15" customWidth="1"/>
    <col min="15370" max="15370" width="9" customWidth="1"/>
    <col min="15371" max="15371" width="5" customWidth="1"/>
    <col min="15372" max="15372" width="15" customWidth="1"/>
    <col min="15617" max="15617" width="1" customWidth="1"/>
    <col min="15618" max="15618" width="29" customWidth="1"/>
    <col min="15619" max="15625" width="15" customWidth="1"/>
    <col min="15626" max="15626" width="9" customWidth="1"/>
    <col min="15627" max="15627" width="5" customWidth="1"/>
    <col min="15628" max="15628" width="15" customWidth="1"/>
    <col min="15873" max="15873" width="1" customWidth="1"/>
    <col min="15874" max="15874" width="29" customWidth="1"/>
    <col min="15875" max="15881" width="15" customWidth="1"/>
    <col min="15882" max="15882" width="9" customWidth="1"/>
    <col min="15883" max="15883" width="5" customWidth="1"/>
    <col min="15884" max="15884" width="15" customWidth="1"/>
    <col min="16129" max="16129" width="1" customWidth="1"/>
    <col min="16130" max="16130" width="29" customWidth="1"/>
    <col min="16131" max="16137" width="15" customWidth="1"/>
    <col min="16138" max="16138" width="9" customWidth="1"/>
    <col min="16139" max="16139" width="5" customWidth="1"/>
    <col min="16140" max="16140" width="15" customWidth="1"/>
  </cols>
  <sheetData>
    <row r="1" spans="2:12" ht="36" customHeight="1" x14ac:dyDescent="0.2">
      <c r="B1" s="389" t="s">
        <v>0</v>
      </c>
      <c r="C1" s="382"/>
      <c r="D1" s="382"/>
      <c r="E1" s="382"/>
      <c r="F1" s="382"/>
      <c r="G1" s="382"/>
      <c r="H1" s="382"/>
      <c r="I1" s="382"/>
      <c r="J1" s="382"/>
      <c r="K1" s="382"/>
      <c r="L1" s="1"/>
    </row>
    <row r="2" spans="2:12" ht="20.25" customHeight="1" x14ac:dyDescent="0.2">
      <c r="B2" s="390" t="s">
        <v>540</v>
      </c>
      <c r="C2" s="391"/>
      <c r="D2" s="391"/>
      <c r="E2" s="391"/>
      <c r="F2" s="391"/>
      <c r="G2" s="391"/>
      <c r="H2" s="391"/>
      <c r="I2" s="391"/>
      <c r="J2" s="391"/>
      <c r="K2" s="391"/>
      <c r="L2" s="391"/>
    </row>
    <row r="3" spans="2:12" ht="18.75" customHeight="1" x14ac:dyDescent="0.2">
      <c r="B3" s="390" t="s">
        <v>2</v>
      </c>
      <c r="C3" s="391"/>
      <c r="D3" s="391"/>
      <c r="E3" s="391"/>
      <c r="F3" s="391"/>
      <c r="G3" s="391"/>
      <c r="H3" s="391"/>
      <c r="I3" s="391"/>
      <c r="J3" s="391"/>
      <c r="K3" s="391"/>
      <c r="L3" s="391"/>
    </row>
    <row r="4" spans="2:12" ht="15" customHeight="1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2:12" ht="18" customHeight="1" x14ac:dyDescent="0.2">
      <c r="B5" s="138"/>
      <c r="C5" s="392" t="s">
        <v>541</v>
      </c>
      <c r="D5" s="404"/>
      <c r="E5" s="388"/>
      <c r="F5" s="392" t="s">
        <v>541</v>
      </c>
      <c r="G5" s="404"/>
      <c r="H5" s="388"/>
      <c r="I5" s="392" t="s">
        <v>542</v>
      </c>
      <c r="J5" s="404"/>
      <c r="K5" s="404"/>
      <c r="L5" s="388"/>
    </row>
    <row r="6" spans="2:12" ht="18" customHeight="1" x14ac:dyDescent="0.2">
      <c r="B6" s="258" t="s">
        <v>6</v>
      </c>
      <c r="C6" s="392" t="s">
        <v>134</v>
      </c>
      <c r="D6" s="404"/>
      <c r="E6" s="388"/>
      <c r="F6" s="392" t="s">
        <v>135</v>
      </c>
      <c r="G6" s="404"/>
      <c r="H6" s="388"/>
      <c r="I6" s="392" t="s">
        <v>543</v>
      </c>
      <c r="J6" s="404"/>
      <c r="K6" s="404"/>
      <c r="L6" s="388"/>
    </row>
    <row r="7" spans="2:12" ht="18" customHeight="1" x14ac:dyDescent="0.2">
      <c r="B7" s="259"/>
      <c r="C7" s="122" t="s">
        <v>124</v>
      </c>
      <c r="D7" s="122" t="s">
        <v>125</v>
      </c>
      <c r="E7" s="122" t="s">
        <v>126</v>
      </c>
      <c r="F7" s="122" t="s">
        <v>124</v>
      </c>
      <c r="G7" s="122" t="s">
        <v>125</v>
      </c>
      <c r="H7" s="122" t="s">
        <v>126</v>
      </c>
      <c r="I7" s="122" t="s">
        <v>124</v>
      </c>
      <c r="J7" s="392" t="s">
        <v>125</v>
      </c>
      <c r="K7" s="388"/>
      <c r="L7" s="122" t="s">
        <v>126</v>
      </c>
    </row>
    <row r="8" spans="2:12" ht="15" customHeight="1" x14ac:dyDescent="0.2">
      <c r="B8" s="30" t="s">
        <v>15</v>
      </c>
      <c r="C8" s="260">
        <v>37.246471226927255</v>
      </c>
      <c r="D8" s="260">
        <v>56.960912052117266</v>
      </c>
      <c r="E8" s="260">
        <v>5</v>
      </c>
      <c r="F8" s="260">
        <v>43.185185185185183</v>
      </c>
      <c r="G8" s="260">
        <v>118.22222222222223</v>
      </c>
      <c r="H8" s="260">
        <v>8.518518518518519</v>
      </c>
      <c r="I8" s="260">
        <v>7.851755592926668E-2</v>
      </c>
      <c r="J8" s="535">
        <v>0.65603500993731845</v>
      </c>
      <c r="K8" s="386"/>
      <c r="L8" s="260">
        <v>0.30854736788462517</v>
      </c>
    </row>
    <row r="9" spans="2:12" ht="15" customHeight="1" x14ac:dyDescent="0.2">
      <c r="B9" s="30" t="s">
        <v>17</v>
      </c>
      <c r="C9" s="260">
        <v>17.465576551529146</v>
      </c>
      <c r="D9" s="260">
        <v>25.735120870835495</v>
      </c>
      <c r="E9" s="260">
        <v>0.97747514254747658</v>
      </c>
      <c r="F9" s="260">
        <v>11.872340425531915</v>
      </c>
      <c r="G9" s="260">
        <v>31.766220120830049</v>
      </c>
      <c r="H9" s="260">
        <v>6.3188862621486734</v>
      </c>
      <c r="I9" s="260">
        <v>0.1099036656628833</v>
      </c>
      <c r="J9" s="535">
        <v>0.62895871130856618</v>
      </c>
      <c r="K9" s="386"/>
      <c r="L9" s="260">
        <v>0.18989758692970488</v>
      </c>
    </row>
    <row r="10" spans="2:12" ht="15" customHeight="1" x14ac:dyDescent="0.2">
      <c r="B10" s="30" t="s">
        <v>18</v>
      </c>
      <c r="C10" s="260">
        <v>2.518796992481203</v>
      </c>
      <c r="D10" s="260">
        <v>2.6315789473684212</v>
      </c>
      <c r="E10" s="260">
        <v>0</v>
      </c>
      <c r="F10" s="260">
        <v>0</v>
      </c>
      <c r="G10" s="260">
        <v>0</v>
      </c>
      <c r="H10" s="260">
        <v>0</v>
      </c>
      <c r="I10" s="260">
        <v>0</v>
      </c>
      <c r="J10" s="535">
        <v>0</v>
      </c>
      <c r="K10" s="386"/>
      <c r="L10" s="260">
        <v>0</v>
      </c>
    </row>
    <row r="11" spans="2:12" ht="15" customHeight="1" x14ac:dyDescent="0.2">
      <c r="B11" s="30" t="s">
        <v>19</v>
      </c>
      <c r="C11" s="260">
        <v>0</v>
      </c>
      <c r="D11" s="260">
        <v>0</v>
      </c>
      <c r="E11" s="260">
        <v>0</v>
      </c>
      <c r="F11" s="260">
        <v>0</v>
      </c>
      <c r="G11" s="260">
        <v>0</v>
      </c>
      <c r="H11" s="260">
        <v>0</v>
      </c>
      <c r="I11" s="260">
        <v>0</v>
      </c>
      <c r="J11" s="535">
        <v>0</v>
      </c>
      <c r="K11" s="386"/>
      <c r="L11" s="260">
        <v>0</v>
      </c>
    </row>
    <row r="12" spans="2:12" ht="15" customHeight="1" x14ac:dyDescent="0.2">
      <c r="B12" s="30" t="s">
        <v>20</v>
      </c>
      <c r="C12" s="260">
        <v>4.5284184514003298</v>
      </c>
      <c r="D12" s="260">
        <v>4.1346787479406917</v>
      </c>
      <c r="E12" s="260">
        <v>1.8521416803953872</v>
      </c>
      <c r="F12" s="260">
        <v>12.392439243924393</v>
      </c>
      <c r="G12" s="260">
        <v>46.029702970297031</v>
      </c>
      <c r="H12" s="260">
        <v>12.688568856885688</v>
      </c>
      <c r="I12" s="260">
        <v>9.2574147853032321E-2</v>
      </c>
      <c r="J12" s="535">
        <v>0.5255789706670394</v>
      </c>
      <c r="K12" s="386"/>
      <c r="L12" s="260">
        <v>0.15996248922438899</v>
      </c>
    </row>
    <row r="13" spans="2:12" ht="15" customHeight="1" x14ac:dyDescent="0.2">
      <c r="B13" s="30" t="s">
        <v>21</v>
      </c>
      <c r="C13" s="260">
        <v>4.8055555555555554</v>
      </c>
      <c r="D13" s="260">
        <v>55.534722222222221</v>
      </c>
      <c r="E13" s="260">
        <v>0.77777777777777779</v>
      </c>
      <c r="F13" s="260">
        <v>19.564705882352943</v>
      </c>
      <c r="G13" s="260">
        <v>73.70392156862745</v>
      </c>
      <c r="H13" s="260">
        <v>37.405882352941177</v>
      </c>
      <c r="I13" s="260">
        <v>6.1056773054861006E-2</v>
      </c>
      <c r="J13" s="535">
        <v>0.34892079717605529</v>
      </c>
      <c r="K13" s="386"/>
      <c r="L13" s="260">
        <v>0.11156052360641271</v>
      </c>
    </row>
    <row r="14" spans="2:12" ht="15" customHeight="1" x14ac:dyDescent="0.2">
      <c r="B14" s="30" t="s">
        <v>22</v>
      </c>
      <c r="C14" s="260">
        <v>25.277876106194689</v>
      </c>
      <c r="D14" s="260">
        <v>80.850147492625368</v>
      </c>
      <c r="E14" s="260">
        <v>3.3115044247787613</v>
      </c>
      <c r="F14" s="260">
        <v>12.953468697123519</v>
      </c>
      <c r="G14" s="260">
        <v>119.44331641285956</v>
      </c>
      <c r="H14" s="260">
        <v>3.8417935702199664</v>
      </c>
      <c r="I14" s="260">
        <v>0.13758708625811711</v>
      </c>
      <c r="J14" s="535">
        <v>0.82886662986039905</v>
      </c>
      <c r="K14" s="386"/>
      <c r="L14" s="260">
        <v>0.44243762652154484</v>
      </c>
    </row>
    <row r="15" spans="2:12" ht="15" customHeight="1" x14ac:dyDescent="0.2">
      <c r="B15" s="30" t="s">
        <v>23</v>
      </c>
      <c r="C15" s="260">
        <v>17.332589285714285</v>
      </c>
      <c r="D15" s="260">
        <v>59.751488095238095</v>
      </c>
      <c r="E15" s="260">
        <v>1.3988095238095237</v>
      </c>
      <c r="F15" s="260">
        <v>25.702857142857145</v>
      </c>
      <c r="G15" s="260">
        <v>97.92</v>
      </c>
      <c r="H15" s="260">
        <v>0</v>
      </c>
      <c r="I15" s="260">
        <v>7.2966507177033497</v>
      </c>
      <c r="J15" s="535">
        <v>27.751196172248804</v>
      </c>
      <c r="K15" s="386"/>
      <c r="L15" s="260">
        <v>5.9808612440191387E-2</v>
      </c>
    </row>
    <row r="16" spans="2:12" ht="15" customHeight="1" x14ac:dyDescent="0.2">
      <c r="B16" s="30" t="s">
        <v>24</v>
      </c>
      <c r="C16" s="260">
        <v>9.1126017658525402</v>
      </c>
      <c r="D16" s="260">
        <v>26.603600504529297</v>
      </c>
      <c r="E16" s="260">
        <v>6.7345487902763441</v>
      </c>
      <c r="F16" s="260">
        <v>9.7654952076677315</v>
      </c>
      <c r="G16" s="260">
        <v>55.074440894568689</v>
      </c>
      <c r="H16" s="260">
        <v>8.3476038338658149</v>
      </c>
      <c r="I16" s="260">
        <v>0.16445542667533411</v>
      </c>
      <c r="J16" s="535">
        <v>0.8649799108716254</v>
      </c>
      <c r="K16" s="386"/>
      <c r="L16" s="260">
        <v>0.27995159812344828</v>
      </c>
    </row>
    <row r="17" spans="2:12" ht="15" customHeight="1" x14ac:dyDescent="0.2">
      <c r="B17" s="30" t="s">
        <v>25</v>
      </c>
      <c r="C17" s="260">
        <v>39.49404761904762</v>
      </c>
      <c r="D17" s="260">
        <v>86.041666666666671</v>
      </c>
      <c r="E17" s="260">
        <v>26.345238095238095</v>
      </c>
      <c r="F17" s="260">
        <v>21.525179856115109</v>
      </c>
      <c r="G17" s="260">
        <v>186.4820143884892</v>
      </c>
      <c r="H17" s="260">
        <v>20.165467625899282</v>
      </c>
      <c r="I17" s="260">
        <v>0.18390205782755925</v>
      </c>
      <c r="J17" s="535">
        <v>1.6558999739515499</v>
      </c>
      <c r="K17" s="386"/>
      <c r="L17" s="260">
        <v>0.73638968481375355</v>
      </c>
    </row>
    <row r="18" spans="2:12" ht="15" customHeight="1" x14ac:dyDescent="0.2">
      <c r="B18" s="30" t="s">
        <v>26</v>
      </c>
      <c r="C18" s="260">
        <v>34.423195084485407</v>
      </c>
      <c r="D18" s="260">
        <v>68.799155145929333</v>
      </c>
      <c r="E18" s="260">
        <v>2.7254224270353302</v>
      </c>
      <c r="F18" s="260">
        <v>13.563809523809525</v>
      </c>
      <c r="G18" s="260">
        <v>36.520000000000003</v>
      </c>
      <c r="H18" s="260">
        <v>2.3542857142857141</v>
      </c>
      <c r="I18" s="260">
        <v>0.11528645071473968</v>
      </c>
      <c r="J18" s="535">
        <v>1.1521953319142784</v>
      </c>
      <c r="K18" s="386"/>
      <c r="L18" s="260">
        <v>0.28575127530003597</v>
      </c>
    </row>
    <row r="19" spans="2:12" ht="15" customHeight="1" x14ac:dyDescent="0.2">
      <c r="B19" s="30" t="s">
        <v>27</v>
      </c>
      <c r="C19" s="260">
        <v>27.206025267249757</v>
      </c>
      <c r="D19" s="260">
        <v>62.180758017492714</v>
      </c>
      <c r="E19" s="260">
        <v>4.6593780369290574</v>
      </c>
      <c r="F19" s="260">
        <v>28.881195908733282</v>
      </c>
      <c r="G19" s="260">
        <v>74.11119853134015</v>
      </c>
      <c r="H19" s="260">
        <v>10.790453710988723</v>
      </c>
      <c r="I19" s="260">
        <v>0.13525855657949298</v>
      </c>
      <c r="J19" s="535">
        <v>0.58489579941945147</v>
      </c>
      <c r="K19" s="386"/>
      <c r="L19" s="260">
        <v>0.25285105080199549</v>
      </c>
    </row>
    <row r="20" spans="2:12" ht="15" customHeight="1" x14ac:dyDescent="0.2">
      <c r="B20" s="30" t="s">
        <v>28</v>
      </c>
      <c r="C20" s="260">
        <v>22.528107074569789</v>
      </c>
      <c r="D20" s="260">
        <v>47.62906309751434</v>
      </c>
      <c r="E20" s="260">
        <v>3.8298279158699811</v>
      </c>
      <c r="F20" s="260">
        <v>15.193743693239153</v>
      </c>
      <c r="G20" s="260">
        <v>72.214934409687189</v>
      </c>
      <c r="H20" s="260">
        <v>7.0756811301715441</v>
      </c>
      <c r="I20" s="260">
        <v>0.12020439224247269</v>
      </c>
      <c r="J20" s="535">
        <v>0.93648582168141248</v>
      </c>
      <c r="K20" s="386"/>
      <c r="L20" s="260">
        <v>0.27550290945708072</v>
      </c>
    </row>
    <row r="21" spans="2:12" ht="15" customHeight="1" x14ac:dyDescent="0.2">
      <c r="B21" s="30" t="s">
        <v>29</v>
      </c>
      <c r="C21" s="260">
        <v>23.335607094133696</v>
      </c>
      <c r="D21" s="260">
        <v>38.173260572987722</v>
      </c>
      <c r="E21" s="260">
        <v>4.5184174624829465</v>
      </c>
      <c r="F21" s="260">
        <v>43.7887323943662</v>
      </c>
      <c r="G21" s="260">
        <v>44.507042253521128</v>
      </c>
      <c r="H21" s="260">
        <v>0</v>
      </c>
      <c r="I21" s="260">
        <v>8.2355395608407655E-2</v>
      </c>
      <c r="J21" s="535">
        <v>0.71124758775361185</v>
      </c>
      <c r="K21" s="386"/>
      <c r="L21" s="260">
        <v>0.26738121316434571</v>
      </c>
    </row>
    <row r="22" spans="2:12" ht="15" customHeight="1" x14ac:dyDescent="0.2">
      <c r="B22" s="30" t="s">
        <v>30</v>
      </c>
      <c r="C22" s="260">
        <v>33.935606060606062</v>
      </c>
      <c r="D22" s="260">
        <v>106.83225108225108</v>
      </c>
      <c r="E22" s="260">
        <v>9.8982683982683977</v>
      </c>
      <c r="F22" s="260">
        <v>26.345513866231649</v>
      </c>
      <c r="G22" s="260">
        <v>156.33768352365416</v>
      </c>
      <c r="H22" s="260">
        <v>18.618923327895594</v>
      </c>
      <c r="I22" s="260">
        <v>0.1090060886744713</v>
      </c>
      <c r="J22" s="535">
        <v>0.66006441330144583</v>
      </c>
      <c r="K22" s="386"/>
      <c r="L22" s="260">
        <v>0.37920938009074417</v>
      </c>
    </row>
    <row r="23" spans="2:12" ht="15" customHeight="1" x14ac:dyDescent="0.2">
      <c r="B23" s="30" t="s">
        <v>31</v>
      </c>
      <c r="C23" s="260">
        <v>18.575372163607458</v>
      </c>
      <c r="D23" s="260">
        <v>75.407284289637232</v>
      </c>
      <c r="E23" s="260">
        <v>5.097557450498627</v>
      </c>
      <c r="F23" s="260">
        <v>10.079868708971553</v>
      </c>
      <c r="G23" s="260">
        <v>34.393326039387311</v>
      </c>
      <c r="H23" s="260">
        <v>7.3063457330415753</v>
      </c>
      <c r="I23" s="260">
        <v>0.11322364742976006</v>
      </c>
      <c r="J23" s="535">
        <v>1.0153256965145414</v>
      </c>
      <c r="K23" s="386"/>
      <c r="L23" s="260">
        <v>0.25749818359600457</v>
      </c>
    </row>
    <row r="24" spans="2:12" ht="15" customHeight="1" x14ac:dyDescent="0.2">
      <c r="B24" s="30" t="s">
        <v>32</v>
      </c>
      <c r="C24" s="260">
        <v>24.651960784313726</v>
      </c>
      <c r="D24" s="260">
        <v>157.68137254901961</v>
      </c>
      <c r="E24" s="260">
        <v>14.044117647058824</v>
      </c>
      <c r="F24" s="260">
        <v>28.787234042553191</v>
      </c>
      <c r="G24" s="260">
        <v>285.86524822695037</v>
      </c>
      <c r="H24" s="260">
        <v>27.51063829787234</v>
      </c>
      <c r="I24" s="260">
        <v>7.3132510048105961E-2</v>
      </c>
      <c r="J24" s="535">
        <v>0.61378829213436348</v>
      </c>
      <c r="K24" s="386"/>
      <c r="L24" s="260">
        <v>0.39830587892292635</v>
      </c>
    </row>
    <row r="25" spans="2:12" ht="15" customHeight="1" x14ac:dyDescent="0.2">
      <c r="B25" s="30" t="s">
        <v>33</v>
      </c>
      <c r="C25" s="260">
        <v>19.847378534175132</v>
      </c>
      <c r="D25" s="260">
        <v>111.96733461432885</v>
      </c>
      <c r="E25" s="260">
        <v>4.7598133406533076</v>
      </c>
      <c r="F25" s="260">
        <v>5.9471403812824954</v>
      </c>
      <c r="G25" s="260">
        <v>37.835355285961874</v>
      </c>
      <c r="H25" s="260">
        <v>9.5909878682842287</v>
      </c>
      <c r="I25" s="260">
        <v>0.15701284397228477</v>
      </c>
      <c r="J25" s="535">
        <v>1.2328370390848176</v>
      </c>
      <c r="K25" s="386"/>
      <c r="L25" s="260">
        <v>0.35050836152688369</v>
      </c>
    </row>
    <row r="26" spans="2:12" ht="15" customHeight="1" x14ac:dyDescent="0.2">
      <c r="B26" s="30" t="s">
        <v>34</v>
      </c>
      <c r="C26" s="260">
        <v>29.56892230576441</v>
      </c>
      <c r="D26" s="260">
        <v>166.97619047619048</v>
      </c>
      <c r="E26" s="260">
        <v>25.478696741854638</v>
      </c>
      <c r="F26" s="260">
        <v>24.894098179812467</v>
      </c>
      <c r="G26" s="260">
        <v>121.18312189740762</v>
      </c>
      <c r="H26" s="260">
        <v>23.177054605626033</v>
      </c>
      <c r="I26" s="260">
        <v>0.12230234270291662</v>
      </c>
      <c r="J26" s="535">
        <v>0.7189301258793247</v>
      </c>
      <c r="K26" s="386"/>
      <c r="L26" s="260">
        <v>0.37820916973160218</v>
      </c>
    </row>
    <row r="27" spans="2:12" ht="15" customHeight="1" x14ac:dyDescent="0.2">
      <c r="B27" s="30" t="s">
        <v>35</v>
      </c>
      <c r="C27" s="260">
        <v>43.368063420158549</v>
      </c>
      <c r="D27" s="260">
        <v>205.41223103057757</v>
      </c>
      <c r="E27" s="260">
        <v>6.7757644394110983</v>
      </c>
      <c r="F27" s="260">
        <v>37.465693430656934</v>
      </c>
      <c r="G27" s="260">
        <v>145.4861313868613</v>
      </c>
      <c r="H27" s="260">
        <v>9.7518248175182478</v>
      </c>
      <c r="I27" s="260">
        <v>0.6075079312961662</v>
      </c>
      <c r="J27" s="535">
        <v>1.7747598866678118</v>
      </c>
      <c r="K27" s="386"/>
      <c r="L27" s="260">
        <v>0.58582216935899467</v>
      </c>
    </row>
    <row r="28" spans="2:12" ht="27" customHeight="1" x14ac:dyDescent="0.2">
      <c r="B28" s="124" t="s">
        <v>36</v>
      </c>
      <c r="C28" s="261">
        <v>19.156837350860435</v>
      </c>
      <c r="D28" s="261">
        <v>51.407294685208271</v>
      </c>
      <c r="E28" s="261">
        <v>3.9364264784445777</v>
      </c>
      <c r="F28" s="261">
        <v>17.556800314465409</v>
      </c>
      <c r="G28" s="261">
        <v>76.061320754716988</v>
      </c>
      <c r="H28" s="261">
        <v>11.220990566037736</v>
      </c>
      <c r="I28" s="261">
        <v>0.13776472916696555</v>
      </c>
      <c r="J28" s="534">
        <v>0.77432026001432064</v>
      </c>
      <c r="K28" s="388"/>
      <c r="L28" s="261">
        <v>0.31921400968010777</v>
      </c>
    </row>
    <row r="29" spans="2:12" ht="9" customHeight="1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2:12" ht="12" customHeight="1" x14ac:dyDescent="0.2">
      <c r="K30" s="383" t="s">
        <v>544</v>
      </c>
      <c r="L30" s="384"/>
    </row>
  </sheetData>
  <mergeCells count="32">
    <mergeCell ref="J9:K9"/>
    <mergeCell ref="B1:K1"/>
    <mergeCell ref="B2:L2"/>
    <mergeCell ref="B3:L3"/>
    <mergeCell ref="C5:E5"/>
    <mergeCell ref="F5:H5"/>
    <mergeCell ref="I5:L5"/>
    <mergeCell ref="C6:E6"/>
    <mergeCell ref="F6:H6"/>
    <mergeCell ref="I6:L6"/>
    <mergeCell ref="J7:K7"/>
    <mergeCell ref="J8:K8"/>
    <mergeCell ref="J21:K21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8:K28"/>
    <mergeCell ref="K30:L30"/>
    <mergeCell ref="J22:K22"/>
    <mergeCell ref="J23:K23"/>
    <mergeCell ref="J24:K24"/>
    <mergeCell ref="J25:K25"/>
    <mergeCell ref="J26:K26"/>
    <mergeCell ref="J27:K27"/>
  </mergeCells>
  <pageMargins left="0.13333333333333336" right="0.16941176470588237" top="0.25607843137254904" bottom="0.33882352941176475" header="0.50980392156862753" footer="0.50980392156862753"/>
  <pageSetup orientation="landscape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showGridLines="0" workbookViewId="0">
      <selection activeCell="H32" sqref="H32"/>
    </sheetView>
  </sheetViews>
  <sheetFormatPr defaultRowHeight="12.75" x14ac:dyDescent="0.2"/>
  <cols>
    <col min="1" max="1" width="1" customWidth="1"/>
    <col min="2" max="2" width="23" customWidth="1"/>
    <col min="3" max="9" width="15" customWidth="1"/>
    <col min="10" max="10" width="8" customWidth="1"/>
    <col min="11" max="11" width="6" customWidth="1"/>
    <col min="12" max="13" width="7" customWidth="1"/>
    <col min="14" max="14" width="15" customWidth="1"/>
    <col min="15" max="15" width="4" customWidth="1"/>
  </cols>
  <sheetData>
    <row r="1" spans="1:15" ht="0.75" customHeight="1" x14ac:dyDescent="0.2"/>
    <row r="2" spans="1:15" ht="36" customHeight="1" x14ac:dyDescent="0.2">
      <c r="A2" s="1"/>
      <c r="B2" s="389" t="s">
        <v>0</v>
      </c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1"/>
      <c r="N2" s="1"/>
      <c r="O2" s="1"/>
    </row>
    <row r="3" spans="1:15" ht="21.75" customHeight="1" x14ac:dyDescent="0.2">
      <c r="A3" s="1"/>
      <c r="B3" s="390" t="s">
        <v>332</v>
      </c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</row>
    <row r="4" spans="1:15" ht="18" customHeight="1" x14ac:dyDescent="0.2">
      <c r="A4" s="1"/>
      <c r="B4" s="390" t="s">
        <v>2</v>
      </c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</row>
    <row r="5" spans="1:15" ht="13.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40.5" customHeight="1" x14ac:dyDescent="0.2">
      <c r="A6" s="434" t="s">
        <v>6</v>
      </c>
      <c r="B6" s="435"/>
      <c r="C6" s="24" t="s">
        <v>234</v>
      </c>
      <c r="D6" s="24" t="s">
        <v>235</v>
      </c>
      <c r="E6" s="24" t="s">
        <v>236</v>
      </c>
      <c r="F6" s="24" t="s">
        <v>237</v>
      </c>
      <c r="G6" s="24" t="s">
        <v>238</v>
      </c>
      <c r="H6" s="24" t="s">
        <v>239</v>
      </c>
      <c r="I6" s="24" t="s">
        <v>240</v>
      </c>
      <c r="J6" s="436" t="s">
        <v>333</v>
      </c>
      <c r="K6" s="428"/>
      <c r="L6" s="436" t="s">
        <v>242</v>
      </c>
      <c r="M6" s="428"/>
      <c r="N6" s="24" t="s">
        <v>12</v>
      </c>
      <c r="O6" s="1"/>
    </row>
    <row r="7" spans="1:15" ht="13.5" customHeight="1" x14ac:dyDescent="0.2">
      <c r="A7" s="536" t="s">
        <v>15</v>
      </c>
      <c r="B7" s="464"/>
      <c r="C7" s="73">
        <v>3</v>
      </c>
      <c r="D7" s="73">
        <v>21</v>
      </c>
      <c r="E7" s="73" t="s">
        <v>109</v>
      </c>
      <c r="F7" s="73">
        <v>3</v>
      </c>
      <c r="G7" s="73" t="s">
        <v>109</v>
      </c>
      <c r="H7" s="73">
        <v>3</v>
      </c>
      <c r="I7" s="73" t="s">
        <v>109</v>
      </c>
      <c r="J7" s="463">
        <v>6</v>
      </c>
      <c r="K7" s="464"/>
      <c r="L7" s="463" t="s">
        <v>109</v>
      </c>
      <c r="M7" s="464"/>
      <c r="N7" s="85">
        <v>36</v>
      </c>
      <c r="O7" s="1"/>
    </row>
    <row r="8" spans="1:15" ht="13.5" customHeight="1" x14ac:dyDescent="0.2">
      <c r="A8" s="536" t="s">
        <v>16</v>
      </c>
      <c r="B8" s="464"/>
      <c r="C8" s="73" t="s">
        <v>109</v>
      </c>
      <c r="D8" s="73">
        <v>1</v>
      </c>
      <c r="E8" s="73" t="s">
        <v>109</v>
      </c>
      <c r="F8" s="73" t="s">
        <v>109</v>
      </c>
      <c r="G8" s="73" t="s">
        <v>109</v>
      </c>
      <c r="H8" s="73" t="s">
        <v>109</v>
      </c>
      <c r="I8" s="73" t="s">
        <v>109</v>
      </c>
      <c r="J8" s="463" t="s">
        <v>109</v>
      </c>
      <c r="K8" s="464"/>
      <c r="L8" s="463" t="s">
        <v>109</v>
      </c>
      <c r="M8" s="464"/>
      <c r="N8" s="85">
        <v>1</v>
      </c>
      <c r="O8" s="1"/>
    </row>
    <row r="9" spans="1:15" ht="13.5" customHeight="1" x14ac:dyDescent="0.2">
      <c r="A9" s="536" t="s">
        <v>17</v>
      </c>
      <c r="B9" s="464"/>
      <c r="C9" s="73">
        <v>27</v>
      </c>
      <c r="D9" s="73" t="s">
        <v>109</v>
      </c>
      <c r="E9" s="73" t="s">
        <v>109</v>
      </c>
      <c r="F9" s="73" t="s">
        <v>109</v>
      </c>
      <c r="G9" s="73" t="s">
        <v>109</v>
      </c>
      <c r="H9" s="73">
        <v>26</v>
      </c>
      <c r="I9" s="73">
        <v>5</v>
      </c>
      <c r="J9" s="463" t="s">
        <v>109</v>
      </c>
      <c r="K9" s="464"/>
      <c r="L9" s="463" t="s">
        <v>109</v>
      </c>
      <c r="M9" s="464"/>
      <c r="N9" s="85">
        <v>58</v>
      </c>
      <c r="O9" s="1"/>
    </row>
    <row r="10" spans="1:15" ht="13.5" customHeight="1" x14ac:dyDescent="0.2">
      <c r="A10" s="536" t="s">
        <v>18</v>
      </c>
      <c r="B10" s="464"/>
      <c r="C10" s="73" t="s">
        <v>109</v>
      </c>
      <c r="D10" s="73">
        <v>7</v>
      </c>
      <c r="E10" s="73" t="s">
        <v>109</v>
      </c>
      <c r="F10" s="73" t="s">
        <v>109</v>
      </c>
      <c r="G10" s="73" t="s">
        <v>109</v>
      </c>
      <c r="H10" s="73" t="s">
        <v>109</v>
      </c>
      <c r="I10" s="73" t="s">
        <v>109</v>
      </c>
      <c r="J10" s="463" t="s">
        <v>109</v>
      </c>
      <c r="K10" s="464"/>
      <c r="L10" s="463" t="s">
        <v>109</v>
      </c>
      <c r="M10" s="464"/>
      <c r="N10" s="85">
        <v>7</v>
      </c>
      <c r="O10" s="1"/>
    </row>
    <row r="11" spans="1:15" ht="13.5" customHeight="1" x14ac:dyDescent="0.2">
      <c r="A11" s="536" t="s">
        <v>19</v>
      </c>
      <c r="B11" s="464"/>
      <c r="C11" s="73" t="s">
        <v>109</v>
      </c>
      <c r="D11" s="73">
        <v>7</v>
      </c>
      <c r="E11" s="73" t="s">
        <v>109</v>
      </c>
      <c r="F11" s="73" t="s">
        <v>109</v>
      </c>
      <c r="G11" s="73" t="s">
        <v>109</v>
      </c>
      <c r="H11" s="73" t="s">
        <v>109</v>
      </c>
      <c r="I11" s="73">
        <v>1</v>
      </c>
      <c r="J11" s="463" t="s">
        <v>109</v>
      </c>
      <c r="K11" s="464"/>
      <c r="L11" s="463" t="s">
        <v>109</v>
      </c>
      <c r="M11" s="464"/>
      <c r="N11" s="85">
        <v>8</v>
      </c>
      <c r="O11" s="1"/>
    </row>
    <row r="12" spans="1:15" ht="13.5" customHeight="1" x14ac:dyDescent="0.2">
      <c r="A12" s="536" t="s">
        <v>20</v>
      </c>
      <c r="B12" s="464"/>
      <c r="C12" s="73">
        <v>1</v>
      </c>
      <c r="D12" s="73">
        <v>21</v>
      </c>
      <c r="E12" s="73" t="s">
        <v>109</v>
      </c>
      <c r="F12" s="73">
        <v>1</v>
      </c>
      <c r="G12" s="73" t="s">
        <v>109</v>
      </c>
      <c r="H12" s="73">
        <v>3</v>
      </c>
      <c r="I12" s="73">
        <v>5</v>
      </c>
      <c r="J12" s="463">
        <v>5</v>
      </c>
      <c r="K12" s="464"/>
      <c r="L12" s="463" t="s">
        <v>109</v>
      </c>
      <c r="M12" s="464"/>
      <c r="N12" s="85">
        <v>36</v>
      </c>
      <c r="O12" s="1"/>
    </row>
    <row r="13" spans="1:15" ht="13.5" customHeight="1" x14ac:dyDescent="0.2">
      <c r="A13" s="536" t="s">
        <v>21</v>
      </c>
      <c r="B13" s="464"/>
      <c r="C13" s="73" t="s">
        <v>109</v>
      </c>
      <c r="D13" s="73">
        <v>8</v>
      </c>
      <c r="E13" s="73" t="s">
        <v>109</v>
      </c>
      <c r="F13" s="73" t="s">
        <v>109</v>
      </c>
      <c r="G13" s="73" t="s">
        <v>109</v>
      </c>
      <c r="H13" s="73">
        <v>2</v>
      </c>
      <c r="I13" s="73" t="s">
        <v>109</v>
      </c>
      <c r="J13" s="463" t="s">
        <v>109</v>
      </c>
      <c r="K13" s="464"/>
      <c r="L13" s="463" t="s">
        <v>109</v>
      </c>
      <c r="M13" s="464"/>
      <c r="N13" s="85">
        <v>10</v>
      </c>
      <c r="O13" s="1"/>
    </row>
    <row r="14" spans="1:15" ht="13.5" customHeight="1" x14ac:dyDescent="0.2">
      <c r="A14" s="536" t="s">
        <v>22</v>
      </c>
      <c r="B14" s="464"/>
      <c r="C14" s="73" t="s">
        <v>109</v>
      </c>
      <c r="D14" s="73">
        <v>6</v>
      </c>
      <c r="E14" s="73" t="s">
        <v>109</v>
      </c>
      <c r="F14" s="73" t="s">
        <v>109</v>
      </c>
      <c r="G14" s="73" t="s">
        <v>109</v>
      </c>
      <c r="H14" s="73">
        <v>3</v>
      </c>
      <c r="I14" s="73">
        <v>2</v>
      </c>
      <c r="J14" s="463" t="s">
        <v>109</v>
      </c>
      <c r="K14" s="464"/>
      <c r="L14" s="463" t="s">
        <v>109</v>
      </c>
      <c r="M14" s="464"/>
      <c r="N14" s="85">
        <v>11</v>
      </c>
      <c r="O14" s="1"/>
    </row>
    <row r="15" spans="1:15" ht="13.5" customHeight="1" x14ac:dyDescent="0.2">
      <c r="A15" s="536" t="s">
        <v>23</v>
      </c>
      <c r="B15" s="464"/>
      <c r="C15" s="73">
        <v>1</v>
      </c>
      <c r="D15" s="73">
        <v>15</v>
      </c>
      <c r="E15" s="73" t="s">
        <v>109</v>
      </c>
      <c r="F15" s="73">
        <v>4</v>
      </c>
      <c r="G15" s="73" t="s">
        <v>109</v>
      </c>
      <c r="H15" s="73">
        <v>3</v>
      </c>
      <c r="I15" s="73" t="s">
        <v>109</v>
      </c>
      <c r="J15" s="463">
        <v>1</v>
      </c>
      <c r="K15" s="464"/>
      <c r="L15" s="463" t="s">
        <v>109</v>
      </c>
      <c r="M15" s="464"/>
      <c r="N15" s="85">
        <v>24</v>
      </c>
      <c r="O15" s="1"/>
    </row>
    <row r="16" spans="1:15" ht="13.5" customHeight="1" x14ac:dyDescent="0.2">
      <c r="A16" s="536" t="s">
        <v>24</v>
      </c>
      <c r="B16" s="464"/>
      <c r="C16" s="73" t="s">
        <v>109</v>
      </c>
      <c r="D16" s="73">
        <v>31</v>
      </c>
      <c r="E16" s="73" t="s">
        <v>109</v>
      </c>
      <c r="F16" s="73">
        <v>4</v>
      </c>
      <c r="G16" s="73" t="s">
        <v>109</v>
      </c>
      <c r="H16" s="73">
        <v>2</v>
      </c>
      <c r="I16" s="73" t="s">
        <v>109</v>
      </c>
      <c r="J16" s="463">
        <v>2</v>
      </c>
      <c r="K16" s="464"/>
      <c r="L16" s="463">
        <v>1</v>
      </c>
      <c r="M16" s="464"/>
      <c r="N16" s="85">
        <v>40</v>
      </c>
      <c r="O16" s="1"/>
    </row>
    <row r="17" spans="1:15" ht="13.5" customHeight="1" x14ac:dyDescent="0.2">
      <c r="A17" s="536" t="s">
        <v>25</v>
      </c>
      <c r="B17" s="464"/>
      <c r="C17" s="73">
        <v>2</v>
      </c>
      <c r="D17" s="73">
        <v>8</v>
      </c>
      <c r="E17" s="73" t="s">
        <v>109</v>
      </c>
      <c r="F17" s="73" t="s">
        <v>109</v>
      </c>
      <c r="G17" s="73" t="s">
        <v>109</v>
      </c>
      <c r="H17" s="73" t="s">
        <v>109</v>
      </c>
      <c r="I17" s="73" t="s">
        <v>109</v>
      </c>
      <c r="J17" s="463" t="s">
        <v>109</v>
      </c>
      <c r="K17" s="464"/>
      <c r="L17" s="463" t="s">
        <v>109</v>
      </c>
      <c r="M17" s="464"/>
      <c r="N17" s="85">
        <v>10</v>
      </c>
      <c r="O17" s="1"/>
    </row>
    <row r="18" spans="1:15" ht="13.5" customHeight="1" x14ac:dyDescent="0.2">
      <c r="A18" s="536" t="s">
        <v>26</v>
      </c>
      <c r="B18" s="464"/>
      <c r="C18" s="73">
        <v>2</v>
      </c>
      <c r="D18" s="73">
        <v>5</v>
      </c>
      <c r="E18" s="73" t="s">
        <v>109</v>
      </c>
      <c r="F18" s="73" t="s">
        <v>109</v>
      </c>
      <c r="G18" s="73" t="s">
        <v>109</v>
      </c>
      <c r="H18" s="73">
        <v>1</v>
      </c>
      <c r="I18" s="73" t="s">
        <v>109</v>
      </c>
      <c r="J18" s="463" t="s">
        <v>109</v>
      </c>
      <c r="K18" s="464"/>
      <c r="L18" s="463" t="s">
        <v>109</v>
      </c>
      <c r="M18" s="464"/>
      <c r="N18" s="85">
        <v>8</v>
      </c>
      <c r="O18" s="1"/>
    </row>
    <row r="19" spans="1:15" ht="13.5" customHeight="1" x14ac:dyDescent="0.2">
      <c r="A19" s="536" t="s">
        <v>27</v>
      </c>
      <c r="B19" s="464"/>
      <c r="C19" s="73">
        <v>2</v>
      </c>
      <c r="D19" s="73">
        <v>35</v>
      </c>
      <c r="E19" s="73">
        <v>1</v>
      </c>
      <c r="F19" s="73">
        <v>2</v>
      </c>
      <c r="G19" s="73">
        <v>2</v>
      </c>
      <c r="H19" s="73">
        <v>6</v>
      </c>
      <c r="I19" s="73">
        <v>8</v>
      </c>
      <c r="J19" s="463">
        <v>2</v>
      </c>
      <c r="K19" s="464"/>
      <c r="L19" s="463" t="s">
        <v>109</v>
      </c>
      <c r="M19" s="464"/>
      <c r="N19" s="85">
        <v>58</v>
      </c>
      <c r="O19" s="1"/>
    </row>
    <row r="20" spans="1:15" ht="13.5" customHeight="1" x14ac:dyDescent="0.2">
      <c r="A20" s="536" t="s">
        <v>28</v>
      </c>
      <c r="B20" s="464"/>
      <c r="C20" s="73" t="s">
        <v>109</v>
      </c>
      <c r="D20" s="73">
        <v>18</v>
      </c>
      <c r="E20" s="73" t="s">
        <v>109</v>
      </c>
      <c r="F20" s="73" t="s">
        <v>109</v>
      </c>
      <c r="G20" s="73" t="s">
        <v>109</v>
      </c>
      <c r="H20" s="73" t="s">
        <v>109</v>
      </c>
      <c r="I20" s="73" t="s">
        <v>109</v>
      </c>
      <c r="J20" s="463" t="s">
        <v>109</v>
      </c>
      <c r="K20" s="464"/>
      <c r="L20" s="463" t="s">
        <v>109</v>
      </c>
      <c r="M20" s="464"/>
      <c r="N20" s="85">
        <v>18</v>
      </c>
      <c r="O20" s="1"/>
    </row>
    <row r="21" spans="1:15" ht="13.5" customHeight="1" x14ac:dyDescent="0.2">
      <c r="A21" s="536" t="s">
        <v>29</v>
      </c>
      <c r="B21" s="464"/>
      <c r="C21" s="73" t="s">
        <v>109</v>
      </c>
      <c r="D21" s="73">
        <v>3</v>
      </c>
      <c r="E21" s="73" t="s">
        <v>109</v>
      </c>
      <c r="F21" s="73" t="s">
        <v>109</v>
      </c>
      <c r="G21" s="73" t="s">
        <v>109</v>
      </c>
      <c r="H21" s="73">
        <v>1</v>
      </c>
      <c r="I21" s="73" t="s">
        <v>109</v>
      </c>
      <c r="J21" s="463" t="s">
        <v>109</v>
      </c>
      <c r="K21" s="464"/>
      <c r="L21" s="463">
        <v>1</v>
      </c>
      <c r="M21" s="464"/>
      <c r="N21" s="85">
        <v>5</v>
      </c>
      <c r="O21" s="1"/>
    </row>
    <row r="22" spans="1:15" ht="13.5" customHeight="1" x14ac:dyDescent="0.2">
      <c r="A22" s="536" t="s">
        <v>30</v>
      </c>
      <c r="B22" s="464"/>
      <c r="C22" s="73">
        <v>6</v>
      </c>
      <c r="D22" s="73">
        <v>32</v>
      </c>
      <c r="E22" s="73">
        <v>2</v>
      </c>
      <c r="F22" s="73">
        <v>1</v>
      </c>
      <c r="G22" s="73" t="s">
        <v>109</v>
      </c>
      <c r="H22" s="73">
        <v>2</v>
      </c>
      <c r="I22" s="73">
        <v>3</v>
      </c>
      <c r="J22" s="463">
        <v>1</v>
      </c>
      <c r="K22" s="464"/>
      <c r="L22" s="463" t="s">
        <v>109</v>
      </c>
      <c r="M22" s="464"/>
      <c r="N22" s="85">
        <v>47</v>
      </c>
      <c r="O22" s="1"/>
    </row>
    <row r="23" spans="1:15" ht="13.5" customHeight="1" x14ac:dyDescent="0.2">
      <c r="A23" s="536" t="s">
        <v>31</v>
      </c>
      <c r="B23" s="464"/>
      <c r="C23" s="73" t="s">
        <v>109</v>
      </c>
      <c r="D23" s="73">
        <v>25</v>
      </c>
      <c r="E23" s="73">
        <v>1</v>
      </c>
      <c r="F23" s="73">
        <v>1</v>
      </c>
      <c r="G23" s="73" t="s">
        <v>109</v>
      </c>
      <c r="H23" s="73">
        <v>5</v>
      </c>
      <c r="I23" s="73">
        <v>2</v>
      </c>
      <c r="J23" s="463" t="s">
        <v>109</v>
      </c>
      <c r="K23" s="464"/>
      <c r="L23" s="463" t="s">
        <v>109</v>
      </c>
      <c r="M23" s="464"/>
      <c r="N23" s="85">
        <v>34</v>
      </c>
      <c r="O23" s="1"/>
    </row>
    <row r="24" spans="1:15" ht="13.5" customHeight="1" x14ac:dyDescent="0.2">
      <c r="A24" s="536" t="s">
        <v>32</v>
      </c>
      <c r="B24" s="464"/>
      <c r="C24" s="73">
        <v>1</v>
      </c>
      <c r="D24" s="73">
        <v>11</v>
      </c>
      <c r="E24" s="73" t="s">
        <v>109</v>
      </c>
      <c r="F24" s="73" t="s">
        <v>109</v>
      </c>
      <c r="G24" s="73" t="s">
        <v>109</v>
      </c>
      <c r="H24" s="73">
        <v>1</v>
      </c>
      <c r="I24" s="73" t="s">
        <v>109</v>
      </c>
      <c r="J24" s="463" t="s">
        <v>109</v>
      </c>
      <c r="K24" s="464"/>
      <c r="L24" s="463" t="s">
        <v>109</v>
      </c>
      <c r="M24" s="464"/>
      <c r="N24" s="85">
        <v>13</v>
      </c>
      <c r="O24" s="1"/>
    </row>
    <row r="25" spans="1:15" ht="13.5" customHeight="1" x14ac:dyDescent="0.2">
      <c r="A25" s="536" t="s">
        <v>33</v>
      </c>
      <c r="B25" s="464"/>
      <c r="C25" s="73">
        <v>4</v>
      </c>
      <c r="D25" s="73">
        <v>16</v>
      </c>
      <c r="E25" s="73" t="s">
        <v>109</v>
      </c>
      <c r="F25" s="73" t="s">
        <v>109</v>
      </c>
      <c r="G25" s="73" t="s">
        <v>109</v>
      </c>
      <c r="H25" s="73">
        <v>1</v>
      </c>
      <c r="I25" s="73" t="s">
        <v>109</v>
      </c>
      <c r="J25" s="463" t="s">
        <v>109</v>
      </c>
      <c r="K25" s="464"/>
      <c r="L25" s="463" t="s">
        <v>109</v>
      </c>
      <c r="M25" s="464"/>
      <c r="N25" s="85">
        <v>21</v>
      </c>
      <c r="O25" s="1"/>
    </row>
    <row r="26" spans="1:15" ht="13.5" customHeight="1" x14ac:dyDescent="0.2">
      <c r="A26" s="536" t="s">
        <v>34</v>
      </c>
      <c r="B26" s="464"/>
      <c r="C26" s="73">
        <v>5</v>
      </c>
      <c r="D26" s="73">
        <v>53</v>
      </c>
      <c r="E26" s="73">
        <v>3</v>
      </c>
      <c r="F26" s="73" t="s">
        <v>109</v>
      </c>
      <c r="G26" s="73" t="s">
        <v>109</v>
      </c>
      <c r="H26" s="73">
        <v>4</v>
      </c>
      <c r="I26" s="73">
        <v>1</v>
      </c>
      <c r="J26" s="463">
        <v>1</v>
      </c>
      <c r="K26" s="464"/>
      <c r="L26" s="463" t="s">
        <v>109</v>
      </c>
      <c r="M26" s="464"/>
      <c r="N26" s="85">
        <v>67</v>
      </c>
      <c r="O26" s="1"/>
    </row>
    <row r="27" spans="1:15" ht="13.5" customHeight="1" x14ac:dyDescent="0.2">
      <c r="A27" s="536" t="s">
        <v>35</v>
      </c>
      <c r="B27" s="464"/>
      <c r="C27" s="73">
        <v>1</v>
      </c>
      <c r="D27" s="73">
        <v>22</v>
      </c>
      <c r="E27" s="73">
        <v>2</v>
      </c>
      <c r="F27" s="73" t="s">
        <v>109</v>
      </c>
      <c r="G27" s="73" t="s">
        <v>109</v>
      </c>
      <c r="H27" s="73" t="s">
        <v>109</v>
      </c>
      <c r="I27" s="73" t="s">
        <v>109</v>
      </c>
      <c r="J27" s="463" t="s">
        <v>109</v>
      </c>
      <c r="K27" s="464"/>
      <c r="L27" s="463" t="s">
        <v>109</v>
      </c>
      <c r="M27" s="464"/>
      <c r="N27" s="85">
        <v>25</v>
      </c>
      <c r="O27" s="1"/>
    </row>
    <row r="28" spans="1:15" ht="27" customHeight="1" x14ac:dyDescent="0.2">
      <c r="A28" s="427" t="s">
        <v>36</v>
      </c>
      <c r="B28" s="428"/>
      <c r="C28" s="27">
        <v>55</v>
      </c>
      <c r="D28" s="27">
        <v>345</v>
      </c>
      <c r="E28" s="27">
        <v>9</v>
      </c>
      <c r="F28" s="27">
        <v>16</v>
      </c>
      <c r="G28" s="27">
        <v>2</v>
      </c>
      <c r="H28" s="27">
        <v>63</v>
      </c>
      <c r="I28" s="27">
        <v>27</v>
      </c>
      <c r="J28" s="430">
        <v>18</v>
      </c>
      <c r="K28" s="428"/>
      <c r="L28" s="430">
        <v>2</v>
      </c>
      <c r="M28" s="428"/>
      <c r="N28" s="27">
        <v>537</v>
      </c>
      <c r="O28" s="1"/>
    </row>
    <row r="29" spans="1:15" ht="9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11.25" customHeight="1" x14ac:dyDescent="0.2">
      <c r="K30" s="383" t="s">
        <v>334</v>
      </c>
      <c r="L30" s="384"/>
      <c r="M30" s="384"/>
      <c r="N30" s="384"/>
      <c r="O30" s="384"/>
    </row>
  </sheetData>
  <mergeCells count="73">
    <mergeCell ref="B2:L2"/>
    <mergeCell ref="B3:O3"/>
    <mergeCell ref="B4:O4"/>
    <mergeCell ref="A6:B6"/>
    <mergeCell ref="J6:K6"/>
    <mergeCell ref="L6:M6"/>
    <mergeCell ref="A7:B7"/>
    <mergeCell ref="J7:K7"/>
    <mergeCell ref="L7:M7"/>
    <mergeCell ref="A8:B8"/>
    <mergeCell ref="J8:K8"/>
    <mergeCell ref="L8:M8"/>
    <mergeCell ref="A9:B9"/>
    <mergeCell ref="J9:K9"/>
    <mergeCell ref="L9:M9"/>
    <mergeCell ref="A10:B10"/>
    <mergeCell ref="J10:K10"/>
    <mergeCell ref="L10:M10"/>
    <mergeCell ref="A11:B11"/>
    <mergeCell ref="J11:K11"/>
    <mergeCell ref="L11:M11"/>
    <mergeCell ref="A12:B12"/>
    <mergeCell ref="J12:K12"/>
    <mergeCell ref="L12:M12"/>
    <mergeCell ref="A13:B13"/>
    <mergeCell ref="J13:K13"/>
    <mergeCell ref="L13:M13"/>
    <mergeCell ref="A14:B14"/>
    <mergeCell ref="J14:K14"/>
    <mergeCell ref="L14:M14"/>
    <mergeCell ref="A15:B15"/>
    <mergeCell ref="J15:K15"/>
    <mergeCell ref="L15:M15"/>
    <mergeCell ref="A16:B16"/>
    <mergeCell ref="J16:K16"/>
    <mergeCell ref="L16:M16"/>
    <mergeCell ref="A17:B17"/>
    <mergeCell ref="J17:K17"/>
    <mergeCell ref="L17:M17"/>
    <mergeCell ref="A18:B18"/>
    <mergeCell ref="J18:K18"/>
    <mergeCell ref="L18:M18"/>
    <mergeCell ref="A19:B19"/>
    <mergeCell ref="J19:K19"/>
    <mergeCell ref="L19:M19"/>
    <mergeCell ref="A20:B20"/>
    <mergeCell ref="J20:K20"/>
    <mergeCell ref="L20:M20"/>
    <mergeCell ref="A21:B21"/>
    <mergeCell ref="J21:K21"/>
    <mergeCell ref="L21:M21"/>
    <mergeCell ref="A22:B22"/>
    <mergeCell ref="J22:K22"/>
    <mergeCell ref="L22:M22"/>
    <mergeCell ref="A23:B23"/>
    <mergeCell ref="J23:K23"/>
    <mergeCell ref="L23:M23"/>
    <mergeCell ref="A24:B24"/>
    <mergeCell ref="J24:K24"/>
    <mergeCell ref="L24:M24"/>
    <mergeCell ref="A25:B25"/>
    <mergeCell ref="J25:K25"/>
    <mergeCell ref="L25:M25"/>
    <mergeCell ref="A26:B26"/>
    <mergeCell ref="J26:K26"/>
    <mergeCell ref="L26:M26"/>
    <mergeCell ref="K30:O30"/>
    <mergeCell ref="A27:B27"/>
    <mergeCell ref="J27:K27"/>
    <mergeCell ref="L27:M27"/>
    <mergeCell ref="A28:B28"/>
    <mergeCell ref="J28:K28"/>
    <mergeCell ref="L28:M28"/>
  </mergeCells>
  <pageMargins left="9.2156862745098059E-2" right="8.5882352941176479E-2" top="0.21019607843137258" bottom="0.16941176470588237" header="0.50980392156862753" footer="0.50980392156862753"/>
  <pageSetup paperSize="9" scale="83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showGridLines="0" workbookViewId="0">
      <selection activeCell="P15" sqref="P15"/>
    </sheetView>
  </sheetViews>
  <sheetFormatPr defaultRowHeight="12.75" x14ac:dyDescent="0.2"/>
  <cols>
    <col min="1" max="1" width="2" customWidth="1"/>
    <col min="2" max="2" width="1" customWidth="1"/>
    <col min="3" max="3" width="29" customWidth="1"/>
    <col min="4" max="4" width="18" customWidth="1"/>
    <col min="5" max="5" width="14" customWidth="1"/>
    <col min="6" max="6" width="3" customWidth="1"/>
    <col min="7" max="7" width="16" customWidth="1"/>
    <col min="8" max="8" width="1" customWidth="1"/>
    <col min="9" max="9" width="42" customWidth="1"/>
  </cols>
  <sheetData>
    <row r="1" spans="1:9" ht="0.75" customHeight="1" x14ac:dyDescent="0.2"/>
    <row r="2" spans="1:9" ht="36" customHeight="1" x14ac:dyDescent="0.2">
      <c r="A2" s="389" t="s">
        <v>0</v>
      </c>
      <c r="B2" s="382"/>
      <c r="C2" s="382"/>
      <c r="D2" s="382"/>
      <c r="E2" s="382"/>
      <c r="F2" s="382"/>
      <c r="G2" s="382"/>
      <c r="H2" s="382"/>
      <c r="I2" s="382"/>
    </row>
    <row r="3" spans="1:9" ht="18" customHeight="1" x14ac:dyDescent="0.2">
      <c r="A3" s="1"/>
      <c r="B3" s="390" t="s">
        <v>335</v>
      </c>
      <c r="C3" s="391"/>
      <c r="D3" s="391"/>
      <c r="E3" s="391"/>
      <c r="F3" s="391"/>
      <c r="G3" s="391"/>
      <c r="H3" s="1"/>
      <c r="I3" s="1"/>
    </row>
    <row r="4" spans="1:9" ht="18" customHeight="1" x14ac:dyDescent="0.2">
      <c r="A4" s="1"/>
      <c r="B4" s="390" t="s">
        <v>2</v>
      </c>
      <c r="C4" s="391"/>
      <c r="D4" s="391"/>
      <c r="E4" s="391"/>
      <c r="F4" s="391"/>
      <c r="G4" s="391"/>
      <c r="H4" s="1"/>
      <c r="I4" s="1"/>
    </row>
    <row r="5" spans="1:9" ht="17.25" customHeight="1" x14ac:dyDescent="0.2">
      <c r="A5" s="1"/>
      <c r="B5" s="1"/>
      <c r="C5" s="1"/>
      <c r="D5" s="1"/>
      <c r="E5" s="1"/>
      <c r="F5" s="1"/>
      <c r="G5" s="1"/>
      <c r="H5" s="1"/>
      <c r="I5" s="1"/>
    </row>
    <row r="6" spans="1:9" ht="27" customHeight="1" x14ac:dyDescent="0.2">
      <c r="A6" s="542"/>
      <c r="B6" s="541"/>
      <c r="C6" s="2" t="s">
        <v>6</v>
      </c>
      <c r="D6" s="29" t="s">
        <v>336</v>
      </c>
      <c r="E6" s="392" t="s">
        <v>337</v>
      </c>
      <c r="F6" s="388"/>
      <c r="G6" s="392" t="s">
        <v>12</v>
      </c>
      <c r="H6" s="388"/>
      <c r="I6" s="1"/>
    </row>
    <row r="7" spans="1:9" ht="13.5" customHeight="1" x14ac:dyDescent="0.2">
      <c r="A7" s="537" t="s">
        <v>195</v>
      </c>
      <c r="B7" s="538"/>
      <c r="C7" s="30" t="s">
        <v>15</v>
      </c>
      <c r="D7" s="86">
        <v>39</v>
      </c>
      <c r="E7" s="539">
        <v>9</v>
      </c>
      <c r="F7" s="386"/>
      <c r="G7" s="539">
        <v>48</v>
      </c>
      <c r="H7" s="386"/>
      <c r="I7" s="1"/>
    </row>
    <row r="8" spans="1:9" ht="13.5" customHeight="1" x14ac:dyDescent="0.2">
      <c r="A8" s="537" t="s">
        <v>196</v>
      </c>
      <c r="B8" s="538"/>
      <c r="C8" s="30" t="s">
        <v>16</v>
      </c>
      <c r="D8" s="86">
        <v>1</v>
      </c>
      <c r="E8" s="539" t="s">
        <v>109</v>
      </c>
      <c r="F8" s="386"/>
      <c r="G8" s="539">
        <v>1</v>
      </c>
      <c r="H8" s="386"/>
      <c r="I8" s="1"/>
    </row>
    <row r="9" spans="1:9" ht="13.5" customHeight="1" x14ac:dyDescent="0.2">
      <c r="A9" s="537" t="s">
        <v>197</v>
      </c>
      <c r="B9" s="538"/>
      <c r="C9" s="30" t="s">
        <v>17</v>
      </c>
      <c r="D9" s="86">
        <v>67</v>
      </c>
      <c r="E9" s="539">
        <v>9</v>
      </c>
      <c r="F9" s="386"/>
      <c r="G9" s="539">
        <v>76</v>
      </c>
      <c r="H9" s="386"/>
      <c r="I9" s="1"/>
    </row>
    <row r="10" spans="1:9" ht="13.5" customHeight="1" x14ac:dyDescent="0.2">
      <c r="A10" s="537" t="s">
        <v>198</v>
      </c>
      <c r="B10" s="538"/>
      <c r="C10" s="30" t="s">
        <v>18</v>
      </c>
      <c r="D10" s="86">
        <v>6</v>
      </c>
      <c r="E10" s="539">
        <v>4</v>
      </c>
      <c r="F10" s="386"/>
      <c r="G10" s="539">
        <v>10</v>
      </c>
      <c r="H10" s="386"/>
      <c r="I10" s="1"/>
    </row>
    <row r="11" spans="1:9" ht="13.5" customHeight="1" x14ac:dyDescent="0.2">
      <c r="A11" s="537" t="s">
        <v>199</v>
      </c>
      <c r="B11" s="538"/>
      <c r="C11" s="30" t="s">
        <v>19</v>
      </c>
      <c r="D11" s="86">
        <v>5</v>
      </c>
      <c r="E11" s="539" t="s">
        <v>109</v>
      </c>
      <c r="F11" s="386"/>
      <c r="G11" s="539">
        <v>5</v>
      </c>
      <c r="H11" s="386"/>
      <c r="I11" s="1"/>
    </row>
    <row r="12" spans="1:9" ht="13.5" customHeight="1" x14ac:dyDescent="0.2">
      <c r="A12" s="537" t="s">
        <v>200</v>
      </c>
      <c r="B12" s="538"/>
      <c r="C12" s="30" t="s">
        <v>20</v>
      </c>
      <c r="D12" s="86">
        <v>16</v>
      </c>
      <c r="E12" s="539">
        <v>1</v>
      </c>
      <c r="F12" s="386"/>
      <c r="G12" s="539">
        <v>17</v>
      </c>
      <c r="H12" s="386"/>
      <c r="I12" s="1"/>
    </row>
    <row r="13" spans="1:9" ht="13.5" customHeight="1" x14ac:dyDescent="0.2">
      <c r="A13" s="537" t="s">
        <v>201</v>
      </c>
      <c r="B13" s="538"/>
      <c r="C13" s="30" t="s">
        <v>21</v>
      </c>
      <c r="D13" s="86">
        <v>5</v>
      </c>
      <c r="E13" s="539" t="s">
        <v>109</v>
      </c>
      <c r="F13" s="386"/>
      <c r="G13" s="539">
        <v>5</v>
      </c>
      <c r="H13" s="386"/>
      <c r="I13" s="1"/>
    </row>
    <row r="14" spans="1:9" ht="13.5" customHeight="1" x14ac:dyDescent="0.2">
      <c r="A14" s="537" t="s">
        <v>202</v>
      </c>
      <c r="B14" s="538"/>
      <c r="C14" s="30" t="s">
        <v>22</v>
      </c>
      <c r="D14" s="86">
        <v>6</v>
      </c>
      <c r="E14" s="539">
        <v>2</v>
      </c>
      <c r="F14" s="386"/>
      <c r="G14" s="539">
        <v>8</v>
      </c>
      <c r="H14" s="386"/>
      <c r="I14" s="1"/>
    </row>
    <row r="15" spans="1:9" ht="13.5" customHeight="1" x14ac:dyDescent="0.2">
      <c r="A15" s="537" t="s">
        <v>203</v>
      </c>
      <c r="B15" s="538"/>
      <c r="C15" s="30" t="s">
        <v>23</v>
      </c>
      <c r="D15" s="86">
        <v>44</v>
      </c>
      <c r="E15" s="539">
        <v>3</v>
      </c>
      <c r="F15" s="386"/>
      <c r="G15" s="539">
        <v>47</v>
      </c>
      <c r="H15" s="386"/>
      <c r="I15" s="1"/>
    </row>
    <row r="16" spans="1:9" ht="13.5" customHeight="1" x14ac:dyDescent="0.2">
      <c r="A16" s="537" t="s">
        <v>204</v>
      </c>
      <c r="B16" s="538"/>
      <c r="C16" s="30" t="s">
        <v>24</v>
      </c>
      <c r="D16" s="86">
        <v>23</v>
      </c>
      <c r="E16" s="539">
        <v>4</v>
      </c>
      <c r="F16" s="386"/>
      <c r="G16" s="539">
        <v>27</v>
      </c>
      <c r="H16" s="386"/>
      <c r="I16" s="1"/>
    </row>
    <row r="17" spans="1:9" ht="13.5" customHeight="1" x14ac:dyDescent="0.2">
      <c r="A17" s="537" t="s">
        <v>205</v>
      </c>
      <c r="B17" s="538"/>
      <c r="C17" s="30" t="s">
        <v>25</v>
      </c>
      <c r="D17" s="86">
        <v>5</v>
      </c>
      <c r="E17" s="539" t="s">
        <v>109</v>
      </c>
      <c r="F17" s="386"/>
      <c r="G17" s="539">
        <v>5</v>
      </c>
      <c r="H17" s="386"/>
      <c r="I17" s="1"/>
    </row>
    <row r="18" spans="1:9" ht="13.5" customHeight="1" x14ac:dyDescent="0.2">
      <c r="A18" s="537" t="s">
        <v>206</v>
      </c>
      <c r="B18" s="538"/>
      <c r="C18" s="30" t="s">
        <v>26</v>
      </c>
      <c r="D18" s="86">
        <v>14</v>
      </c>
      <c r="E18" s="539" t="s">
        <v>109</v>
      </c>
      <c r="F18" s="386"/>
      <c r="G18" s="539">
        <v>14</v>
      </c>
      <c r="H18" s="386"/>
      <c r="I18" s="1"/>
    </row>
    <row r="19" spans="1:9" ht="13.5" customHeight="1" x14ac:dyDescent="0.2">
      <c r="A19" s="537" t="s">
        <v>207</v>
      </c>
      <c r="B19" s="538"/>
      <c r="C19" s="30" t="s">
        <v>27</v>
      </c>
      <c r="D19" s="86">
        <v>60</v>
      </c>
      <c r="E19" s="539">
        <v>26</v>
      </c>
      <c r="F19" s="386"/>
      <c r="G19" s="539">
        <v>86</v>
      </c>
      <c r="H19" s="386"/>
      <c r="I19" s="1"/>
    </row>
    <row r="20" spans="1:9" ht="13.5" customHeight="1" x14ac:dyDescent="0.2">
      <c r="A20" s="537" t="s">
        <v>208</v>
      </c>
      <c r="B20" s="538"/>
      <c r="C20" s="30" t="s">
        <v>28</v>
      </c>
      <c r="D20" s="86">
        <v>11</v>
      </c>
      <c r="E20" s="539" t="s">
        <v>109</v>
      </c>
      <c r="F20" s="386"/>
      <c r="G20" s="539">
        <v>11</v>
      </c>
      <c r="H20" s="386"/>
      <c r="I20" s="1"/>
    </row>
    <row r="21" spans="1:9" ht="13.5" customHeight="1" x14ac:dyDescent="0.2">
      <c r="A21" s="537" t="s">
        <v>209</v>
      </c>
      <c r="B21" s="538"/>
      <c r="C21" s="30" t="s">
        <v>29</v>
      </c>
      <c r="D21" s="86">
        <v>3</v>
      </c>
      <c r="E21" s="539" t="s">
        <v>109</v>
      </c>
      <c r="F21" s="386"/>
      <c r="G21" s="539">
        <v>3</v>
      </c>
      <c r="H21" s="386"/>
      <c r="I21" s="1"/>
    </row>
    <row r="22" spans="1:9" ht="13.5" customHeight="1" x14ac:dyDescent="0.2">
      <c r="A22" s="537" t="s">
        <v>210</v>
      </c>
      <c r="B22" s="538"/>
      <c r="C22" s="30" t="s">
        <v>30</v>
      </c>
      <c r="D22" s="86">
        <v>63</v>
      </c>
      <c r="E22" s="539">
        <v>2</v>
      </c>
      <c r="F22" s="386"/>
      <c r="G22" s="539">
        <v>65</v>
      </c>
      <c r="H22" s="386"/>
      <c r="I22" s="1"/>
    </row>
    <row r="23" spans="1:9" ht="13.5" customHeight="1" x14ac:dyDescent="0.2">
      <c r="A23" s="537" t="s">
        <v>211</v>
      </c>
      <c r="B23" s="538"/>
      <c r="C23" s="30" t="s">
        <v>31</v>
      </c>
      <c r="D23" s="86">
        <v>26</v>
      </c>
      <c r="E23" s="539" t="s">
        <v>109</v>
      </c>
      <c r="F23" s="386"/>
      <c r="G23" s="539">
        <v>26</v>
      </c>
      <c r="H23" s="386"/>
      <c r="I23" s="1"/>
    </row>
    <row r="24" spans="1:9" ht="13.5" customHeight="1" x14ac:dyDescent="0.2">
      <c r="A24" s="537" t="s">
        <v>212</v>
      </c>
      <c r="B24" s="538"/>
      <c r="C24" s="30" t="s">
        <v>32</v>
      </c>
      <c r="D24" s="86">
        <v>2</v>
      </c>
      <c r="E24" s="539" t="s">
        <v>109</v>
      </c>
      <c r="F24" s="386"/>
      <c r="G24" s="539">
        <v>2</v>
      </c>
      <c r="H24" s="386"/>
      <c r="I24" s="1"/>
    </row>
    <row r="25" spans="1:9" ht="13.5" customHeight="1" x14ac:dyDescent="0.2">
      <c r="A25" s="537" t="s">
        <v>213</v>
      </c>
      <c r="B25" s="538"/>
      <c r="C25" s="30" t="s">
        <v>33</v>
      </c>
      <c r="D25" s="86">
        <v>29</v>
      </c>
      <c r="E25" s="539" t="s">
        <v>109</v>
      </c>
      <c r="F25" s="386"/>
      <c r="G25" s="539">
        <v>29</v>
      </c>
      <c r="H25" s="386"/>
      <c r="I25" s="1"/>
    </row>
    <row r="26" spans="1:9" ht="13.5" customHeight="1" x14ac:dyDescent="0.2">
      <c r="A26" s="537" t="s">
        <v>214</v>
      </c>
      <c r="B26" s="538"/>
      <c r="C26" s="30" t="s">
        <v>34</v>
      </c>
      <c r="D26" s="86">
        <v>59</v>
      </c>
      <c r="E26" s="539">
        <v>1</v>
      </c>
      <c r="F26" s="386"/>
      <c r="G26" s="539">
        <v>60</v>
      </c>
      <c r="H26" s="386"/>
      <c r="I26" s="1"/>
    </row>
    <row r="27" spans="1:9" ht="13.5" customHeight="1" x14ac:dyDescent="0.2">
      <c r="A27" s="537" t="s">
        <v>215</v>
      </c>
      <c r="B27" s="538"/>
      <c r="C27" s="30" t="s">
        <v>35</v>
      </c>
      <c r="D27" s="86">
        <v>8</v>
      </c>
      <c r="E27" s="539" t="s">
        <v>109</v>
      </c>
      <c r="F27" s="386"/>
      <c r="G27" s="539">
        <v>8</v>
      </c>
      <c r="H27" s="386"/>
      <c r="I27" s="1"/>
    </row>
    <row r="28" spans="1:9" ht="27" customHeight="1" x14ac:dyDescent="0.2">
      <c r="A28" s="540"/>
      <c r="B28" s="541"/>
      <c r="C28" s="12" t="s">
        <v>36</v>
      </c>
      <c r="D28" s="4">
        <v>492</v>
      </c>
      <c r="E28" s="393">
        <v>61</v>
      </c>
      <c r="F28" s="388"/>
      <c r="G28" s="393">
        <v>553</v>
      </c>
      <c r="H28" s="388"/>
      <c r="I28" s="1"/>
    </row>
    <row r="29" spans="1:9" ht="9" customHeight="1" x14ac:dyDescent="0.2">
      <c r="A29" s="1"/>
      <c r="B29" s="1"/>
      <c r="C29" s="1"/>
      <c r="D29" s="1"/>
      <c r="E29" s="1"/>
      <c r="F29" s="1"/>
      <c r="G29" s="1"/>
      <c r="H29" s="1"/>
      <c r="I29" s="1"/>
    </row>
    <row r="30" spans="1:9" ht="11.25" customHeight="1" x14ac:dyDescent="0.2">
      <c r="F30" s="383" t="s">
        <v>338</v>
      </c>
      <c r="G30" s="384"/>
    </row>
  </sheetData>
  <mergeCells count="73">
    <mergeCell ref="A2:I2"/>
    <mergeCell ref="B3:G3"/>
    <mergeCell ref="B4:G4"/>
    <mergeCell ref="A6:B6"/>
    <mergeCell ref="E6:F6"/>
    <mergeCell ref="G6:H6"/>
    <mergeCell ref="A7:B7"/>
    <mergeCell ref="E7:F7"/>
    <mergeCell ref="G7:H7"/>
    <mergeCell ref="A8:B8"/>
    <mergeCell ref="E8:F8"/>
    <mergeCell ref="G8:H8"/>
    <mergeCell ref="A9:B9"/>
    <mergeCell ref="E9:F9"/>
    <mergeCell ref="G9:H9"/>
    <mergeCell ref="A10:B10"/>
    <mergeCell ref="E10:F10"/>
    <mergeCell ref="G10:H10"/>
    <mergeCell ref="A11:B11"/>
    <mergeCell ref="E11:F11"/>
    <mergeCell ref="G11:H11"/>
    <mergeCell ref="A12:B12"/>
    <mergeCell ref="E12:F12"/>
    <mergeCell ref="G12:H12"/>
    <mergeCell ref="A13:B13"/>
    <mergeCell ref="E13:F13"/>
    <mergeCell ref="G13:H13"/>
    <mergeCell ref="A14:B14"/>
    <mergeCell ref="E14:F14"/>
    <mergeCell ref="G14:H14"/>
    <mergeCell ref="A15:B15"/>
    <mergeCell ref="E15:F15"/>
    <mergeCell ref="G15:H15"/>
    <mergeCell ref="A16:B16"/>
    <mergeCell ref="E16:F16"/>
    <mergeCell ref="G16:H16"/>
    <mergeCell ref="A17:B17"/>
    <mergeCell ref="E17:F17"/>
    <mergeCell ref="G17:H17"/>
    <mergeCell ref="A18:B18"/>
    <mergeCell ref="E18:F18"/>
    <mergeCell ref="G18:H18"/>
    <mergeCell ref="A19:B19"/>
    <mergeCell ref="E19:F19"/>
    <mergeCell ref="G19:H19"/>
    <mergeCell ref="A20:B20"/>
    <mergeCell ref="E20:F20"/>
    <mergeCell ref="G20:H20"/>
    <mergeCell ref="A21:B21"/>
    <mergeCell ref="E21:F21"/>
    <mergeCell ref="G21:H21"/>
    <mergeCell ref="A22:B22"/>
    <mergeCell ref="E22:F22"/>
    <mergeCell ref="G22:H22"/>
    <mergeCell ref="A23:B23"/>
    <mergeCell ref="E23:F23"/>
    <mergeCell ref="G23:H23"/>
    <mergeCell ref="A24:B24"/>
    <mergeCell ref="E24:F24"/>
    <mergeCell ref="G24:H24"/>
    <mergeCell ref="A25:B25"/>
    <mergeCell ref="E25:F25"/>
    <mergeCell ref="G25:H25"/>
    <mergeCell ref="A26:B26"/>
    <mergeCell ref="E26:F26"/>
    <mergeCell ref="G26:H26"/>
    <mergeCell ref="F30:G30"/>
    <mergeCell ref="A27:B27"/>
    <mergeCell ref="E27:F27"/>
    <mergeCell ref="G27:H27"/>
    <mergeCell ref="A28:B28"/>
    <mergeCell ref="E28:F28"/>
    <mergeCell ref="G28:H28"/>
  </mergeCells>
  <pageMargins left="0.18352941176470591" right="0.43803921568627457" top="0.32313725490196082" bottom="0.38549019607843144" header="0.50980392156862753" footer="0.50980392156862753"/>
  <pageSetup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2"/>
  <sheetViews>
    <sheetView showGridLines="0" topLeftCell="B1" workbookViewId="0">
      <selection activeCell="Y22" sqref="Y22"/>
    </sheetView>
  </sheetViews>
  <sheetFormatPr defaultRowHeight="12.75" x14ac:dyDescent="0.2"/>
  <cols>
    <col min="1" max="1" width="0" hidden="1" customWidth="1"/>
    <col min="2" max="2" width="1" customWidth="1"/>
    <col min="3" max="3" width="22" customWidth="1"/>
    <col min="4" max="14" width="11" customWidth="1"/>
    <col min="15" max="15" width="3" customWidth="1"/>
    <col min="16" max="16" width="7" customWidth="1"/>
    <col min="17" max="17" width="11" customWidth="1"/>
    <col min="18" max="18" width="9" customWidth="1"/>
    <col min="19" max="19" width="2" customWidth="1"/>
  </cols>
  <sheetData>
    <row r="1" spans="2:19" ht="2.1" customHeight="1" x14ac:dyDescent="0.2"/>
    <row r="2" spans="2:19" ht="36" customHeight="1" x14ac:dyDescent="0.2">
      <c r="B2" s="389" t="s">
        <v>0</v>
      </c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1"/>
      <c r="P2" s="1"/>
      <c r="Q2" s="1"/>
      <c r="R2" s="1"/>
      <c r="S2" s="1"/>
    </row>
    <row r="3" spans="2:19" ht="6.95" customHeight="1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2:19" ht="18" customHeight="1" x14ac:dyDescent="0.2">
      <c r="B4" s="1"/>
      <c r="C4" s="390" t="s">
        <v>351</v>
      </c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1"/>
    </row>
    <row r="5" spans="2:19" ht="18" customHeight="1" x14ac:dyDescent="0.2">
      <c r="B5" s="1"/>
      <c r="C5" s="400" t="s">
        <v>2</v>
      </c>
      <c r="D5" s="401"/>
      <c r="E5" s="401"/>
      <c r="F5" s="401"/>
      <c r="G5" s="401"/>
      <c r="H5" s="401"/>
      <c r="I5" s="401"/>
      <c r="J5" s="401"/>
      <c r="K5" s="401"/>
      <c r="L5" s="401"/>
      <c r="M5" s="401"/>
      <c r="N5" s="401"/>
      <c r="O5" s="401"/>
      <c r="P5" s="401"/>
      <c r="Q5" s="401"/>
      <c r="R5" s="401"/>
      <c r="S5" s="1"/>
    </row>
    <row r="6" spans="2:19" ht="9" customHeight="1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2:19" ht="27" customHeight="1" x14ac:dyDescent="0.2">
      <c r="B7" s="434"/>
      <c r="C7" s="435"/>
      <c r="D7" s="436" t="s">
        <v>352</v>
      </c>
      <c r="E7" s="428"/>
      <c r="F7" s="436" t="s">
        <v>353</v>
      </c>
      <c r="G7" s="428"/>
      <c r="H7" s="544" t="s">
        <v>354</v>
      </c>
      <c r="I7" s="428"/>
      <c r="J7" s="436" t="s">
        <v>355</v>
      </c>
      <c r="K7" s="428"/>
      <c r="L7" s="436" t="s">
        <v>356</v>
      </c>
      <c r="M7" s="428"/>
      <c r="N7" s="89" t="s">
        <v>357</v>
      </c>
      <c r="O7" s="438" t="s">
        <v>358</v>
      </c>
      <c r="P7" s="435"/>
      <c r="Q7" s="89" t="s">
        <v>357</v>
      </c>
      <c r="R7" s="438" t="s">
        <v>359</v>
      </c>
      <c r="S7" s="435"/>
    </row>
    <row r="8" spans="2:19" ht="33" customHeight="1" x14ac:dyDescent="0.2">
      <c r="B8" s="431" t="s">
        <v>6</v>
      </c>
      <c r="C8" s="432"/>
      <c r="D8" s="24" t="s">
        <v>360</v>
      </c>
      <c r="E8" s="24" t="s">
        <v>361</v>
      </c>
      <c r="F8" s="24" t="s">
        <v>360</v>
      </c>
      <c r="G8" s="24" t="s">
        <v>361</v>
      </c>
      <c r="H8" s="24" t="s">
        <v>360</v>
      </c>
      <c r="I8" s="24" t="s">
        <v>361</v>
      </c>
      <c r="J8" s="24" t="s">
        <v>360</v>
      </c>
      <c r="K8" s="24" t="s">
        <v>361</v>
      </c>
      <c r="L8" s="24" t="s">
        <v>12</v>
      </c>
      <c r="M8" s="24" t="s">
        <v>362</v>
      </c>
      <c r="N8" s="88" t="s">
        <v>363</v>
      </c>
      <c r="O8" s="431" t="s">
        <v>364</v>
      </c>
      <c r="P8" s="432"/>
      <c r="Q8" s="88" t="s">
        <v>365</v>
      </c>
      <c r="R8" s="431" t="s">
        <v>366</v>
      </c>
      <c r="S8" s="432"/>
    </row>
    <row r="9" spans="2:19" ht="13.5" customHeight="1" x14ac:dyDescent="0.2">
      <c r="B9" s="449" t="s">
        <v>15</v>
      </c>
      <c r="C9" s="450"/>
      <c r="D9" s="81">
        <v>24</v>
      </c>
      <c r="E9" s="87">
        <v>66.666666666666657</v>
      </c>
      <c r="F9" s="81">
        <v>26</v>
      </c>
      <c r="G9" s="87">
        <v>72.222222222222214</v>
      </c>
      <c r="H9" s="81">
        <v>7</v>
      </c>
      <c r="I9" s="87">
        <v>19.444444444444446</v>
      </c>
      <c r="J9" s="81">
        <v>24</v>
      </c>
      <c r="K9" s="87">
        <v>66.666666666666657</v>
      </c>
      <c r="L9" s="81">
        <v>34</v>
      </c>
      <c r="M9" s="87">
        <v>38.235294117647058</v>
      </c>
      <c r="N9" s="81">
        <v>1</v>
      </c>
      <c r="O9" s="523">
        <v>5</v>
      </c>
      <c r="P9" s="450"/>
      <c r="Q9" s="81">
        <v>27</v>
      </c>
      <c r="R9" s="523">
        <v>21</v>
      </c>
      <c r="S9" s="450"/>
    </row>
    <row r="10" spans="2:19" ht="13.5" customHeight="1" x14ac:dyDescent="0.2">
      <c r="B10" s="449" t="s">
        <v>16</v>
      </c>
      <c r="C10" s="450"/>
      <c r="D10" s="81">
        <v>1</v>
      </c>
      <c r="E10" s="87">
        <v>100</v>
      </c>
      <c r="F10" s="81">
        <v>1</v>
      </c>
      <c r="G10" s="87">
        <v>100</v>
      </c>
      <c r="H10" s="81">
        <v>1</v>
      </c>
      <c r="I10" s="87">
        <v>100</v>
      </c>
      <c r="J10" s="81">
        <v>1</v>
      </c>
      <c r="K10" s="87">
        <v>100</v>
      </c>
      <c r="L10" s="81">
        <v>15</v>
      </c>
      <c r="M10" s="87">
        <v>13.333333333333334</v>
      </c>
      <c r="N10" s="81">
        <v>0</v>
      </c>
      <c r="O10" s="523">
        <v>0</v>
      </c>
      <c r="P10" s="450"/>
      <c r="Q10" s="81">
        <v>0</v>
      </c>
      <c r="R10" s="523">
        <v>0</v>
      </c>
      <c r="S10" s="450"/>
    </row>
    <row r="11" spans="2:19" ht="13.5" customHeight="1" x14ac:dyDescent="0.2">
      <c r="B11" s="449" t="s">
        <v>17</v>
      </c>
      <c r="C11" s="450"/>
      <c r="D11" s="81">
        <v>38</v>
      </c>
      <c r="E11" s="87">
        <v>65.517241379310349</v>
      </c>
      <c r="F11" s="81">
        <v>40</v>
      </c>
      <c r="G11" s="87">
        <v>68.965517241379317</v>
      </c>
      <c r="H11" s="81">
        <v>24</v>
      </c>
      <c r="I11" s="87">
        <v>41.379310344827587</v>
      </c>
      <c r="J11" s="81">
        <v>42</v>
      </c>
      <c r="K11" s="87">
        <v>72.41379310344827</v>
      </c>
      <c r="L11" s="81">
        <v>78</v>
      </c>
      <c r="M11" s="87">
        <v>2.5641025641025639</v>
      </c>
      <c r="N11" s="81">
        <v>0</v>
      </c>
      <c r="O11" s="523">
        <v>7</v>
      </c>
      <c r="P11" s="450"/>
      <c r="Q11" s="81">
        <v>39</v>
      </c>
      <c r="R11" s="523">
        <v>33</v>
      </c>
      <c r="S11" s="450"/>
    </row>
    <row r="12" spans="2:19" ht="13.5" customHeight="1" x14ac:dyDescent="0.2">
      <c r="B12" s="449" t="s">
        <v>18</v>
      </c>
      <c r="C12" s="450"/>
      <c r="D12" s="81">
        <v>4</v>
      </c>
      <c r="E12" s="87">
        <v>57.142857142857139</v>
      </c>
      <c r="F12" s="81">
        <v>7</v>
      </c>
      <c r="G12" s="87">
        <v>100</v>
      </c>
      <c r="H12" s="81">
        <v>1</v>
      </c>
      <c r="I12" s="87">
        <v>14.285714285714285</v>
      </c>
      <c r="J12" s="81">
        <v>6</v>
      </c>
      <c r="K12" s="87">
        <v>85.714285714285708</v>
      </c>
      <c r="L12" s="81">
        <v>0</v>
      </c>
      <c r="M12" s="87"/>
      <c r="N12" s="81">
        <v>0</v>
      </c>
      <c r="O12" s="523">
        <v>0</v>
      </c>
      <c r="P12" s="450"/>
      <c r="Q12" s="81">
        <v>0</v>
      </c>
      <c r="R12" s="523">
        <v>0</v>
      </c>
      <c r="S12" s="450"/>
    </row>
    <row r="13" spans="2:19" ht="13.5" customHeight="1" x14ac:dyDescent="0.2">
      <c r="B13" s="449" t="s">
        <v>19</v>
      </c>
      <c r="C13" s="450"/>
      <c r="D13" s="81" t="s">
        <v>109</v>
      </c>
      <c r="E13" s="87"/>
      <c r="F13" s="81">
        <v>7</v>
      </c>
      <c r="G13" s="87">
        <v>87.5</v>
      </c>
      <c r="H13" s="81">
        <v>1</v>
      </c>
      <c r="I13" s="87">
        <v>12.5</v>
      </c>
      <c r="J13" s="81">
        <v>2</v>
      </c>
      <c r="K13" s="87">
        <v>25</v>
      </c>
      <c r="L13" s="81">
        <v>196</v>
      </c>
      <c r="M13" s="87"/>
      <c r="N13" s="81">
        <v>0</v>
      </c>
      <c r="O13" s="523">
        <v>0</v>
      </c>
      <c r="P13" s="450"/>
      <c r="Q13" s="81">
        <v>6</v>
      </c>
      <c r="R13" s="523">
        <v>0</v>
      </c>
      <c r="S13" s="450"/>
    </row>
    <row r="14" spans="2:19" ht="13.5" customHeight="1" x14ac:dyDescent="0.2">
      <c r="B14" s="449" t="s">
        <v>20</v>
      </c>
      <c r="C14" s="450"/>
      <c r="D14" s="81">
        <v>21</v>
      </c>
      <c r="E14" s="87">
        <v>58.333333333333336</v>
      </c>
      <c r="F14" s="81">
        <v>27</v>
      </c>
      <c r="G14" s="87">
        <v>75</v>
      </c>
      <c r="H14" s="81">
        <v>3</v>
      </c>
      <c r="I14" s="87">
        <v>8.3333333333333321</v>
      </c>
      <c r="J14" s="81">
        <v>26</v>
      </c>
      <c r="K14" s="87">
        <v>72.222222222222214</v>
      </c>
      <c r="L14" s="81">
        <v>177</v>
      </c>
      <c r="M14" s="87">
        <v>17.514124293785311</v>
      </c>
      <c r="N14" s="81">
        <v>0</v>
      </c>
      <c r="O14" s="523">
        <v>2</v>
      </c>
      <c r="P14" s="450"/>
      <c r="Q14" s="81">
        <v>37</v>
      </c>
      <c r="R14" s="523">
        <v>5</v>
      </c>
      <c r="S14" s="450"/>
    </row>
    <row r="15" spans="2:19" ht="13.5" customHeight="1" x14ac:dyDescent="0.2">
      <c r="B15" s="449" t="s">
        <v>21</v>
      </c>
      <c r="C15" s="450"/>
      <c r="D15" s="81">
        <v>8</v>
      </c>
      <c r="E15" s="87">
        <v>80</v>
      </c>
      <c r="F15" s="81">
        <v>7</v>
      </c>
      <c r="G15" s="87">
        <v>70</v>
      </c>
      <c r="H15" s="81">
        <v>3</v>
      </c>
      <c r="I15" s="87">
        <v>30</v>
      </c>
      <c r="J15" s="81">
        <v>7</v>
      </c>
      <c r="K15" s="87">
        <v>70</v>
      </c>
      <c r="L15" s="81">
        <v>41</v>
      </c>
      <c r="M15" s="87">
        <v>7.3170731707317067</v>
      </c>
      <c r="N15" s="81">
        <v>0</v>
      </c>
      <c r="O15" s="523">
        <v>2</v>
      </c>
      <c r="P15" s="450"/>
      <c r="Q15" s="81">
        <v>10</v>
      </c>
      <c r="R15" s="523">
        <v>0</v>
      </c>
      <c r="S15" s="450"/>
    </row>
    <row r="16" spans="2:19" ht="13.5" customHeight="1" x14ac:dyDescent="0.2">
      <c r="B16" s="449" t="s">
        <v>22</v>
      </c>
      <c r="C16" s="450"/>
      <c r="D16" s="81">
        <v>9</v>
      </c>
      <c r="E16" s="87">
        <v>81.818181818181827</v>
      </c>
      <c r="F16" s="81">
        <v>9</v>
      </c>
      <c r="G16" s="87">
        <v>81.818181818181827</v>
      </c>
      <c r="H16" s="81">
        <v>5</v>
      </c>
      <c r="I16" s="87">
        <v>45.454545454545453</v>
      </c>
      <c r="J16" s="81">
        <v>10</v>
      </c>
      <c r="K16" s="87">
        <v>90.909090909090907</v>
      </c>
      <c r="L16" s="81">
        <v>79</v>
      </c>
      <c r="M16" s="87">
        <v>2.5316455696202533</v>
      </c>
      <c r="N16" s="81">
        <v>0</v>
      </c>
      <c r="O16" s="523">
        <v>0</v>
      </c>
      <c r="P16" s="450"/>
      <c r="Q16" s="81">
        <v>8</v>
      </c>
      <c r="R16" s="523">
        <v>7</v>
      </c>
      <c r="S16" s="450"/>
    </row>
    <row r="17" spans="2:19" ht="13.5" customHeight="1" x14ac:dyDescent="0.2">
      <c r="B17" s="449" t="s">
        <v>23</v>
      </c>
      <c r="C17" s="450"/>
      <c r="D17" s="81">
        <v>20</v>
      </c>
      <c r="E17" s="87">
        <v>83.333333333333343</v>
      </c>
      <c r="F17" s="81">
        <v>21</v>
      </c>
      <c r="G17" s="87">
        <v>87.5</v>
      </c>
      <c r="H17" s="81">
        <v>3</v>
      </c>
      <c r="I17" s="87">
        <v>12.5</v>
      </c>
      <c r="J17" s="81">
        <v>20</v>
      </c>
      <c r="K17" s="87">
        <v>83.333333333333343</v>
      </c>
      <c r="L17" s="81">
        <v>151</v>
      </c>
      <c r="M17" s="87">
        <v>11.258278145695364</v>
      </c>
      <c r="N17" s="81">
        <v>0</v>
      </c>
      <c r="O17" s="523">
        <v>3</v>
      </c>
      <c r="P17" s="450"/>
      <c r="Q17" s="81">
        <v>10</v>
      </c>
      <c r="R17" s="523">
        <v>7</v>
      </c>
      <c r="S17" s="450"/>
    </row>
    <row r="18" spans="2:19" ht="13.5" customHeight="1" x14ac:dyDescent="0.2">
      <c r="B18" s="449" t="s">
        <v>24</v>
      </c>
      <c r="C18" s="450"/>
      <c r="D18" s="81">
        <v>33</v>
      </c>
      <c r="E18" s="87">
        <v>82.5</v>
      </c>
      <c r="F18" s="81">
        <v>33</v>
      </c>
      <c r="G18" s="87">
        <v>82.5</v>
      </c>
      <c r="H18" s="81">
        <v>4</v>
      </c>
      <c r="I18" s="87">
        <v>10</v>
      </c>
      <c r="J18" s="81">
        <v>28</v>
      </c>
      <c r="K18" s="87">
        <v>70</v>
      </c>
      <c r="L18" s="81">
        <v>88</v>
      </c>
      <c r="M18" s="87">
        <v>2.2727272727272729</v>
      </c>
      <c r="N18" s="81">
        <v>0</v>
      </c>
      <c r="O18" s="523">
        <v>0</v>
      </c>
      <c r="P18" s="450"/>
      <c r="Q18" s="81">
        <v>28</v>
      </c>
      <c r="R18" s="523">
        <v>2</v>
      </c>
      <c r="S18" s="450"/>
    </row>
    <row r="19" spans="2:19" ht="13.5" customHeight="1" x14ac:dyDescent="0.2">
      <c r="B19" s="449" t="s">
        <v>25</v>
      </c>
      <c r="C19" s="450"/>
      <c r="D19" s="81">
        <v>7</v>
      </c>
      <c r="E19" s="87">
        <v>70</v>
      </c>
      <c r="F19" s="81">
        <v>9</v>
      </c>
      <c r="G19" s="87">
        <v>90</v>
      </c>
      <c r="H19" s="81" t="s">
        <v>109</v>
      </c>
      <c r="I19" s="87"/>
      <c r="J19" s="81">
        <v>7</v>
      </c>
      <c r="K19" s="87">
        <v>70</v>
      </c>
      <c r="L19" s="81">
        <v>30</v>
      </c>
      <c r="M19" s="87">
        <v>53.333333333333336</v>
      </c>
      <c r="N19" s="81">
        <v>0</v>
      </c>
      <c r="O19" s="523">
        <v>0</v>
      </c>
      <c r="P19" s="450"/>
      <c r="Q19" s="81">
        <v>14</v>
      </c>
      <c r="R19" s="523">
        <v>6</v>
      </c>
      <c r="S19" s="450"/>
    </row>
    <row r="20" spans="2:19" ht="13.5" customHeight="1" x14ac:dyDescent="0.2">
      <c r="B20" s="449" t="s">
        <v>26</v>
      </c>
      <c r="C20" s="450"/>
      <c r="D20" s="81">
        <v>7</v>
      </c>
      <c r="E20" s="87">
        <v>87.5</v>
      </c>
      <c r="F20" s="81">
        <v>7</v>
      </c>
      <c r="G20" s="87">
        <v>87.5</v>
      </c>
      <c r="H20" s="81">
        <v>1</v>
      </c>
      <c r="I20" s="87">
        <v>12.5</v>
      </c>
      <c r="J20" s="81">
        <v>7</v>
      </c>
      <c r="K20" s="87">
        <v>87.5</v>
      </c>
      <c r="L20" s="81">
        <v>27</v>
      </c>
      <c r="M20" s="87">
        <v>59.259259259259252</v>
      </c>
      <c r="N20" s="81">
        <v>0</v>
      </c>
      <c r="O20" s="523">
        <v>0</v>
      </c>
      <c r="P20" s="450"/>
      <c r="Q20" s="81">
        <v>13</v>
      </c>
      <c r="R20" s="523">
        <v>14</v>
      </c>
      <c r="S20" s="450"/>
    </row>
    <row r="21" spans="2:19" ht="13.5" customHeight="1" x14ac:dyDescent="0.2">
      <c r="B21" s="449" t="s">
        <v>27</v>
      </c>
      <c r="C21" s="450"/>
      <c r="D21" s="81">
        <v>26</v>
      </c>
      <c r="E21" s="87">
        <v>44.827586206896555</v>
      </c>
      <c r="F21" s="81">
        <v>41</v>
      </c>
      <c r="G21" s="87">
        <v>70.689655172413794</v>
      </c>
      <c r="H21" s="81">
        <v>5</v>
      </c>
      <c r="I21" s="87">
        <v>8.6206896551724146</v>
      </c>
      <c r="J21" s="81">
        <v>33</v>
      </c>
      <c r="K21" s="87">
        <v>56.896551724137936</v>
      </c>
      <c r="L21" s="81">
        <v>27</v>
      </c>
      <c r="M21" s="87">
        <v>29.629629629629626</v>
      </c>
      <c r="N21" s="81">
        <v>0</v>
      </c>
      <c r="O21" s="523">
        <v>4</v>
      </c>
      <c r="P21" s="450"/>
      <c r="Q21" s="81">
        <v>36</v>
      </c>
      <c r="R21" s="523">
        <v>8</v>
      </c>
      <c r="S21" s="450"/>
    </row>
    <row r="22" spans="2:19" ht="13.5" customHeight="1" x14ac:dyDescent="0.2">
      <c r="B22" s="449" t="s">
        <v>28</v>
      </c>
      <c r="C22" s="450"/>
      <c r="D22" s="81">
        <v>10</v>
      </c>
      <c r="E22" s="87">
        <v>55.555555555555557</v>
      </c>
      <c r="F22" s="81">
        <v>18</v>
      </c>
      <c r="G22" s="87">
        <v>100</v>
      </c>
      <c r="H22" s="81">
        <v>2</v>
      </c>
      <c r="I22" s="87">
        <v>11.111111111111111</v>
      </c>
      <c r="J22" s="81">
        <v>10</v>
      </c>
      <c r="K22" s="87">
        <v>55.555555555555557</v>
      </c>
      <c r="L22" s="81">
        <v>25</v>
      </c>
      <c r="M22" s="87">
        <v>48</v>
      </c>
      <c r="N22" s="81">
        <v>0</v>
      </c>
      <c r="O22" s="523">
        <v>4</v>
      </c>
      <c r="P22" s="450"/>
      <c r="Q22" s="81">
        <v>15</v>
      </c>
      <c r="R22" s="523">
        <v>8</v>
      </c>
      <c r="S22" s="450"/>
    </row>
    <row r="23" spans="2:19" ht="13.5" customHeight="1" x14ac:dyDescent="0.2">
      <c r="B23" s="449" t="s">
        <v>29</v>
      </c>
      <c r="C23" s="450"/>
      <c r="D23" s="81">
        <v>3</v>
      </c>
      <c r="E23" s="87">
        <v>60</v>
      </c>
      <c r="F23" s="81">
        <v>3</v>
      </c>
      <c r="G23" s="87">
        <v>60</v>
      </c>
      <c r="H23" s="81" t="s">
        <v>109</v>
      </c>
      <c r="I23" s="87"/>
      <c r="J23" s="81">
        <v>5</v>
      </c>
      <c r="K23" s="87">
        <v>100</v>
      </c>
      <c r="L23" s="81">
        <v>3</v>
      </c>
      <c r="M23" s="87"/>
      <c r="N23" s="81">
        <v>0</v>
      </c>
      <c r="O23" s="523">
        <v>2</v>
      </c>
      <c r="P23" s="450"/>
      <c r="Q23" s="81">
        <v>4</v>
      </c>
      <c r="R23" s="523">
        <v>5</v>
      </c>
      <c r="S23" s="450"/>
    </row>
    <row r="24" spans="2:19" ht="13.5" customHeight="1" x14ac:dyDescent="0.2">
      <c r="B24" s="449" t="s">
        <v>30</v>
      </c>
      <c r="C24" s="450"/>
      <c r="D24" s="81">
        <v>18</v>
      </c>
      <c r="E24" s="87">
        <v>38.297872340425535</v>
      </c>
      <c r="F24" s="81">
        <v>40</v>
      </c>
      <c r="G24" s="87">
        <v>85.106382978723403</v>
      </c>
      <c r="H24" s="81">
        <v>18</v>
      </c>
      <c r="I24" s="87">
        <v>38.297872340425535</v>
      </c>
      <c r="J24" s="81">
        <v>31</v>
      </c>
      <c r="K24" s="87">
        <v>65.957446808510639</v>
      </c>
      <c r="L24" s="81">
        <v>45</v>
      </c>
      <c r="M24" s="87">
        <v>40</v>
      </c>
      <c r="N24" s="81">
        <v>0</v>
      </c>
      <c r="O24" s="523">
        <v>6</v>
      </c>
      <c r="P24" s="450"/>
      <c r="Q24" s="81">
        <v>84</v>
      </c>
      <c r="R24" s="523">
        <v>18</v>
      </c>
      <c r="S24" s="450"/>
    </row>
    <row r="25" spans="2:19" ht="13.5" customHeight="1" x14ac:dyDescent="0.2">
      <c r="B25" s="449" t="s">
        <v>31</v>
      </c>
      <c r="C25" s="450"/>
      <c r="D25" s="81">
        <v>15</v>
      </c>
      <c r="E25" s="87">
        <v>44.117647058823529</v>
      </c>
      <c r="F25" s="81">
        <v>30</v>
      </c>
      <c r="G25" s="87">
        <v>88.235294117647058</v>
      </c>
      <c r="H25" s="81">
        <v>1</v>
      </c>
      <c r="I25" s="87">
        <v>2.9411764705882351</v>
      </c>
      <c r="J25" s="81">
        <v>22</v>
      </c>
      <c r="K25" s="87">
        <v>64.705882352941174</v>
      </c>
      <c r="L25" s="81">
        <v>74</v>
      </c>
      <c r="M25" s="87">
        <v>22.972972972972975</v>
      </c>
      <c r="N25" s="81">
        <v>1</v>
      </c>
      <c r="O25" s="523">
        <v>8</v>
      </c>
      <c r="P25" s="450"/>
      <c r="Q25" s="81">
        <v>52</v>
      </c>
      <c r="R25" s="523">
        <v>8</v>
      </c>
      <c r="S25" s="450"/>
    </row>
    <row r="26" spans="2:19" ht="13.5" customHeight="1" x14ac:dyDescent="0.2">
      <c r="B26" s="449" t="s">
        <v>32</v>
      </c>
      <c r="C26" s="450"/>
      <c r="D26" s="81">
        <v>2</v>
      </c>
      <c r="E26" s="87">
        <v>15.384615384615385</v>
      </c>
      <c r="F26" s="81">
        <v>6</v>
      </c>
      <c r="G26" s="87">
        <v>46.153846153846153</v>
      </c>
      <c r="H26" s="81" t="s">
        <v>109</v>
      </c>
      <c r="I26" s="87"/>
      <c r="J26" s="81">
        <v>7</v>
      </c>
      <c r="K26" s="87">
        <v>53.846153846153847</v>
      </c>
      <c r="L26" s="81">
        <v>2</v>
      </c>
      <c r="M26" s="87"/>
      <c r="N26" s="81">
        <v>0</v>
      </c>
      <c r="O26" s="523">
        <v>1</v>
      </c>
      <c r="P26" s="450"/>
      <c r="Q26" s="81">
        <v>8</v>
      </c>
      <c r="R26" s="523">
        <v>4</v>
      </c>
      <c r="S26" s="450"/>
    </row>
    <row r="27" spans="2:19" ht="13.5" customHeight="1" x14ac:dyDescent="0.2">
      <c r="B27" s="449" t="s">
        <v>33</v>
      </c>
      <c r="C27" s="450"/>
      <c r="D27" s="81">
        <v>9</v>
      </c>
      <c r="E27" s="87">
        <v>42.857142857142854</v>
      </c>
      <c r="F27" s="81">
        <v>19</v>
      </c>
      <c r="G27" s="87">
        <v>90.476190476190482</v>
      </c>
      <c r="H27" s="81">
        <v>2</v>
      </c>
      <c r="I27" s="87">
        <v>9.5238095238095237</v>
      </c>
      <c r="J27" s="81">
        <v>10</v>
      </c>
      <c r="K27" s="87">
        <v>47.619047619047613</v>
      </c>
      <c r="L27" s="81">
        <v>12</v>
      </c>
      <c r="M27" s="87">
        <v>41.666666666666671</v>
      </c>
      <c r="N27" s="81">
        <v>0</v>
      </c>
      <c r="O27" s="523">
        <v>0</v>
      </c>
      <c r="P27" s="450"/>
      <c r="Q27" s="81">
        <v>5</v>
      </c>
      <c r="R27" s="523">
        <v>2</v>
      </c>
      <c r="S27" s="450"/>
    </row>
    <row r="28" spans="2:19" ht="13.5" customHeight="1" x14ac:dyDescent="0.2">
      <c r="B28" s="449" t="s">
        <v>34</v>
      </c>
      <c r="C28" s="450"/>
      <c r="D28" s="81">
        <v>18</v>
      </c>
      <c r="E28" s="87">
        <v>26.865671641791046</v>
      </c>
      <c r="F28" s="81">
        <v>59</v>
      </c>
      <c r="G28" s="87">
        <v>88.059701492537314</v>
      </c>
      <c r="H28" s="81">
        <v>6</v>
      </c>
      <c r="I28" s="87">
        <v>8.9552238805970141</v>
      </c>
      <c r="J28" s="81">
        <v>38</v>
      </c>
      <c r="K28" s="87">
        <v>56.71641791044776</v>
      </c>
      <c r="L28" s="81">
        <v>39</v>
      </c>
      <c r="M28" s="87">
        <v>23.076923076923077</v>
      </c>
      <c r="N28" s="81">
        <v>2</v>
      </c>
      <c r="O28" s="523">
        <v>6</v>
      </c>
      <c r="P28" s="450"/>
      <c r="Q28" s="81">
        <v>54</v>
      </c>
      <c r="R28" s="523">
        <v>51</v>
      </c>
      <c r="S28" s="450"/>
    </row>
    <row r="29" spans="2:19" ht="13.5" customHeight="1" x14ac:dyDescent="0.2">
      <c r="B29" s="449" t="s">
        <v>35</v>
      </c>
      <c r="C29" s="450"/>
      <c r="D29" s="81">
        <v>6</v>
      </c>
      <c r="E29" s="87">
        <v>24</v>
      </c>
      <c r="F29" s="81">
        <v>23</v>
      </c>
      <c r="G29" s="87">
        <v>92</v>
      </c>
      <c r="H29" s="81">
        <v>4</v>
      </c>
      <c r="I29" s="87">
        <v>16</v>
      </c>
      <c r="J29" s="81">
        <v>13</v>
      </c>
      <c r="K29" s="87">
        <v>52</v>
      </c>
      <c r="L29" s="81">
        <v>33</v>
      </c>
      <c r="M29" s="87">
        <v>18.181818181818183</v>
      </c>
      <c r="N29" s="81">
        <v>1</v>
      </c>
      <c r="O29" s="523">
        <v>4</v>
      </c>
      <c r="P29" s="450"/>
      <c r="Q29" s="81">
        <v>33</v>
      </c>
      <c r="R29" s="523">
        <v>16</v>
      </c>
      <c r="S29" s="450"/>
    </row>
    <row r="30" spans="2:19" ht="27" customHeight="1" x14ac:dyDescent="0.2">
      <c r="B30" s="427" t="s">
        <v>36</v>
      </c>
      <c r="C30" s="428"/>
      <c r="D30" s="83">
        <v>279</v>
      </c>
      <c r="E30" s="28">
        <v>51.955307262569825</v>
      </c>
      <c r="F30" s="83">
        <v>433</v>
      </c>
      <c r="G30" s="28">
        <v>80.633147113594035</v>
      </c>
      <c r="H30" s="83">
        <v>91</v>
      </c>
      <c r="I30" s="28">
        <v>16.945996275605214</v>
      </c>
      <c r="J30" s="83">
        <v>349</v>
      </c>
      <c r="K30" s="28">
        <v>64.990689013035379</v>
      </c>
      <c r="L30" s="83">
        <v>1176</v>
      </c>
      <c r="M30" s="28">
        <v>15.221088435374149</v>
      </c>
      <c r="N30" s="83">
        <v>5</v>
      </c>
      <c r="O30" s="543">
        <v>54</v>
      </c>
      <c r="P30" s="428"/>
      <c r="Q30" s="83">
        <v>483</v>
      </c>
      <c r="R30" s="543">
        <v>215</v>
      </c>
      <c r="S30" s="428"/>
    </row>
    <row r="31" spans="2:19" ht="9" customHeight="1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2:19" ht="12" customHeight="1" x14ac:dyDescent="0.2">
      <c r="P32" s="383" t="s">
        <v>367</v>
      </c>
      <c r="Q32" s="384"/>
      <c r="R32" s="384"/>
      <c r="S32" s="384"/>
    </row>
  </sheetData>
  <mergeCells count="81">
    <mergeCell ref="B2:N2"/>
    <mergeCell ref="C4:R4"/>
    <mergeCell ref="C5:R5"/>
    <mergeCell ref="B7:C7"/>
    <mergeCell ref="D7:E7"/>
    <mergeCell ref="F7:G7"/>
    <mergeCell ref="H7:I7"/>
    <mergeCell ref="J7:K7"/>
    <mergeCell ref="L7:M7"/>
    <mergeCell ref="O7:P7"/>
    <mergeCell ref="R7:S7"/>
    <mergeCell ref="B8:C8"/>
    <mergeCell ref="O8:P8"/>
    <mergeCell ref="R8:S8"/>
    <mergeCell ref="B9:C9"/>
    <mergeCell ref="O9:P9"/>
    <mergeCell ref="R9:S9"/>
    <mergeCell ref="B10:C10"/>
    <mergeCell ref="O10:P10"/>
    <mergeCell ref="R10:S10"/>
    <mergeCell ref="B11:C11"/>
    <mergeCell ref="O11:P11"/>
    <mergeCell ref="R11:S11"/>
    <mergeCell ref="B12:C12"/>
    <mergeCell ref="O12:P12"/>
    <mergeCell ref="R12:S12"/>
    <mergeCell ref="B13:C13"/>
    <mergeCell ref="O13:P13"/>
    <mergeCell ref="R13:S13"/>
    <mergeCell ref="B14:C14"/>
    <mergeCell ref="O14:P14"/>
    <mergeCell ref="R14:S14"/>
    <mergeCell ref="B15:C15"/>
    <mergeCell ref="O15:P15"/>
    <mergeCell ref="R15:S15"/>
    <mergeCell ref="B16:C16"/>
    <mergeCell ref="O16:P16"/>
    <mergeCell ref="R16:S16"/>
    <mergeCell ref="B17:C17"/>
    <mergeCell ref="O17:P17"/>
    <mergeCell ref="R17:S17"/>
    <mergeCell ref="B18:C18"/>
    <mergeCell ref="O18:P18"/>
    <mergeCell ref="R18:S18"/>
    <mergeCell ref="B19:C19"/>
    <mergeCell ref="O19:P19"/>
    <mergeCell ref="R19:S19"/>
    <mergeCell ref="B20:C20"/>
    <mergeCell ref="O20:P20"/>
    <mergeCell ref="R20:S20"/>
    <mergeCell ref="B21:C21"/>
    <mergeCell ref="O21:P21"/>
    <mergeCell ref="R21:S21"/>
    <mergeCell ref="B22:C22"/>
    <mergeCell ref="O22:P22"/>
    <mergeCell ref="R22:S22"/>
    <mergeCell ref="B23:C23"/>
    <mergeCell ref="O23:P23"/>
    <mergeCell ref="R23:S23"/>
    <mergeCell ref="B24:C24"/>
    <mergeCell ref="O24:P24"/>
    <mergeCell ref="R24:S24"/>
    <mergeCell ref="B25:C25"/>
    <mergeCell ref="O25:P25"/>
    <mergeCell ref="R25:S25"/>
    <mergeCell ref="B26:C26"/>
    <mergeCell ref="O26:P26"/>
    <mergeCell ref="R26:S26"/>
    <mergeCell ref="B27:C27"/>
    <mergeCell ref="O27:P27"/>
    <mergeCell ref="R27:S27"/>
    <mergeCell ref="B30:C30"/>
    <mergeCell ref="O30:P30"/>
    <mergeCell ref="R30:S30"/>
    <mergeCell ref="P32:S32"/>
    <mergeCell ref="B28:C28"/>
    <mergeCell ref="O28:P28"/>
    <mergeCell ref="R28:S28"/>
    <mergeCell ref="B29:C29"/>
    <mergeCell ref="O29:P29"/>
    <mergeCell ref="R29:S29"/>
  </mergeCells>
  <pageMargins left="0.12039215686274511" right="8.4705882352941186E-2" top="0.19764705882352943" bottom="0.16941176470588237" header="0.50980392156862753" footer="0.50980392156862753"/>
  <pageSetup paperSize="9" orientation="landscape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1"/>
  <sheetViews>
    <sheetView showGridLines="0" workbookViewId="0">
      <selection activeCell="W21" sqref="W21"/>
    </sheetView>
  </sheetViews>
  <sheetFormatPr defaultRowHeight="12.75" x14ac:dyDescent="0.2"/>
  <cols>
    <col min="1" max="1" width="1" customWidth="1"/>
    <col min="2" max="2" width="23" customWidth="1"/>
    <col min="3" max="13" width="11" customWidth="1"/>
    <col min="14" max="14" width="6" customWidth="1"/>
    <col min="15" max="15" width="4" customWidth="1"/>
    <col min="16" max="16" width="11" customWidth="1"/>
    <col min="17" max="17" width="13" customWidth="1"/>
  </cols>
  <sheetData>
    <row r="1" spans="2:17" ht="5.099999999999999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2:17" ht="36" customHeight="1" x14ac:dyDescent="0.2">
      <c r="B2" s="389" t="s">
        <v>0</v>
      </c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1"/>
      <c r="P2" s="1"/>
      <c r="Q2" s="1"/>
    </row>
    <row r="3" spans="2:17" ht="19.7" customHeight="1" x14ac:dyDescent="0.2">
      <c r="B3" s="390" t="s">
        <v>368</v>
      </c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</row>
    <row r="4" spans="2:17" ht="20.25" customHeight="1" x14ac:dyDescent="0.2">
      <c r="B4" s="400" t="s">
        <v>2</v>
      </c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  <c r="O4" s="401"/>
      <c r="P4" s="401"/>
      <c r="Q4" s="401"/>
    </row>
    <row r="5" spans="2:17" ht="9" customHeight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2:17" ht="27" customHeight="1" x14ac:dyDescent="0.2">
      <c r="B6" s="23"/>
      <c r="C6" s="436" t="s">
        <v>352</v>
      </c>
      <c r="D6" s="428"/>
      <c r="E6" s="436" t="s">
        <v>353</v>
      </c>
      <c r="F6" s="428"/>
      <c r="G6" s="544" t="s">
        <v>354</v>
      </c>
      <c r="H6" s="428"/>
      <c r="I6" s="436" t="s">
        <v>355</v>
      </c>
      <c r="J6" s="428"/>
      <c r="K6" s="434" t="s">
        <v>356</v>
      </c>
      <c r="L6" s="435"/>
      <c r="M6" s="89" t="s">
        <v>357</v>
      </c>
      <c r="N6" s="438" t="s">
        <v>358</v>
      </c>
      <c r="O6" s="435"/>
      <c r="P6" s="89" t="s">
        <v>357</v>
      </c>
      <c r="Q6" s="89" t="s">
        <v>359</v>
      </c>
    </row>
    <row r="7" spans="2:17" ht="27" customHeight="1" x14ac:dyDescent="0.2">
      <c r="B7" s="88" t="s">
        <v>6</v>
      </c>
      <c r="C7" s="24" t="s">
        <v>360</v>
      </c>
      <c r="D7" s="24" t="s">
        <v>361</v>
      </c>
      <c r="E7" s="24" t="s">
        <v>360</v>
      </c>
      <c r="F7" s="24" t="s">
        <v>361</v>
      </c>
      <c r="G7" s="88" t="s">
        <v>360</v>
      </c>
      <c r="H7" s="88" t="s">
        <v>361</v>
      </c>
      <c r="I7" s="24" t="s">
        <v>360</v>
      </c>
      <c r="J7" s="24" t="s">
        <v>361</v>
      </c>
      <c r="K7" s="24" t="s">
        <v>12</v>
      </c>
      <c r="L7" s="24" t="s">
        <v>362</v>
      </c>
      <c r="M7" s="88" t="s">
        <v>363</v>
      </c>
      <c r="N7" s="431" t="s">
        <v>364</v>
      </c>
      <c r="O7" s="432"/>
      <c r="P7" s="88" t="s">
        <v>365</v>
      </c>
      <c r="Q7" s="88" t="s">
        <v>366</v>
      </c>
    </row>
    <row r="8" spans="2:17" ht="13.5" customHeight="1" x14ac:dyDescent="0.2">
      <c r="B8" s="80" t="s">
        <v>15</v>
      </c>
      <c r="C8" s="94"/>
      <c r="D8" s="87"/>
      <c r="E8" s="94"/>
      <c r="F8" s="87"/>
      <c r="G8" s="94"/>
      <c r="H8" s="95"/>
      <c r="I8" s="94"/>
      <c r="J8" s="87"/>
      <c r="K8" s="81">
        <v>0</v>
      </c>
      <c r="L8" s="87"/>
      <c r="M8" s="81">
        <v>0</v>
      </c>
      <c r="N8" s="523">
        <v>0</v>
      </c>
      <c r="O8" s="450"/>
      <c r="P8" s="81">
        <v>0</v>
      </c>
      <c r="Q8" s="81">
        <v>0</v>
      </c>
    </row>
    <row r="9" spans="2:17" ht="13.5" customHeight="1" x14ac:dyDescent="0.2">
      <c r="B9" s="80" t="s">
        <v>16</v>
      </c>
      <c r="C9" s="94"/>
      <c r="D9" s="87"/>
      <c r="E9" s="94"/>
      <c r="F9" s="87"/>
      <c r="G9" s="94"/>
      <c r="H9" s="95"/>
      <c r="I9" s="94"/>
      <c r="J9" s="87"/>
      <c r="K9" s="81">
        <v>0</v>
      </c>
      <c r="L9" s="87"/>
      <c r="M9" s="81">
        <v>0</v>
      </c>
      <c r="N9" s="523">
        <v>0</v>
      </c>
      <c r="O9" s="450"/>
      <c r="P9" s="81">
        <v>0</v>
      </c>
      <c r="Q9" s="81">
        <v>0</v>
      </c>
    </row>
    <row r="10" spans="2:17" ht="13.5" customHeight="1" x14ac:dyDescent="0.2">
      <c r="B10" s="80" t="s">
        <v>17</v>
      </c>
      <c r="C10" s="94">
        <v>6</v>
      </c>
      <c r="D10" s="87">
        <v>8.9552238805970141</v>
      </c>
      <c r="E10" s="94">
        <v>17</v>
      </c>
      <c r="F10" s="87">
        <v>25.373134328358208</v>
      </c>
      <c r="G10" s="94">
        <v>2</v>
      </c>
      <c r="H10" s="95">
        <v>2.9850746268656714</v>
      </c>
      <c r="I10" s="94">
        <v>13</v>
      </c>
      <c r="J10" s="87">
        <v>19.402985074626866</v>
      </c>
      <c r="K10" s="81">
        <v>2</v>
      </c>
      <c r="L10" s="87"/>
      <c r="M10" s="81">
        <v>0</v>
      </c>
      <c r="N10" s="523">
        <v>0</v>
      </c>
      <c r="O10" s="450"/>
      <c r="P10" s="81">
        <v>2</v>
      </c>
      <c r="Q10" s="81">
        <v>0</v>
      </c>
    </row>
    <row r="11" spans="2:17" ht="13.5" customHeight="1" x14ac:dyDescent="0.2">
      <c r="B11" s="80" t="s">
        <v>18</v>
      </c>
      <c r="C11" s="94"/>
      <c r="D11" s="87"/>
      <c r="E11" s="94"/>
      <c r="F11" s="87"/>
      <c r="G11" s="94"/>
      <c r="H11" s="95"/>
      <c r="I11" s="94"/>
      <c r="J11" s="87"/>
      <c r="K11" s="81">
        <v>0</v>
      </c>
      <c r="L11" s="87"/>
      <c r="M11" s="81">
        <v>0</v>
      </c>
      <c r="N11" s="523">
        <v>0</v>
      </c>
      <c r="O11" s="450"/>
      <c r="P11" s="81">
        <v>0</v>
      </c>
      <c r="Q11" s="81">
        <v>0</v>
      </c>
    </row>
    <row r="12" spans="2:17" ht="13.5" customHeight="1" x14ac:dyDescent="0.2">
      <c r="B12" s="80" t="s">
        <v>19</v>
      </c>
      <c r="C12" s="94"/>
      <c r="D12" s="87"/>
      <c r="E12" s="94"/>
      <c r="F12" s="87"/>
      <c r="G12" s="94"/>
      <c r="H12" s="95"/>
      <c r="I12" s="94"/>
      <c r="J12" s="87"/>
      <c r="K12" s="81">
        <v>0</v>
      </c>
      <c r="L12" s="87"/>
      <c r="M12" s="81">
        <v>0</v>
      </c>
      <c r="N12" s="523">
        <v>0</v>
      </c>
      <c r="O12" s="450"/>
      <c r="P12" s="81">
        <v>0</v>
      </c>
      <c r="Q12" s="81">
        <v>0</v>
      </c>
    </row>
    <row r="13" spans="2:17" ht="13.5" customHeight="1" x14ac:dyDescent="0.2">
      <c r="B13" s="80" t="s">
        <v>20</v>
      </c>
      <c r="C13" s="94">
        <v>1</v>
      </c>
      <c r="D13" s="87">
        <v>6.25</v>
      </c>
      <c r="E13" s="94">
        <v>2</v>
      </c>
      <c r="F13" s="87">
        <v>12.5</v>
      </c>
      <c r="G13" s="94"/>
      <c r="H13" s="95"/>
      <c r="I13" s="94">
        <v>2</v>
      </c>
      <c r="J13" s="87">
        <v>12.5</v>
      </c>
      <c r="K13" s="81">
        <v>2</v>
      </c>
      <c r="L13" s="87">
        <v>50</v>
      </c>
      <c r="M13" s="81">
        <v>0</v>
      </c>
      <c r="N13" s="523">
        <v>0</v>
      </c>
      <c r="O13" s="450"/>
      <c r="P13" s="81">
        <v>0</v>
      </c>
      <c r="Q13" s="81">
        <v>2</v>
      </c>
    </row>
    <row r="14" spans="2:17" ht="13.5" customHeight="1" x14ac:dyDescent="0.2">
      <c r="B14" s="80" t="s">
        <v>21</v>
      </c>
      <c r="C14" s="94"/>
      <c r="D14" s="87"/>
      <c r="E14" s="94"/>
      <c r="F14" s="87"/>
      <c r="G14" s="94"/>
      <c r="H14" s="95"/>
      <c r="I14" s="94"/>
      <c r="J14" s="87"/>
      <c r="K14" s="81">
        <v>2</v>
      </c>
      <c r="L14" s="87"/>
      <c r="M14" s="81">
        <v>0</v>
      </c>
      <c r="N14" s="523">
        <v>0</v>
      </c>
      <c r="O14" s="450"/>
      <c r="P14" s="81">
        <v>0</v>
      </c>
      <c r="Q14" s="81">
        <v>0</v>
      </c>
    </row>
    <row r="15" spans="2:17" ht="13.5" customHeight="1" x14ac:dyDescent="0.2">
      <c r="B15" s="80" t="s">
        <v>22</v>
      </c>
      <c r="C15" s="94"/>
      <c r="D15" s="87"/>
      <c r="E15" s="94"/>
      <c r="F15" s="87"/>
      <c r="G15" s="94"/>
      <c r="H15" s="95"/>
      <c r="I15" s="94">
        <v>1</v>
      </c>
      <c r="J15" s="87">
        <v>16.666666666666664</v>
      </c>
      <c r="K15" s="81">
        <v>0</v>
      </c>
      <c r="L15" s="87"/>
      <c r="M15" s="81">
        <v>0</v>
      </c>
      <c r="N15" s="523">
        <v>0</v>
      </c>
      <c r="O15" s="450"/>
      <c r="P15" s="81">
        <v>0</v>
      </c>
      <c r="Q15" s="81">
        <v>0</v>
      </c>
    </row>
    <row r="16" spans="2:17" ht="13.5" customHeight="1" x14ac:dyDescent="0.2">
      <c r="B16" s="80" t="s">
        <v>23</v>
      </c>
      <c r="C16" s="94"/>
      <c r="D16" s="87"/>
      <c r="E16" s="94">
        <v>1</v>
      </c>
      <c r="F16" s="87">
        <v>2.2727272727272729</v>
      </c>
      <c r="G16" s="94"/>
      <c r="H16" s="95"/>
      <c r="I16" s="94">
        <v>5</v>
      </c>
      <c r="J16" s="87">
        <v>11.363636363636363</v>
      </c>
      <c r="K16" s="81">
        <v>2</v>
      </c>
      <c r="L16" s="87"/>
      <c r="M16" s="81">
        <v>0</v>
      </c>
      <c r="N16" s="523">
        <v>0</v>
      </c>
      <c r="O16" s="450"/>
      <c r="P16" s="81">
        <v>0</v>
      </c>
      <c r="Q16" s="81">
        <v>0</v>
      </c>
    </row>
    <row r="17" spans="2:17" ht="13.5" customHeight="1" x14ac:dyDescent="0.2">
      <c r="B17" s="80" t="s">
        <v>24</v>
      </c>
      <c r="C17" s="94"/>
      <c r="D17" s="87"/>
      <c r="E17" s="94"/>
      <c r="F17" s="87"/>
      <c r="G17" s="94"/>
      <c r="H17" s="95"/>
      <c r="I17" s="94">
        <v>2</v>
      </c>
      <c r="J17" s="87">
        <v>8.695652173913043</v>
      </c>
      <c r="K17" s="81">
        <v>0</v>
      </c>
      <c r="L17" s="87"/>
      <c r="M17" s="81">
        <v>0</v>
      </c>
      <c r="N17" s="523">
        <v>0</v>
      </c>
      <c r="O17" s="450"/>
      <c r="P17" s="81">
        <v>0</v>
      </c>
      <c r="Q17" s="81">
        <v>0</v>
      </c>
    </row>
    <row r="18" spans="2:17" ht="13.5" customHeight="1" x14ac:dyDescent="0.2">
      <c r="B18" s="80" t="s">
        <v>25</v>
      </c>
      <c r="C18" s="94"/>
      <c r="D18" s="87"/>
      <c r="E18" s="94"/>
      <c r="F18" s="87"/>
      <c r="G18" s="94"/>
      <c r="H18" s="95"/>
      <c r="I18" s="94"/>
      <c r="J18" s="87"/>
      <c r="K18" s="81">
        <v>0</v>
      </c>
      <c r="L18" s="87"/>
      <c r="M18" s="81">
        <v>0</v>
      </c>
      <c r="N18" s="523">
        <v>0</v>
      </c>
      <c r="O18" s="450"/>
      <c r="P18" s="81">
        <v>0</v>
      </c>
      <c r="Q18" s="81">
        <v>0</v>
      </c>
    </row>
    <row r="19" spans="2:17" ht="13.5" customHeight="1" x14ac:dyDescent="0.2">
      <c r="B19" s="80" t="s">
        <v>26</v>
      </c>
      <c r="C19" s="94"/>
      <c r="D19" s="87"/>
      <c r="E19" s="94"/>
      <c r="F19" s="87"/>
      <c r="G19" s="94"/>
      <c r="H19" s="95"/>
      <c r="I19" s="94"/>
      <c r="J19" s="87"/>
      <c r="K19" s="81">
        <v>0</v>
      </c>
      <c r="L19" s="87"/>
      <c r="M19" s="81">
        <v>0</v>
      </c>
      <c r="N19" s="523">
        <v>0</v>
      </c>
      <c r="O19" s="450"/>
      <c r="P19" s="81">
        <v>0</v>
      </c>
      <c r="Q19" s="81">
        <v>0</v>
      </c>
    </row>
    <row r="20" spans="2:17" ht="13.5" customHeight="1" x14ac:dyDescent="0.2">
      <c r="B20" s="80" t="s">
        <v>27</v>
      </c>
      <c r="C20" s="94">
        <v>1</v>
      </c>
      <c r="D20" s="87">
        <v>1.6666666666666667</v>
      </c>
      <c r="E20" s="94">
        <v>4</v>
      </c>
      <c r="F20" s="87">
        <v>6.666666666666667</v>
      </c>
      <c r="G20" s="94"/>
      <c r="H20" s="95"/>
      <c r="I20" s="94">
        <v>4</v>
      </c>
      <c r="J20" s="87">
        <v>6.666666666666667</v>
      </c>
      <c r="K20" s="81">
        <v>4</v>
      </c>
      <c r="L20" s="87">
        <v>25</v>
      </c>
      <c r="M20" s="81">
        <v>0</v>
      </c>
      <c r="N20" s="523">
        <v>1</v>
      </c>
      <c r="O20" s="450"/>
      <c r="P20" s="81">
        <v>6</v>
      </c>
      <c r="Q20" s="81">
        <v>0</v>
      </c>
    </row>
    <row r="21" spans="2:17" ht="13.5" customHeight="1" x14ac:dyDescent="0.2">
      <c r="B21" s="80" t="s">
        <v>28</v>
      </c>
      <c r="C21" s="94"/>
      <c r="D21" s="87"/>
      <c r="E21" s="94"/>
      <c r="F21" s="87"/>
      <c r="G21" s="94"/>
      <c r="H21" s="95"/>
      <c r="I21" s="94">
        <v>2</v>
      </c>
      <c r="J21" s="87">
        <v>18.181818181818183</v>
      </c>
      <c r="K21" s="81">
        <v>1</v>
      </c>
      <c r="L21" s="87"/>
      <c r="M21" s="81">
        <v>0</v>
      </c>
      <c r="N21" s="523">
        <v>0</v>
      </c>
      <c r="O21" s="450"/>
      <c r="P21" s="81">
        <v>0</v>
      </c>
      <c r="Q21" s="81">
        <v>0</v>
      </c>
    </row>
    <row r="22" spans="2:17" ht="13.5" customHeight="1" x14ac:dyDescent="0.2">
      <c r="B22" s="80" t="s">
        <v>29</v>
      </c>
      <c r="C22" s="94"/>
      <c r="D22" s="87"/>
      <c r="E22" s="94"/>
      <c r="F22" s="87"/>
      <c r="G22" s="94"/>
      <c r="H22" s="95"/>
      <c r="I22" s="94"/>
      <c r="J22" s="87"/>
      <c r="K22" s="81">
        <v>0</v>
      </c>
      <c r="L22" s="87"/>
      <c r="M22" s="81">
        <v>0</v>
      </c>
      <c r="N22" s="523">
        <v>0</v>
      </c>
      <c r="O22" s="450"/>
      <c r="P22" s="81">
        <v>0</v>
      </c>
      <c r="Q22" s="81">
        <v>0</v>
      </c>
    </row>
    <row r="23" spans="2:17" ht="13.5" customHeight="1" x14ac:dyDescent="0.2">
      <c r="B23" s="80" t="s">
        <v>30</v>
      </c>
      <c r="C23" s="94">
        <v>1</v>
      </c>
      <c r="D23" s="87">
        <v>1.5873015873015872</v>
      </c>
      <c r="E23" s="94">
        <v>3</v>
      </c>
      <c r="F23" s="87">
        <v>4.7619047619047619</v>
      </c>
      <c r="G23" s="94">
        <v>1</v>
      </c>
      <c r="H23" s="95">
        <v>1.5873015873015872</v>
      </c>
      <c r="I23" s="94">
        <v>8</v>
      </c>
      <c r="J23" s="87">
        <v>12.698412698412698</v>
      </c>
      <c r="K23" s="81">
        <v>8</v>
      </c>
      <c r="L23" s="87">
        <v>62.5</v>
      </c>
      <c r="M23" s="81">
        <v>0</v>
      </c>
      <c r="N23" s="523">
        <v>3</v>
      </c>
      <c r="O23" s="450"/>
      <c r="P23" s="81">
        <v>5</v>
      </c>
      <c r="Q23" s="81">
        <v>7</v>
      </c>
    </row>
    <row r="24" spans="2:17" ht="13.5" customHeight="1" x14ac:dyDescent="0.2">
      <c r="B24" s="80" t="s">
        <v>31</v>
      </c>
      <c r="C24" s="94"/>
      <c r="D24" s="87"/>
      <c r="E24" s="94"/>
      <c r="F24" s="87"/>
      <c r="G24" s="94"/>
      <c r="H24" s="95"/>
      <c r="I24" s="94">
        <v>2</v>
      </c>
      <c r="J24" s="87">
        <v>7.6923076923076925</v>
      </c>
      <c r="K24" s="81">
        <v>1</v>
      </c>
      <c r="L24" s="87"/>
      <c r="M24" s="81">
        <v>0</v>
      </c>
      <c r="N24" s="523">
        <v>0</v>
      </c>
      <c r="O24" s="450"/>
      <c r="P24" s="81">
        <v>0</v>
      </c>
      <c r="Q24" s="81">
        <v>0</v>
      </c>
    </row>
    <row r="25" spans="2:17" ht="13.5" customHeight="1" x14ac:dyDescent="0.2">
      <c r="B25" s="80" t="s">
        <v>32</v>
      </c>
      <c r="C25" s="94"/>
      <c r="D25" s="87"/>
      <c r="E25" s="94"/>
      <c r="F25" s="87"/>
      <c r="G25" s="94"/>
      <c r="H25" s="95"/>
      <c r="I25" s="94"/>
      <c r="J25" s="87"/>
      <c r="K25" s="81">
        <v>0</v>
      </c>
      <c r="L25" s="87"/>
      <c r="M25" s="81">
        <v>0</v>
      </c>
      <c r="N25" s="523">
        <v>0</v>
      </c>
      <c r="O25" s="450"/>
      <c r="P25" s="81">
        <v>0</v>
      </c>
      <c r="Q25" s="81">
        <v>0</v>
      </c>
    </row>
    <row r="26" spans="2:17" ht="13.5" customHeight="1" x14ac:dyDescent="0.2">
      <c r="B26" s="80" t="s">
        <v>33</v>
      </c>
      <c r="C26" s="94"/>
      <c r="D26" s="87"/>
      <c r="E26" s="94">
        <v>1</v>
      </c>
      <c r="F26" s="87">
        <v>3.4482758620689653</v>
      </c>
      <c r="G26" s="94"/>
      <c r="H26" s="95"/>
      <c r="I26" s="94">
        <v>1</v>
      </c>
      <c r="J26" s="87">
        <v>3.4482758620689653</v>
      </c>
      <c r="K26" s="81">
        <v>2</v>
      </c>
      <c r="L26" s="87">
        <v>50</v>
      </c>
      <c r="M26" s="81">
        <v>0</v>
      </c>
      <c r="N26" s="523">
        <v>1</v>
      </c>
      <c r="O26" s="450"/>
      <c r="P26" s="81">
        <v>0</v>
      </c>
      <c r="Q26" s="81">
        <v>1</v>
      </c>
    </row>
    <row r="27" spans="2:17" ht="13.5" customHeight="1" x14ac:dyDescent="0.2">
      <c r="B27" s="80" t="s">
        <v>34</v>
      </c>
      <c r="C27" s="94"/>
      <c r="D27" s="87"/>
      <c r="E27" s="94"/>
      <c r="F27" s="87"/>
      <c r="G27" s="94"/>
      <c r="H27" s="95"/>
      <c r="I27" s="94">
        <v>6</v>
      </c>
      <c r="J27" s="87">
        <v>10.16949152542373</v>
      </c>
      <c r="K27" s="81">
        <v>0</v>
      </c>
      <c r="L27" s="87"/>
      <c r="M27" s="81">
        <v>0</v>
      </c>
      <c r="N27" s="523">
        <v>0</v>
      </c>
      <c r="O27" s="450"/>
      <c r="P27" s="81">
        <v>0</v>
      </c>
      <c r="Q27" s="81">
        <v>0</v>
      </c>
    </row>
    <row r="28" spans="2:17" ht="13.5" customHeight="1" x14ac:dyDescent="0.2">
      <c r="B28" s="80" t="s">
        <v>35</v>
      </c>
      <c r="C28" s="94"/>
      <c r="D28" s="87"/>
      <c r="E28" s="94"/>
      <c r="F28" s="87"/>
      <c r="G28" s="94"/>
      <c r="H28" s="95"/>
      <c r="I28" s="94"/>
      <c r="J28" s="87"/>
      <c r="K28" s="81">
        <v>0</v>
      </c>
      <c r="L28" s="87"/>
      <c r="M28" s="81">
        <v>0</v>
      </c>
      <c r="N28" s="523">
        <v>0</v>
      </c>
      <c r="O28" s="450"/>
      <c r="P28" s="81">
        <v>0</v>
      </c>
      <c r="Q28" s="81">
        <v>0</v>
      </c>
    </row>
    <row r="29" spans="2:17" ht="27" customHeight="1" x14ac:dyDescent="0.2">
      <c r="B29" s="26" t="s">
        <v>36</v>
      </c>
      <c r="C29" s="27">
        <v>9</v>
      </c>
      <c r="D29" s="28">
        <v>1.8292682926829267</v>
      </c>
      <c r="E29" s="27">
        <v>28</v>
      </c>
      <c r="F29" s="28">
        <v>5.6910569105691051</v>
      </c>
      <c r="G29" s="74">
        <v>3</v>
      </c>
      <c r="H29" s="96">
        <v>0.6097560975609756</v>
      </c>
      <c r="I29" s="27">
        <v>46</v>
      </c>
      <c r="J29" s="28">
        <v>9.3495934959349594</v>
      </c>
      <c r="K29" s="27">
        <v>24</v>
      </c>
      <c r="L29" s="28">
        <v>33.333333333333329</v>
      </c>
      <c r="M29" s="27">
        <v>0</v>
      </c>
      <c r="N29" s="543">
        <v>5</v>
      </c>
      <c r="O29" s="428"/>
      <c r="P29" s="27">
        <v>13</v>
      </c>
      <c r="Q29" s="27">
        <v>10</v>
      </c>
    </row>
    <row r="30" spans="2:17" ht="9" customHeight="1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 ht="12" customHeight="1" x14ac:dyDescent="0.2">
      <c r="P31" s="383" t="s">
        <v>369</v>
      </c>
      <c r="Q31" s="384"/>
    </row>
  </sheetData>
  <mergeCells count="33">
    <mergeCell ref="B2:N2"/>
    <mergeCell ref="B3:Q3"/>
    <mergeCell ref="B4:Q4"/>
    <mergeCell ref="C6:D6"/>
    <mergeCell ref="E6:F6"/>
    <mergeCell ref="G6:H6"/>
    <mergeCell ref="I6:J6"/>
    <mergeCell ref="K6:L6"/>
    <mergeCell ref="N6:O6"/>
    <mergeCell ref="N18:O18"/>
    <mergeCell ref="N7:O7"/>
    <mergeCell ref="N8:O8"/>
    <mergeCell ref="N9:O9"/>
    <mergeCell ref="N10:O10"/>
    <mergeCell ref="N11:O11"/>
    <mergeCell ref="N12:O12"/>
    <mergeCell ref="N13:O13"/>
    <mergeCell ref="N14:O14"/>
    <mergeCell ref="N15:O15"/>
    <mergeCell ref="N16:O16"/>
    <mergeCell ref="N17:O17"/>
    <mergeCell ref="P31:Q31"/>
    <mergeCell ref="N19:O19"/>
    <mergeCell ref="N20:O20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</mergeCells>
  <pageMargins left="0.1043137254901961" right="6.352941176470589E-2" top="0.16941176470588237" bottom="0.16941176470588237" header="0.50980392156862753" footer="0.50980392156862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1"/>
  <sheetViews>
    <sheetView showGridLines="0" topLeftCell="B1" workbookViewId="0">
      <selection activeCell="Q16" sqref="Q16"/>
    </sheetView>
  </sheetViews>
  <sheetFormatPr defaultRowHeight="12.75" x14ac:dyDescent="0.2"/>
  <cols>
    <col min="1" max="1" width="0" hidden="1" customWidth="1"/>
    <col min="2" max="2" width="2" customWidth="1"/>
    <col min="3" max="3" width="7" customWidth="1"/>
    <col min="4" max="4" width="24" customWidth="1"/>
    <col min="5" max="10" width="15" customWidth="1"/>
    <col min="11" max="11" width="10" customWidth="1"/>
    <col min="12" max="12" width="4" customWidth="1"/>
    <col min="13" max="13" width="10" customWidth="1"/>
    <col min="14" max="14" width="5" customWidth="1"/>
    <col min="15" max="15" width="10" customWidth="1"/>
  </cols>
  <sheetData>
    <row r="1" spans="2:15" ht="36" customHeight="1" x14ac:dyDescent="0.2">
      <c r="B1" s="1"/>
      <c r="C1" s="405" t="s">
        <v>0</v>
      </c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1"/>
      <c r="O1" s="1"/>
    </row>
    <row r="2" spans="2:15" ht="4.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5" ht="15.75" customHeight="1" x14ac:dyDescent="0.2">
      <c r="B3" s="1"/>
      <c r="C3" s="1"/>
      <c r="D3" s="390" t="s">
        <v>1</v>
      </c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</row>
    <row r="4" spans="2:15" ht="21.75" customHeight="1" x14ac:dyDescent="0.2">
      <c r="B4" s="1"/>
      <c r="C4" s="1"/>
      <c r="D4" s="400" t="s">
        <v>2</v>
      </c>
      <c r="E4" s="401"/>
      <c r="F4" s="401"/>
      <c r="G4" s="401"/>
      <c r="H4" s="401"/>
      <c r="I4" s="401"/>
      <c r="J4" s="401"/>
      <c r="K4" s="401"/>
      <c r="L4" s="401"/>
      <c r="M4" s="401"/>
      <c r="N4" s="401"/>
      <c r="O4" s="401"/>
    </row>
    <row r="5" spans="2:15" ht="12" customHeight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5" ht="36" customHeight="1" x14ac:dyDescent="0.2">
      <c r="B6" s="406"/>
      <c r="C6" s="407"/>
      <c r="D6" s="403"/>
      <c r="E6" s="399" t="s">
        <v>4</v>
      </c>
      <c r="F6" s="404"/>
      <c r="G6" s="404"/>
      <c r="H6" s="404"/>
      <c r="I6" s="404"/>
      <c r="J6" s="404"/>
      <c r="K6" s="404"/>
      <c r="L6" s="388"/>
      <c r="M6" s="402" t="s">
        <v>5</v>
      </c>
      <c r="N6" s="403"/>
      <c r="O6" s="1"/>
    </row>
    <row r="7" spans="2:15" ht="36" customHeight="1" x14ac:dyDescent="0.2">
      <c r="B7" s="397" t="s">
        <v>6</v>
      </c>
      <c r="C7" s="408"/>
      <c r="D7" s="398"/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12</v>
      </c>
      <c r="K7" s="409" t="s">
        <v>13</v>
      </c>
      <c r="L7" s="398"/>
      <c r="M7" s="397" t="s">
        <v>14</v>
      </c>
      <c r="N7" s="398"/>
      <c r="O7" s="1"/>
    </row>
    <row r="8" spans="2:15" ht="15" customHeight="1" x14ac:dyDescent="0.2">
      <c r="B8" s="410" t="s">
        <v>15</v>
      </c>
      <c r="C8" s="411"/>
      <c r="D8" s="396"/>
      <c r="E8" s="3">
        <v>7</v>
      </c>
      <c r="F8" s="3">
        <v>108</v>
      </c>
      <c r="G8" s="3">
        <v>189</v>
      </c>
      <c r="H8" s="3">
        <v>907</v>
      </c>
      <c r="I8" s="3">
        <v>1894</v>
      </c>
      <c r="J8" s="3">
        <v>3105</v>
      </c>
      <c r="K8" s="412">
        <v>62.673107890499189</v>
      </c>
      <c r="L8" s="396"/>
      <c r="M8" s="413">
        <v>1247.5555555555557</v>
      </c>
      <c r="N8" s="396"/>
      <c r="O8" s="1"/>
    </row>
    <row r="9" spans="2:15" ht="15" customHeight="1" x14ac:dyDescent="0.2">
      <c r="B9" s="410" t="s">
        <v>16</v>
      </c>
      <c r="C9" s="411"/>
      <c r="D9" s="396"/>
      <c r="E9" s="3">
        <v>0</v>
      </c>
      <c r="F9" s="3">
        <v>6</v>
      </c>
      <c r="G9" s="3">
        <v>3</v>
      </c>
      <c r="H9" s="3">
        <v>17</v>
      </c>
      <c r="I9" s="3">
        <v>64</v>
      </c>
      <c r="J9" s="3">
        <v>90</v>
      </c>
      <c r="K9" s="412">
        <v>64.444444444444443</v>
      </c>
      <c r="L9" s="396"/>
      <c r="M9" s="413">
        <v>1231.3</v>
      </c>
      <c r="N9" s="396"/>
      <c r="O9" s="1"/>
    </row>
    <row r="10" spans="2:15" ht="15" customHeight="1" x14ac:dyDescent="0.2">
      <c r="B10" s="410" t="s">
        <v>17</v>
      </c>
      <c r="C10" s="411"/>
      <c r="D10" s="396"/>
      <c r="E10" s="3">
        <v>0</v>
      </c>
      <c r="F10" s="3">
        <v>194</v>
      </c>
      <c r="G10" s="3">
        <v>297</v>
      </c>
      <c r="H10" s="3">
        <v>1272</v>
      </c>
      <c r="I10" s="3">
        <v>4678</v>
      </c>
      <c r="J10" s="3">
        <v>6441</v>
      </c>
      <c r="K10" s="412">
        <v>64.989908399316874</v>
      </c>
      <c r="L10" s="396"/>
      <c r="M10" s="413">
        <v>1353.0638099673963</v>
      </c>
      <c r="N10" s="396"/>
      <c r="O10" s="1"/>
    </row>
    <row r="11" spans="2:15" ht="15" customHeight="1" x14ac:dyDescent="0.2">
      <c r="B11" s="410" t="s">
        <v>18</v>
      </c>
      <c r="C11" s="411"/>
      <c r="D11" s="396"/>
      <c r="E11" s="3">
        <v>11</v>
      </c>
      <c r="F11" s="3">
        <v>28</v>
      </c>
      <c r="G11" s="3">
        <v>29</v>
      </c>
      <c r="H11" s="3">
        <v>67</v>
      </c>
      <c r="I11" s="3">
        <v>147</v>
      </c>
      <c r="J11" s="3">
        <v>282</v>
      </c>
      <c r="K11" s="412">
        <v>69.148936170212778</v>
      </c>
      <c r="L11" s="396"/>
      <c r="M11" s="413">
        <v>1583.8794326241134</v>
      </c>
      <c r="N11" s="396"/>
      <c r="O11" s="1"/>
    </row>
    <row r="12" spans="2:15" ht="15" customHeight="1" x14ac:dyDescent="0.2">
      <c r="B12" s="410" t="s">
        <v>19</v>
      </c>
      <c r="C12" s="411"/>
      <c r="D12" s="396"/>
      <c r="E12" s="3">
        <v>0</v>
      </c>
      <c r="F12" s="3">
        <v>20</v>
      </c>
      <c r="G12" s="3">
        <v>17</v>
      </c>
      <c r="H12" s="3">
        <v>84</v>
      </c>
      <c r="I12" s="3">
        <v>254</v>
      </c>
      <c r="J12" s="3">
        <v>375</v>
      </c>
      <c r="K12" s="412">
        <v>69.066666666666663</v>
      </c>
      <c r="L12" s="396"/>
      <c r="M12" s="413">
        <v>1239.9359999999999</v>
      </c>
      <c r="N12" s="396"/>
      <c r="O12" s="1"/>
    </row>
    <row r="13" spans="2:15" ht="15" customHeight="1" x14ac:dyDescent="0.2">
      <c r="B13" s="410" t="s">
        <v>20</v>
      </c>
      <c r="C13" s="411"/>
      <c r="D13" s="396"/>
      <c r="E13" s="3">
        <v>7</v>
      </c>
      <c r="F13" s="3">
        <v>84</v>
      </c>
      <c r="G13" s="3">
        <v>181</v>
      </c>
      <c r="H13" s="3">
        <v>726</v>
      </c>
      <c r="I13" s="3">
        <v>2248</v>
      </c>
      <c r="J13" s="3">
        <v>3246</v>
      </c>
      <c r="K13" s="412">
        <v>68.761552680221811</v>
      </c>
      <c r="L13" s="396"/>
      <c r="M13" s="413">
        <v>1319.6093653727664</v>
      </c>
      <c r="N13" s="396"/>
      <c r="O13" s="1"/>
    </row>
    <row r="14" spans="2:15" ht="15" customHeight="1" x14ac:dyDescent="0.2">
      <c r="B14" s="410" t="s">
        <v>21</v>
      </c>
      <c r="C14" s="411"/>
      <c r="D14" s="396"/>
      <c r="E14" s="3">
        <v>0</v>
      </c>
      <c r="F14" s="3">
        <v>22</v>
      </c>
      <c r="G14" s="3">
        <v>50</v>
      </c>
      <c r="H14" s="3">
        <v>186</v>
      </c>
      <c r="I14" s="3">
        <v>637</v>
      </c>
      <c r="J14" s="3">
        <v>895</v>
      </c>
      <c r="K14" s="412">
        <v>65.25139664804469</v>
      </c>
      <c r="L14" s="396"/>
      <c r="M14" s="413">
        <v>1204.6067039106144</v>
      </c>
      <c r="N14" s="396"/>
      <c r="O14" s="1"/>
    </row>
    <row r="15" spans="2:15" ht="15" customHeight="1" x14ac:dyDescent="0.2">
      <c r="B15" s="410" t="s">
        <v>22</v>
      </c>
      <c r="C15" s="411"/>
      <c r="D15" s="396"/>
      <c r="E15" s="3">
        <v>0</v>
      </c>
      <c r="F15" s="3">
        <v>11</v>
      </c>
      <c r="G15" s="3">
        <v>51</v>
      </c>
      <c r="H15" s="3">
        <v>263</v>
      </c>
      <c r="I15" s="3">
        <v>855</v>
      </c>
      <c r="J15" s="3">
        <v>1180</v>
      </c>
      <c r="K15" s="412">
        <v>71.355932203389827</v>
      </c>
      <c r="L15" s="396"/>
      <c r="M15" s="413">
        <v>1186.757627118644</v>
      </c>
      <c r="N15" s="396"/>
      <c r="O15" s="1"/>
    </row>
    <row r="16" spans="2:15" ht="15" customHeight="1" x14ac:dyDescent="0.2">
      <c r="B16" s="410" t="s">
        <v>23</v>
      </c>
      <c r="C16" s="411"/>
      <c r="D16" s="396"/>
      <c r="E16" s="3">
        <v>5</v>
      </c>
      <c r="F16" s="3">
        <v>54</v>
      </c>
      <c r="G16" s="3">
        <v>168</v>
      </c>
      <c r="H16" s="3">
        <v>444</v>
      </c>
      <c r="I16" s="3">
        <v>2356</v>
      </c>
      <c r="J16" s="3">
        <v>3027</v>
      </c>
      <c r="K16" s="412">
        <v>67.096134786917744</v>
      </c>
      <c r="L16" s="396"/>
      <c r="M16" s="413">
        <v>1286.3686818632309</v>
      </c>
      <c r="N16" s="396"/>
      <c r="O16" s="1"/>
    </row>
    <row r="17" spans="2:15" ht="15" customHeight="1" x14ac:dyDescent="0.2">
      <c r="B17" s="410" t="s">
        <v>24</v>
      </c>
      <c r="C17" s="411"/>
      <c r="D17" s="396"/>
      <c r="E17" s="3">
        <v>46</v>
      </c>
      <c r="F17" s="3">
        <v>138</v>
      </c>
      <c r="G17" s="3">
        <v>362</v>
      </c>
      <c r="H17" s="3">
        <v>576</v>
      </c>
      <c r="I17" s="3">
        <v>1599</v>
      </c>
      <c r="J17" s="3">
        <v>2721</v>
      </c>
      <c r="K17" s="412">
        <v>71.187063579566328</v>
      </c>
      <c r="L17" s="396"/>
      <c r="M17" s="413">
        <v>1213.3774347666299</v>
      </c>
      <c r="N17" s="396"/>
      <c r="O17" s="1"/>
    </row>
    <row r="18" spans="2:15" ht="15" customHeight="1" x14ac:dyDescent="0.2">
      <c r="B18" s="410" t="s">
        <v>25</v>
      </c>
      <c r="C18" s="411"/>
      <c r="D18" s="396"/>
      <c r="E18" s="3">
        <v>0</v>
      </c>
      <c r="F18" s="3">
        <v>12</v>
      </c>
      <c r="G18" s="3">
        <v>42</v>
      </c>
      <c r="H18" s="3">
        <v>119</v>
      </c>
      <c r="I18" s="3">
        <v>553</v>
      </c>
      <c r="J18" s="3">
        <v>726</v>
      </c>
      <c r="K18" s="412">
        <v>73.415977961432503</v>
      </c>
      <c r="L18" s="396"/>
      <c r="M18" s="413">
        <v>1078.3250688705234</v>
      </c>
      <c r="N18" s="396"/>
      <c r="O18" s="1"/>
    </row>
    <row r="19" spans="2:15" ht="15" customHeight="1" x14ac:dyDescent="0.2">
      <c r="B19" s="410" t="s">
        <v>26</v>
      </c>
      <c r="C19" s="411"/>
      <c r="D19" s="396"/>
      <c r="E19" s="3">
        <v>0</v>
      </c>
      <c r="F19" s="3">
        <v>19</v>
      </c>
      <c r="G19" s="3">
        <v>62</v>
      </c>
      <c r="H19" s="3">
        <v>230</v>
      </c>
      <c r="I19" s="3">
        <v>816</v>
      </c>
      <c r="J19" s="3">
        <v>1127</v>
      </c>
      <c r="K19" s="412">
        <v>74.356699201419701</v>
      </c>
      <c r="L19" s="396"/>
      <c r="M19" s="413">
        <v>1200.0070984915706</v>
      </c>
      <c r="N19" s="396"/>
      <c r="O19" s="1"/>
    </row>
    <row r="20" spans="2:15" ht="15" customHeight="1" x14ac:dyDescent="0.2">
      <c r="B20" s="410" t="s">
        <v>27</v>
      </c>
      <c r="C20" s="411"/>
      <c r="D20" s="396"/>
      <c r="E20" s="3">
        <v>0</v>
      </c>
      <c r="F20" s="3">
        <v>110</v>
      </c>
      <c r="G20" s="3">
        <v>249</v>
      </c>
      <c r="H20" s="3">
        <v>1014</v>
      </c>
      <c r="I20" s="3">
        <v>3280</v>
      </c>
      <c r="J20" s="3">
        <v>4653</v>
      </c>
      <c r="K20" s="412">
        <v>71.351816032667088</v>
      </c>
      <c r="L20" s="396"/>
      <c r="M20" s="413">
        <v>1106.321942832581</v>
      </c>
      <c r="N20" s="396"/>
      <c r="O20" s="1"/>
    </row>
    <row r="21" spans="2:15" ht="15" customHeight="1" x14ac:dyDescent="0.2">
      <c r="B21" s="410" t="s">
        <v>28</v>
      </c>
      <c r="C21" s="411"/>
      <c r="D21" s="396"/>
      <c r="E21" s="3">
        <v>1</v>
      </c>
      <c r="F21" s="3">
        <v>11</v>
      </c>
      <c r="G21" s="3">
        <v>46</v>
      </c>
      <c r="H21" s="3">
        <v>182</v>
      </c>
      <c r="I21" s="3">
        <v>842</v>
      </c>
      <c r="J21" s="3">
        <v>1082</v>
      </c>
      <c r="K21" s="412">
        <v>73.012939001848437</v>
      </c>
      <c r="L21" s="396"/>
      <c r="M21" s="413">
        <v>1077.9140480591498</v>
      </c>
      <c r="N21" s="396"/>
      <c r="O21" s="1"/>
    </row>
    <row r="22" spans="2:15" ht="15" customHeight="1" x14ac:dyDescent="0.2">
      <c r="B22" s="410" t="s">
        <v>29</v>
      </c>
      <c r="C22" s="411"/>
      <c r="D22" s="396"/>
      <c r="E22" s="3">
        <v>0</v>
      </c>
      <c r="F22" s="3">
        <v>0</v>
      </c>
      <c r="G22" s="3">
        <v>2</v>
      </c>
      <c r="H22" s="3">
        <v>28</v>
      </c>
      <c r="I22" s="3">
        <v>234</v>
      </c>
      <c r="J22" s="3">
        <v>264</v>
      </c>
      <c r="K22" s="412">
        <v>71.969696969696969</v>
      </c>
      <c r="L22" s="396"/>
      <c r="M22" s="413">
        <v>1049.8977272727273</v>
      </c>
      <c r="N22" s="396"/>
      <c r="O22" s="1"/>
    </row>
    <row r="23" spans="2:15" ht="15" customHeight="1" x14ac:dyDescent="0.2">
      <c r="B23" s="410" t="s">
        <v>30</v>
      </c>
      <c r="C23" s="411"/>
      <c r="D23" s="396"/>
      <c r="E23" s="3">
        <v>10</v>
      </c>
      <c r="F23" s="3">
        <v>7</v>
      </c>
      <c r="G23" s="3">
        <v>105</v>
      </c>
      <c r="H23" s="3">
        <v>689</v>
      </c>
      <c r="I23" s="3">
        <v>3502</v>
      </c>
      <c r="J23" s="3">
        <v>4313</v>
      </c>
      <c r="K23" s="412">
        <v>79.550197078599581</v>
      </c>
      <c r="L23" s="396"/>
      <c r="M23" s="413">
        <v>1166.2195687456526</v>
      </c>
      <c r="N23" s="396"/>
      <c r="O23" s="1"/>
    </row>
    <row r="24" spans="2:15" ht="15" customHeight="1" x14ac:dyDescent="0.2">
      <c r="B24" s="410" t="s">
        <v>31</v>
      </c>
      <c r="C24" s="411"/>
      <c r="D24" s="396"/>
      <c r="E24" s="3">
        <v>1</v>
      </c>
      <c r="F24" s="3">
        <v>7</v>
      </c>
      <c r="G24" s="3">
        <v>150</v>
      </c>
      <c r="H24" s="3">
        <v>828</v>
      </c>
      <c r="I24" s="3">
        <v>2305</v>
      </c>
      <c r="J24" s="3">
        <v>3291</v>
      </c>
      <c r="K24" s="412">
        <v>76.329383166210874</v>
      </c>
      <c r="L24" s="396"/>
      <c r="M24" s="413">
        <v>1079.8881798845337</v>
      </c>
      <c r="N24" s="396"/>
      <c r="O24" s="1"/>
    </row>
    <row r="25" spans="2:15" ht="15" customHeight="1" x14ac:dyDescent="0.2">
      <c r="B25" s="410" t="s">
        <v>32</v>
      </c>
      <c r="C25" s="411"/>
      <c r="D25" s="396"/>
      <c r="E25" s="3">
        <v>1</v>
      </c>
      <c r="F25" s="3">
        <v>1</v>
      </c>
      <c r="G25" s="3">
        <v>14</v>
      </c>
      <c r="H25" s="3">
        <v>69</v>
      </c>
      <c r="I25" s="3">
        <v>407</v>
      </c>
      <c r="J25" s="3">
        <v>492</v>
      </c>
      <c r="K25" s="412">
        <v>69.308943089430898</v>
      </c>
      <c r="L25" s="396"/>
      <c r="M25" s="413">
        <v>1027.7764227642276</v>
      </c>
      <c r="N25" s="396"/>
      <c r="O25" s="1"/>
    </row>
    <row r="26" spans="2:15" ht="15" customHeight="1" x14ac:dyDescent="0.2">
      <c r="B26" s="410" t="s">
        <v>33</v>
      </c>
      <c r="C26" s="411"/>
      <c r="D26" s="396"/>
      <c r="E26" s="3">
        <v>0</v>
      </c>
      <c r="F26" s="3">
        <v>3</v>
      </c>
      <c r="G26" s="3">
        <v>28</v>
      </c>
      <c r="H26" s="3">
        <v>324</v>
      </c>
      <c r="I26" s="3">
        <v>1263</v>
      </c>
      <c r="J26" s="3">
        <v>1618</v>
      </c>
      <c r="K26" s="412">
        <v>72.867737948084056</v>
      </c>
      <c r="L26" s="396"/>
      <c r="M26" s="413">
        <v>1062.2447466007416</v>
      </c>
      <c r="N26" s="396"/>
      <c r="O26" s="1"/>
    </row>
    <row r="27" spans="2:15" ht="15" customHeight="1" x14ac:dyDescent="0.2">
      <c r="B27" s="410" t="s">
        <v>34</v>
      </c>
      <c r="C27" s="411"/>
      <c r="D27" s="396"/>
      <c r="E27" s="3">
        <v>6</v>
      </c>
      <c r="F27" s="3">
        <v>43</v>
      </c>
      <c r="G27" s="3">
        <v>152</v>
      </c>
      <c r="H27" s="3">
        <v>850</v>
      </c>
      <c r="I27" s="3">
        <v>3063</v>
      </c>
      <c r="J27" s="3">
        <v>4114</v>
      </c>
      <c r="K27" s="412">
        <v>73.796791443850267</v>
      </c>
      <c r="L27" s="396"/>
      <c r="M27" s="413">
        <v>1068.4064171122996</v>
      </c>
      <c r="N27" s="396"/>
      <c r="O27" s="1"/>
    </row>
    <row r="28" spans="2:15" ht="15" customHeight="1" x14ac:dyDescent="0.2">
      <c r="B28" s="410" t="s">
        <v>35</v>
      </c>
      <c r="C28" s="411"/>
      <c r="D28" s="396"/>
      <c r="E28" s="3">
        <v>0</v>
      </c>
      <c r="F28" s="3">
        <v>3</v>
      </c>
      <c r="G28" s="3">
        <v>134</v>
      </c>
      <c r="H28" s="3">
        <v>407</v>
      </c>
      <c r="I28" s="3">
        <v>684</v>
      </c>
      <c r="J28" s="3">
        <v>1228</v>
      </c>
      <c r="K28" s="412">
        <v>62.540716612377842</v>
      </c>
      <c r="L28" s="396"/>
      <c r="M28" s="413">
        <v>1201.2125407166125</v>
      </c>
      <c r="N28" s="396"/>
      <c r="O28" s="1"/>
    </row>
    <row r="29" spans="2:15" ht="27" customHeight="1" x14ac:dyDescent="0.2">
      <c r="B29" s="414" t="s">
        <v>36</v>
      </c>
      <c r="C29" s="404"/>
      <c r="D29" s="388"/>
      <c r="E29" s="4">
        <v>95</v>
      </c>
      <c r="F29" s="4">
        <v>881</v>
      </c>
      <c r="G29" s="4">
        <v>2331</v>
      </c>
      <c r="H29" s="4">
        <v>9282</v>
      </c>
      <c r="I29" s="4">
        <v>31681</v>
      </c>
      <c r="J29" s="4">
        <v>44270</v>
      </c>
      <c r="K29" s="415">
        <v>70.494691664784284</v>
      </c>
      <c r="L29" s="388"/>
      <c r="M29" s="393">
        <v>1196.6060537610119</v>
      </c>
      <c r="N29" s="388"/>
      <c r="O29" s="1"/>
    </row>
    <row r="30" spans="2:15" ht="9" customHeight="1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5" ht="13.5" customHeight="1" x14ac:dyDescent="0.2">
      <c r="L31" s="383" t="s">
        <v>3</v>
      </c>
      <c r="M31" s="384"/>
      <c r="N31" s="384"/>
      <c r="O31" s="384"/>
    </row>
  </sheetData>
  <mergeCells count="76">
    <mergeCell ref="B28:D28"/>
    <mergeCell ref="K28:L28"/>
    <mergeCell ref="M28:N28"/>
    <mergeCell ref="B29:D29"/>
    <mergeCell ref="K29:L29"/>
    <mergeCell ref="M29:N29"/>
    <mergeCell ref="B26:D26"/>
    <mergeCell ref="K26:L26"/>
    <mergeCell ref="M26:N26"/>
    <mergeCell ref="B27:D27"/>
    <mergeCell ref="K27:L27"/>
    <mergeCell ref="M27:N27"/>
    <mergeCell ref="B24:D24"/>
    <mergeCell ref="K24:L24"/>
    <mergeCell ref="M24:N24"/>
    <mergeCell ref="B25:D25"/>
    <mergeCell ref="K25:L25"/>
    <mergeCell ref="M25:N25"/>
    <mergeCell ref="B22:D22"/>
    <mergeCell ref="K22:L22"/>
    <mergeCell ref="M22:N22"/>
    <mergeCell ref="B23:D23"/>
    <mergeCell ref="K23:L23"/>
    <mergeCell ref="M23:N23"/>
    <mergeCell ref="B20:D20"/>
    <mergeCell ref="K20:L20"/>
    <mergeCell ref="M20:N20"/>
    <mergeCell ref="B21:D21"/>
    <mergeCell ref="K21:L21"/>
    <mergeCell ref="M21:N21"/>
    <mergeCell ref="B18:D18"/>
    <mergeCell ref="K18:L18"/>
    <mergeCell ref="M18:N18"/>
    <mergeCell ref="B19:D19"/>
    <mergeCell ref="K19:L19"/>
    <mergeCell ref="M19:N19"/>
    <mergeCell ref="B16:D16"/>
    <mergeCell ref="K16:L16"/>
    <mergeCell ref="M16:N16"/>
    <mergeCell ref="B17:D17"/>
    <mergeCell ref="K17:L17"/>
    <mergeCell ref="M17:N17"/>
    <mergeCell ref="B14:D14"/>
    <mergeCell ref="K14:L14"/>
    <mergeCell ref="M14:N14"/>
    <mergeCell ref="B15:D15"/>
    <mergeCell ref="K15:L15"/>
    <mergeCell ref="M15:N15"/>
    <mergeCell ref="B12:D12"/>
    <mergeCell ref="K12:L12"/>
    <mergeCell ref="M12:N12"/>
    <mergeCell ref="B13:D13"/>
    <mergeCell ref="K13:L13"/>
    <mergeCell ref="M13:N13"/>
    <mergeCell ref="B10:D10"/>
    <mergeCell ref="K10:L10"/>
    <mergeCell ref="M10:N10"/>
    <mergeCell ref="B11:D11"/>
    <mergeCell ref="K11:L11"/>
    <mergeCell ref="M11:N11"/>
    <mergeCell ref="C1:M1"/>
    <mergeCell ref="D3:O3"/>
    <mergeCell ref="D4:O4"/>
    <mergeCell ref="L31:O31"/>
    <mergeCell ref="B6:D6"/>
    <mergeCell ref="E6:L6"/>
    <mergeCell ref="M6:N6"/>
    <mergeCell ref="B7:D7"/>
    <mergeCell ref="K7:L7"/>
    <mergeCell ref="M7:N7"/>
    <mergeCell ref="B8:D8"/>
    <mergeCell ref="K8:L8"/>
    <mergeCell ref="M8:N8"/>
    <mergeCell ref="B9:D9"/>
    <mergeCell ref="K9:L9"/>
    <mergeCell ref="M9:N9"/>
  </mergeCells>
  <pageMargins left="0.15960784313725493" right="0.17294117647058826" top="0.21450980392156868" bottom="0.14941176470588238" header="0.50980392156862753" footer="0.50980392156862753"/>
  <pageSetup paperSize="9" scale="91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0"/>
  <sheetViews>
    <sheetView showGridLines="0" workbookViewId="0">
      <selection activeCell="AB10" sqref="AB10"/>
    </sheetView>
  </sheetViews>
  <sheetFormatPr defaultRowHeight="12.75" x14ac:dyDescent="0.2"/>
  <cols>
    <col min="1" max="1" width="1" customWidth="1"/>
    <col min="2" max="3" width="2" customWidth="1"/>
    <col min="4" max="4" width="20" customWidth="1"/>
    <col min="5" max="14" width="11" customWidth="1"/>
    <col min="15" max="15" width="4" customWidth="1"/>
    <col min="16" max="16" width="6" customWidth="1"/>
    <col min="17" max="18" width="11" customWidth="1"/>
    <col min="19" max="19" width="4" customWidth="1"/>
  </cols>
  <sheetData>
    <row r="1" spans="2:19" ht="36" customHeight="1" x14ac:dyDescent="0.2">
      <c r="B1" s="1"/>
      <c r="C1" s="389" t="s">
        <v>0</v>
      </c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1"/>
      <c r="Q1" s="1"/>
      <c r="R1" s="1"/>
      <c r="S1" s="1"/>
    </row>
    <row r="2" spans="2:19" ht="15.75" customHeight="1" x14ac:dyDescent="0.2">
      <c r="B2" s="1"/>
      <c r="C2" s="1"/>
      <c r="D2" s="390" t="s">
        <v>370</v>
      </c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</row>
    <row r="3" spans="2:19" ht="21.75" customHeight="1" x14ac:dyDescent="0.2">
      <c r="B3" s="1"/>
      <c r="C3" s="1"/>
      <c r="D3" s="400" t="s">
        <v>2</v>
      </c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401"/>
    </row>
    <row r="4" spans="2:19" ht="16.5" customHeight="1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2:19" ht="27" customHeight="1" x14ac:dyDescent="0.2">
      <c r="B5" s="434"/>
      <c r="C5" s="548"/>
      <c r="D5" s="435"/>
      <c r="E5" s="436" t="s">
        <v>371</v>
      </c>
      <c r="F5" s="428"/>
      <c r="G5" s="436" t="s">
        <v>372</v>
      </c>
      <c r="H5" s="428"/>
      <c r="I5" s="436" t="s">
        <v>373</v>
      </c>
      <c r="J5" s="428"/>
      <c r="K5" s="436" t="s">
        <v>374</v>
      </c>
      <c r="L5" s="428"/>
      <c r="M5" s="436" t="s">
        <v>375</v>
      </c>
      <c r="N5" s="428"/>
      <c r="O5" s="436" t="s">
        <v>376</v>
      </c>
      <c r="P5" s="437"/>
      <c r="Q5" s="428"/>
      <c r="R5" s="89" t="s">
        <v>377</v>
      </c>
      <c r="S5" s="1"/>
    </row>
    <row r="6" spans="2:19" ht="27.75" customHeight="1" x14ac:dyDescent="0.2">
      <c r="B6" s="431" t="s">
        <v>6</v>
      </c>
      <c r="C6" s="547"/>
      <c r="D6" s="432"/>
      <c r="E6" s="24" t="s">
        <v>360</v>
      </c>
      <c r="F6" s="24" t="s">
        <v>378</v>
      </c>
      <c r="G6" s="24" t="s">
        <v>360</v>
      </c>
      <c r="H6" s="24" t="s">
        <v>378</v>
      </c>
      <c r="I6" s="24" t="s">
        <v>360</v>
      </c>
      <c r="J6" s="24" t="s">
        <v>378</v>
      </c>
      <c r="K6" s="24" t="s">
        <v>360</v>
      </c>
      <c r="L6" s="24" t="s">
        <v>378</v>
      </c>
      <c r="M6" s="24" t="s">
        <v>360</v>
      </c>
      <c r="N6" s="24" t="s">
        <v>378</v>
      </c>
      <c r="O6" s="436" t="s">
        <v>360</v>
      </c>
      <c r="P6" s="428"/>
      <c r="Q6" s="24" t="s">
        <v>378</v>
      </c>
      <c r="R6" s="88" t="s">
        <v>379</v>
      </c>
      <c r="S6" s="1"/>
    </row>
    <row r="7" spans="2:19" ht="15" customHeight="1" x14ac:dyDescent="0.2">
      <c r="B7" s="536" t="s">
        <v>15</v>
      </c>
      <c r="C7" s="466"/>
      <c r="D7" s="464"/>
      <c r="E7" s="97">
        <v>19</v>
      </c>
      <c r="F7" s="98">
        <v>52.777777777777779</v>
      </c>
      <c r="G7" s="97">
        <v>21</v>
      </c>
      <c r="H7" s="98">
        <v>58.333333333333336</v>
      </c>
      <c r="I7" s="97"/>
      <c r="J7" s="98"/>
      <c r="K7" s="97">
        <v>12</v>
      </c>
      <c r="L7" s="98">
        <v>33.333333333333336</v>
      </c>
      <c r="M7" s="97">
        <v>25</v>
      </c>
      <c r="N7" s="98">
        <v>69.444444444444443</v>
      </c>
      <c r="O7" s="545">
        <v>29</v>
      </c>
      <c r="P7" s="464"/>
      <c r="Q7" s="98">
        <v>80.555555555555557</v>
      </c>
      <c r="R7" s="73">
        <v>0</v>
      </c>
      <c r="S7" s="1"/>
    </row>
    <row r="8" spans="2:19" ht="15" customHeight="1" x14ac:dyDescent="0.2">
      <c r="B8" s="536" t="s">
        <v>16</v>
      </c>
      <c r="C8" s="466"/>
      <c r="D8" s="464"/>
      <c r="E8" s="97">
        <v>1</v>
      </c>
      <c r="F8" s="98">
        <v>100</v>
      </c>
      <c r="G8" s="97">
        <v>1</v>
      </c>
      <c r="H8" s="98">
        <v>100</v>
      </c>
      <c r="I8" s="97"/>
      <c r="J8" s="98"/>
      <c r="K8" s="97">
        <v>1</v>
      </c>
      <c r="L8" s="98">
        <v>100</v>
      </c>
      <c r="M8" s="97">
        <v>1</v>
      </c>
      <c r="N8" s="98">
        <v>100</v>
      </c>
      <c r="O8" s="545">
        <v>1</v>
      </c>
      <c r="P8" s="464"/>
      <c r="Q8" s="98">
        <v>100</v>
      </c>
      <c r="R8" s="73">
        <v>0</v>
      </c>
      <c r="S8" s="1"/>
    </row>
    <row r="9" spans="2:19" ht="15" customHeight="1" x14ac:dyDescent="0.2">
      <c r="B9" s="536" t="s">
        <v>17</v>
      </c>
      <c r="C9" s="466"/>
      <c r="D9" s="464"/>
      <c r="E9" s="97">
        <v>34</v>
      </c>
      <c r="F9" s="98">
        <v>58.620689655172413</v>
      </c>
      <c r="G9" s="97">
        <v>32</v>
      </c>
      <c r="H9" s="98">
        <v>55.172413793103445</v>
      </c>
      <c r="I9" s="97">
        <v>20</v>
      </c>
      <c r="J9" s="98">
        <v>34.482758620689658</v>
      </c>
      <c r="K9" s="97">
        <v>22</v>
      </c>
      <c r="L9" s="98">
        <v>37.931034482758619</v>
      </c>
      <c r="M9" s="97">
        <v>39</v>
      </c>
      <c r="N9" s="98">
        <v>67.241379310344826</v>
      </c>
      <c r="O9" s="545">
        <v>55</v>
      </c>
      <c r="P9" s="464"/>
      <c r="Q9" s="98">
        <v>94.827586206896555</v>
      </c>
      <c r="R9" s="73">
        <v>22</v>
      </c>
      <c r="S9" s="1"/>
    </row>
    <row r="10" spans="2:19" ht="15" customHeight="1" x14ac:dyDescent="0.2">
      <c r="B10" s="536" t="s">
        <v>18</v>
      </c>
      <c r="C10" s="466"/>
      <c r="D10" s="464"/>
      <c r="E10" s="97">
        <v>6</v>
      </c>
      <c r="F10" s="98">
        <v>85.714285714285708</v>
      </c>
      <c r="G10" s="97">
        <v>5</v>
      </c>
      <c r="H10" s="98">
        <v>71.428571428571431</v>
      </c>
      <c r="I10" s="97"/>
      <c r="J10" s="98"/>
      <c r="K10" s="97">
        <v>1</v>
      </c>
      <c r="L10" s="98">
        <v>14.285714285714286</v>
      </c>
      <c r="M10" s="97">
        <v>1</v>
      </c>
      <c r="N10" s="98">
        <v>14.285714285714286</v>
      </c>
      <c r="O10" s="545">
        <v>7</v>
      </c>
      <c r="P10" s="464"/>
      <c r="Q10" s="98">
        <v>100</v>
      </c>
      <c r="R10" s="73">
        <v>0</v>
      </c>
      <c r="S10" s="1"/>
    </row>
    <row r="11" spans="2:19" ht="15" customHeight="1" x14ac:dyDescent="0.2">
      <c r="B11" s="536" t="s">
        <v>19</v>
      </c>
      <c r="C11" s="466"/>
      <c r="D11" s="464"/>
      <c r="E11" s="97">
        <v>2</v>
      </c>
      <c r="F11" s="98">
        <v>25</v>
      </c>
      <c r="G11" s="97">
        <v>7</v>
      </c>
      <c r="H11" s="98">
        <v>87.5</v>
      </c>
      <c r="I11" s="97"/>
      <c r="J11" s="98"/>
      <c r="K11" s="97">
        <v>1</v>
      </c>
      <c r="L11" s="98">
        <v>12.5</v>
      </c>
      <c r="M11" s="97">
        <v>7</v>
      </c>
      <c r="N11" s="98">
        <v>87.5</v>
      </c>
      <c r="O11" s="545">
        <v>8</v>
      </c>
      <c r="P11" s="464"/>
      <c r="Q11" s="98">
        <v>100</v>
      </c>
      <c r="R11" s="73">
        <v>0</v>
      </c>
      <c r="S11" s="1"/>
    </row>
    <row r="12" spans="2:19" ht="15" customHeight="1" x14ac:dyDescent="0.2">
      <c r="B12" s="536" t="s">
        <v>20</v>
      </c>
      <c r="C12" s="466"/>
      <c r="D12" s="464"/>
      <c r="E12" s="97">
        <v>24</v>
      </c>
      <c r="F12" s="98">
        <v>66.666666666666671</v>
      </c>
      <c r="G12" s="97">
        <v>23</v>
      </c>
      <c r="H12" s="98">
        <v>63.888888888888886</v>
      </c>
      <c r="I12" s="97">
        <v>9</v>
      </c>
      <c r="J12" s="98">
        <v>25</v>
      </c>
      <c r="K12" s="97">
        <v>10</v>
      </c>
      <c r="L12" s="98">
        <v>27.777777777777779</v>
      </c>
      <c r="M12" s="97">
        <v>26</v>
      </c>
      <c r="N12" s="98">
        <v>72.222222222222229</v>
      </c>
      <c r="O12" s="545">
        <v>34</v>
      </c>
      <c r="P12" s="464"/>
      <c r="Q12" s="98">
        <v>94.444444444444443</v>
      </c>
      <c r="R12" s="73">
        <v>0</v>
      </c>
      <c r="S12" s="1"/>
    </row>
    <row r="13" spans="2:19" ht="15" customHeight="1" x14ac:dyDescent="0.2">
      <c r="B13" s="536" t="s">
        <v>21</v>
      </c>
      <c r="C13" s="466"/>
      <c r="D13" s="464"/>
      <c r="E13" s="97">
        <v>6</v>
      </c>
      <c r="F13" s="98">
        <v>60</v>
      </c>
      <c r="G13" s="97">
        <v>7</v>
      </c>
      <c r="H13" s="98">
        <v>70</v>
      </c>
      <c r="I13" s="97"/>
      <c r="J13" s="98"/>
      <c r="K13" s="97">
        <v>3</v>
      </c>
      <c r="L13" s="98">
        <v>30</v>
      </c>
      <c r="M13" s="97">
        <v>8</v>
      </c>
      <c r="N13" s="98">
        <v>80</v>
      </c>
      <c r="O13" s="545">
        <v>10</v>
      </c>
      <c r="P13" s="464"/>
      <c r="Q13" s="98">
        <v>100</v>
      </c>
      <c r="R13" s="73">
        <v>12</v>
      </c>
      <c r="S13" s="1"/>
    </row>
    <row r="14" spans="2:19" ht="15" customHeight="1" x14ac:dyDescent="0.2">
      <c r="B14" s="536" t="s">
        <v>22</v>
      </c>
      <c r="C14" s="466"/>
      <c r="D14" s="464"/>
      <c r="E14" s="97">
        <v>9</v>
      </c>
      <c r="F14" s="98">
        <v>81.818181818181813</v>
      </c>
      <c r="G14" s="97">
        <v>7</v>
      </c>
      <c r="H14" s="98">
        <v>63.636363636363633</v>
      </c>
      <c r="I14" s="97">
        <v>2</v>
      </c>
      <c r="J14" s="98">
        <v>18.181818181818183</v>
      </c>
      <c r="K14" s="97">
        <v>5</v>
      </c>
      <c r="L14" s="98">
        <v>45.454545454545453</v>
      </c>
      <c r="M14" s="97">
        <v>9</v>
      </c>
      <c r="N14" s="98">
        <v>81.818181818181813</v>
      </c>
      <c r="O14" s="545">
        <v>10</v>
      </c>
      <c r="P14" s="464"/>
      <c r="Q14" s="98">
        <v>90.909090909090907</v>
      </c>
      <c r="R14" s="73">
        <v>8</v>
      </c>
      <c r="S14" s="1"/>
    </row>
    <row r="15" spans="2:19" ht="15" customHeight="1" x14ac:dyDescent="0.2">
      <c r="B15" s="536" t="s">
        <v>23</v>
      </c>
      <c r="C15" s="466"/>
      <c r="D15" s="464"/>
      <c r="E15" s="97">
        <v>16</v>
      </c>
      <c r="F15" s="98">
        <v>66.666666666666671</v>
      </c>
      <c r="G15" s="97">
        <v>19</v>
      </c>
      <c r="H15" s="98">
        <v>79.166666666666671</v>
      </c>
      <c r="I15" s="97"/>
      <c r="J15" s="98"/>
      <c r="K15" s="97">
        <v>13</v>
      </c>
      <c r="L15" s="98">
        <v>54.166666666666664</v>
      </c>
      <c r="M15" s="97">
        <v>19</v>
      </c>
      <c r="N15" s="98">
        <v>79.166666666666671</v>
      </c>
      <c r="O15" s="545">
        <v>23</v>
      </c>
      <c r="P15" s="464"/>
      <c r="Q15" s="98">
        <v>95.833333333333329</v>
      </c>
      <c r="R15" s="73">
        <v>15</v>
      </c>
      <c r="S15" s="1"/>
    </row>
    <row r="16" spans="2:19" ht="15" customHeight="1" x14ac:dyDescent="0.2">
      <c r="B16" s="536" t="s">
        <v>24</v>
      </c>
      <c r="C16" s="466"/>
      <c r="D16" s="464"/>
      <c r="E16" s="97">
        <v>33</v>
      </c>
      <c r="F16" s="98">
        <v>82.5</v>
      </c>
      <c r="G16" s="97">
        <v>34</v>
      </c>
      <c r="H16" s="98">
        <v>85</v>
      </c>
      <c r="I16" s="97">
        <v>5</v>
      </c>
      <c r="J16" s="98">
        <v>12.5</v>
      </c>
      <c r="K16" s="97">
        <v>13</v>
      </c>
      <c r="L16" s="98">
        <v>32.5</v>
      </c>
      <c r="M16" s="97">
        <v>27</v>
      </c>
      <c r="N16" s="98">
        <v>67.5</v>
      </c>
      <c r="O16" s="545">
        <v>29</v>
      </c>
      <c r="P16" s="464"/>
      <c r="Q16" s="98">
        <v>72.5</v>
      </c>
      <c r="R16" s="73">
        <v>33</v>
      </c>
      <c r="S16" s="1"/>
    </row>
    <row r="17" spans="2:19" ht="15" customHeight="1" x14ac:dyDescent="0.2">
      <c r="B17" s="536" t="s">
        <v>25</v>
      </c>
      <c r="C17" s="466"/>
      <c r="D17" s="464"/>
      <c r="E17" s="97">
        <v>5</v>
      </c>
      <c r="F17" s="98">
        <v>50</v>
      </c>
      <c r="G17" s="97">
        <v>9</v>
      </c>
      <c r="H17" s="98">
        <v>90</v>
      </c>
      <c r="I17" s="97"/>
      <c r="J17" s="98"/>
      <c r="K17" s="97">
        <v>4</v>
      </c>
      <c r="L17" s="98">
        <v>40</v>
      </c>
      <c r="M17" s="97">
        <v>9</v>
      </c>
      <c r="N17" s="98">
        <v>90</v>
      </c>
      <c r="O17" s="545">
        <v>9</v>
      </c>
      <c r="P17" s="464"/>
      <c r="Q17" s="98">
        <v>90</v>
      </c>
      <c r="R17" s="73">
        <v>0</v>
      </c>
      <c r="S17" s="1"/>
    </row>
    <row r="18" spans="2:19" ht="15" customHeight="1" x14ac:dyDescent="0.2">
      <c r="B18" s="536" t="s">
        <v>26</v>
      </c>
      <c r="C18" s="466"/>
      <c r="D18" s="464"/>
      <c r="E18" s="97">
        <v>7</v>
      </c>
      <c r="F18" s="98">
        <v>87.5</v>
      </c>
      <c r="G18" s="97">
        <v>8</v>
      </c>
      <c r="H18" s="98">
        <v>100</v>
      </c>
      <c r="I18" s="97"/>
      <c r="J18" s="98"/>
      <c r="K18" s="97">
        <v>4</v>
      </c>
      <c r="L18" s="98">
        <v>50</v>
      </c>
      <c r="M18" s="97">
        <v>7</v>
      </c>
      <c r="N18" s="98">
        <v>87.5</v>
      </c>
      <c r="O18" s="545">
        <v>8</v>
      </c>
      <c r="P18" s="464"/>
      <c r="Q18" s="98">
        <v>100</v>
      </c>
      <c r="R18" s="73">
        <v>0</v>
      </c>
      <c r="S18" s="1"/>
    </row>
    <row r="19" spans="2:19" ht="15" customHeight="1" x14ac:dyDescent="0.2">
      <c r="B19" s="536" t="s">
        <v>27</v>
      </c>
      <c r="C19" s="466"/>
      <c r="D19" s="464"/>
      <c r="E19" s="97">
        <v>26</v>
      </c>
      <c r="F19" s="98">
        <v>44.827586206896555</v>
      </c>
      <c r="G19" s="97">
        <v>32</v>
      </c>
      <c r="H19" s="98">
        <v>55.172413793103445</v>
      </c>
      <c r="I19" s="97">
        <v>10</v>
      </c>
      <c r="J19" s="98">
        <v>17.241379310344829</v>
      </c>
      <c r="K19" s="97">
        <v>15</v>
      </c>
      <c r="L19" s="98">
        <v>25.862068965517242</v>
      </c>
      <c r="M19" s="97">
        <v>34</v>
      </c>
      <c r="N19" s="98">
        <v>58.620689655172413</v>
      </c>
      <c r="O19" s="545">
        <v>57</v>
      </c>
      <c r="P19" s="464"/>
      <c r="Q19" s="98">
        <v>98.275862068965523</v>
      </c>
      <c r="R19" s="73">
        <v>3</v>
      </c>
      <c r="S19" s="1"/>
    </row>
    <row r="20" spans="2:19" ht="15" customHeight="1" x14ac:dyDescent="0.2">
      <c r="B20" s="536" t="s">
        <v>28</v>
      </c>
      <c r="C20" s="466"/>
      <c r="D20" s="464"/>
      <c r="E20" s="97">
        <v>11</v>
      </c>
      <c r="F20" s="98">
        <v>61.111111111111114</v>
      </c>
      <c r="G20" s="97">
        <v>14</v>
      </c>
      <c r="H20" s="98">
        <v>77.777777777777771</v>
      </c>
      <c r="I20" s="97">
        <v>1</v>
      </c>
      <c r="J20" s="98">
        <v>5.5555555555555554</v>
      </c>
      <c r="K20" s="97">
        <v>4</v>
      </c>
      <c r="L20" s="98">
        <v>22.222222222222221</v>
      </c>
      <c r="M20" s="97">
        <v>11</v>
      </c>
      <c r="N20" s="98">
        <v>61.111111111111114</v>
      </c>
      <c r="O20" s="545">
        <v>18</v>
      </c>
      <c r="P20" s="464"/>
      <c r="Q20" s="98">
        <v>100</v>
      </c>
      <c r="R20" s="73">
        <v>0</v>
      </c>
      <c r="S20" s="1"/>
    </row>
    <row r="21" spans="2:19" ht="15" customHeight="1" x14ac:dyDescent="0.2">
      <c r="B21" s="536" t="s">
        <v>29</v>
      </c>
      <c r="C21" s="466"/>
      <c r="D21" s="464"/>
      <c r="E21" s="97">
        <v>3</v>
      </c>
      <c r="F21" s="98">
        <v>60</v>
      </c>
      <c r="G21" s="97">
        <v>3</v>
      </c>
      <c r="H21" s="98">
        <v>60</v>
      </c>
      <c r="I21" s="97"/>
      <c r="J21" s="98"/>
      <c r="K21" s="97">
        <v>1</v>
      </c>
      <c r="L21" s="98">
        <v>20</v>
      </c>
      <c r="M21" s="97">
        <v>5</v>
      </c>
      <c r="N21" s="98">
        <v>100</v>
      </c>
      <c r="O21" s="545">
        <v>5</v>
      </c>
      <c r="P21" s="464"/>
      <c r="Q21" s="98">
        <v>100</v>
      </c>
      <c r="R21" s="73">
        <v>5</v>
      </c>
      <c r="S21" s="1"/>
    </row>
    <row r="22" spans="2:19" ht="15" customHeight="1" x14ac:dyDescent="0.2">
      <c r="B22" s="536" t="s">
        <v>30</v>
      </c>
      <c r="C22" s="466"/>
      <c r="D22" s="464"/>
      <c r="E22" s="97">
        <v>21</v>
      </c>
      <c r="F22" s="98">
        <v>44.680851063829785</v>
      </c>
      <c r="G22" s="97">
        <v>23</v>
      </c>
      <c r="H22" s="98">
        <v>48.936170212765958</v>
      </c>
      <c r="I22" s="97">
        <v>8</v>
      </c>
      <c r="J22" s="98">
        <v>17.021276595744681</v>
      </c>
      <c r="K22" s="97">
        <v>8</v>
      </c>
      <c r="L22" s="98">
        <v>17.021276595744681</v>
      </c>
      <c r="M22" s="97">
        <v>30</v>
      </c>
      <c r="N22" s="98">
        <v>63.829787234042556</v>
      </c>
      <c r="O22" s="545">
        <v>46</v>
      </c>
      <c r="P22" s="464"/>
      <c r="Q22" s="98">
        <v>97.872340425531917</v>
      </c>
      <c r="R22" s="73">
        <v>88</v>
      </c>
      <c r="S22" s="1"/>
    </row>
    <row r="23" spans="2:19" ht="15" customHeight="1" x14ac:dyDescent="0.2">
      <c r="B23" s="536" t="s">
        <v>31</v>
      </c>
      <c r="C23" s="466"/>
      <c r="D23" s="464"/>
      <c r="E23" s="97">
        <v>22</v>
      </c>
      <c r="F23" s="98">
        <v>64.705882352941174</v>
      </c>
      <c r="G23" s="97">
        <v>27</v>
      </c>
      <c r="H23" s="98">
        <v>79.411764705882348</v>
      </c>
      <c r="I23" s="97">
        <v>4</v>
      </c>
      <c r="J23" s="98">
        <v>11.764705882352942</v>
      </c>
      <c r="K23" s="97">
        <v>8</v>
      </c>
      <c r="L23" s="98">
        <v>23.529411764705884</v>
      </c>
      <c r="M23" s="97">
        <v>22</v>
      </c>
      <c r="N23" s="98">
        <v>64.705882352941174</v>
      </c>
      <c r="O23" s="545">
        <v>32</v>
      </c>
      <c r="P23" s="464"/>
      <c r="Q23" s="98">
        <v>94.117647058823536</v>
      </c>
      <c r="R23" s="73">
        <v>15</v>
      </c>
      <c r="S23" s="1"/>
    </row>
    <row r="24" spans="2:19" ht="15" customHeight="1" x14ac:dyDescent="0.2">
      <c r="B24" s="536" t="s">
        <v>32</v>
      </c>
      <c r="C24" s="466"/>
      <c r="D24" s="464"/>
      <c r="E24" s="97">
        <v>6</v>
      </c>
      <c r="F24" s="98">
        <v>46.153846153846153</v>
      </c>
      <c r="G24" s="97">
        <v>5</v>
      </c>
      <c r="H24" s="98">
        <v>38.46153846153846</v>
      </c>
      <c r="I24" s="97"/>
      <c r="J24" s="98"/>
      <c r="K24" s="97">
        <v>1</v>
      </c>
      <c r="L24" s="98">
        <v>7.6923076923076925</v>
      </c>
      <c r="M24" s="97">
        <v>3</v>
      </c>
      <c r="N24" s="98">
        <v>23.076923076923077</v>
      </c>
      <c r="O24" s="545">
        <v>9</v>
      </c>
      <c r="P24" s="464"/>
      <c r="Q24" s="98">
        <v>69.230769230769226</v>
      </c>
      <c r="R24" s="73">
        <v>0</v>
      </c>
      <c r="S24" s="1"/>
    </row>
    <row r="25" spans="2:19" ht="15" customHeight="1" x14ac:dyDescent="0.2">
      <c r="B25" s="536" t="s">
        <v>33</v>
      </c>
      <c r="C25" s="466"/>
      <c r="D25" s="464"/>
      <c r="E25" s="97">
        <v>11</v>
      </c>
      <c r="F25" s="98">
        <v>52.38095238095238</v>
      </c>
      <c r="G25" s="97">
        <v>18</v>
      </c>
      <c r="H25" s="98">
        <v>85.714285714285708</v>
      </c>
      <c r="I25" s="97">
        <v>2</v>
      </c>
      <c r="J25" s="98">
        <v>9.5238095238095237</v>
      </c>
      <c r="K25" s="97">
        <v>3</v>
      </c>
      <c r="L25" s="98">
        <v>14.285714285714286</v>
      </c>
      <c r="M25" s="97">
        <v>14</v>
      </c>
      <c r="N25" s="98">
        <v>66.666666666666671</v>
      </c>
      <c r="O25" s="545">
        <v>20</v>
      </c>
      <c r="P25" s="464"/>
      <c r="Q25" s="98">
        <v>95.238095238095241</v>
      </c>
      <c r="R25" s="73">
        <v>12</v>
      </c>
      <c r="S25" s="1"/>
    </row>
    <row r="26" spans="2:19" ht="15" customHeight="1" x14ac:dyDescent="0.2">
      <c r="B26" s="536" t="s">
        <v>34</v>
      </c>
      <c r="C26" s="466"/>
      <c r="D26" s="464"/>
      <c r="E26" s="97">
        <v>32</v>
      </c>
      <c r="F26" s="98">
        <v>47.761194029850749</v>
      </c>
      <c r="G26" s="97">
        <v>33</v>
      </c>
      <c r="H26" s="98">
        <v>49.253731343283583</v>
      </c>
      <c r="I26" s="97">
        <v>2</v>
      </c>
      <c r="J26" s="98">
        <v>2.9850746268656718</v>
      </c>
      <c r="K26" s="97">
        <v>13</v>
      </c>
      <c r="L26" s="98">
        <v>19.402985074626866</v>
      </c>
      <c r="M26" s="97">
        <v>26</v>
      </c>
      <c r="N26" s="98">
        <v>38.805970149253731</v>
      </c>
      <c r="O26" s="545">
        <v>63</v>
      </c>
      <c r="P26" s="464"/>
      <c r="Q26" s="98">
        <v>94.02985074626865</v>
      </c>
      <c r="R26" s="73">
        <v>61</v>
      </c>
      <c r="S26" s="1"/>
    </row>
    <row r="27" spans="2:19" ht="15" customHeight="1" x14ac:dyDescent="0.2">
      <c r="B27" s="536" t="s">
        <v>35</v>
      </c>
      <c r="C27" s="466"/>
      <c r="D27" s="464"/>
      <c r="E27" s="97">
        <v>15</v>
      </c>
      <c r="F27" s="98">
        <v>60</v>
      </c>
      <c r="G27" s="97">
        <v>16</v>
      </c>
      <c r="H27" s="98">
        <v>64</v>
      </c>
      <c r="I27" s="97">
        <v>3</v>
      </c>
      <c r="J27" s="98">
        <v>12</v>
      </c>
      <c r="K27" s="97">
        <v>3</v>
      </c>
      <c r="L27" s="98">
        <v>12</v>
      </c>
      <c r="M27" s="97">
        <v>15</v>
      </c>
      <c r="N27" s="98">
        <v>60</v>
      </c>
      <c r="O27" s="545">
        <v>25</v>
      </c>
      <c r="P27" s="464"/>
      <c r="Q27" s="98">
        <v>100</v>
      </c>
      <c r="R27" s="73">
        <v>30</v>
      </c>
      <c r="S27" s="1"/>
    </row>
    <row r="28" spans="2:19" ht="27" customHeight="1" x14ac:dyDescent="0.2">
      <c r="B28" s="427" t="s">
        <v>36</v>
      </c>
      <c r="C28" s="437"/>
      <c r="D28" s="428"/>
      <c r="E28" s="74">
        <v>309</v>
      </c>
      <c r="F28" s="28">
        <v>57.541899441340782</v>
      </c>
      <c r="G28" s="74">
        <v>344</v>
      </c>
      <c r="H28" s="28">
        <v>64.059590316573562</v>
      </c>
      <c r="I28" s="74">
        <v>66</v>
      </c>
      <c r="J28" s="28">
        <v>12.29050279329609</v>
      </c>
      <c r="K28" s="74">
        <v>145</v>
      </c>
      <c r="L28" s="28">
        <v>27.001862197392924</v>
      </c>
      <c r="M28" s="74">
        <v>338</v>
      </c>
      <c r="N28" s="28">
        <v>62.942271880819369</v>
      </c>
      <c r="O28" s="546">
        <v>498</v>
      </c>
      <c r="P28" s="428"/>
      <c r="Q28" s="28">
        <v>92.737430167597765</v>
      </c>
      <c r="R28" s="74">
        <v>304</v>
      </c>
      <c r="S28" s="1"/>
    </row>
    <row r="29" spans="2:19" ht="9" customHeight="1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2:19" ht="12" customHeight="1" x14ac:dyDescent="0.2">
      <c r="O30" s="383" t="s">
        <v>380</v>
      </c>
      <c r="P30" s="384"/>
      <c r="Q30" s="384"/>
      <c r="R30" s="384"/>
      <c r="S30" s="384"/>
    </row>
  </sheetData>
  <mergeCells count="57">
    <mergeCell ref="C1:O1"/>
    <mergeCell ref="D2:S2"/>
    <mergeCell ref="D3:S3"/>
    <mergeCell ref="B5:D5"/>
    <mergeCell ref="E5:F5"/>
    <mergeCell ref="G5:H5"/>
    <mergeCell ref="I5:J5"/>
    <mergeCell ref="K5:L5"/>
    <mergeCell ref="M5:N5"/>
    <mergeCell ref="O5:Q5"/>
    <mergeCell ref="B6:D6"/>
    <mergeCell ref="O6:P6"/>
    <mergeCell ref="B7:D7"/>
    <mergeCell ref="O7:P7"/>
    <mergeCell ref="B8:D8"/>
    <mergeCell ref="O8:P8"/>
    <mergeCell ref="B9:D9"/>
    <mergeCell ref="O9:P9"/>
    <mergeCell ref="B10:D10"/>
    <mergeCell ref="O10:P10"/>
    <mergeCell ref="B11:D11"/>
    <mergeCell ref="O11:P11"/>
    <mergeCell ref="B12:D12"/>
    <mergeCell ref="O12:P12"/>
    <mergeCell ref="B13:D13"/>
    <mergeCell ref="O13:P13"/>
    <mergeCell ref="B14:D14"/>
    <mergeCell ref="O14:P14"/>
    <mergeCell ref="B15:D15"/>
    <mergeCell ref="O15:P15"/>
    <mergeCell ref="B16:D16"/>
    <mergeCell ref="O16:P16"/>
    <mergeCell ref="B17:D17"/>
    <mergeCell ref="O17:P17"/>
    <mergeCell ref="B18:D18"/>
    <mergeCell ref="O18:P18"/>
    <mergeCell ref="B19:D19"/>
    <mergeCell ref="O19:P19"/>
    <mergeCell ref="B20:D20"/>
    <mergeCell ref="O20:P20"/>
    <mergeCell ref="B21:D21"/>
    <mergeCell ref="O21:P21"/>
    <mergeCell ref="B22:D22"/>
    <mergeCell ref="O22:P22"/>
    <mergeCell ref="B23:D23"/>
    <mergeCell ref="O23:P23"/>
    <mergeCell ref="B24:D24"/>
    <mergeCell ref="O24:P24"/>
    <mergeCell ref="B25:D25"/>
    <mergeCell ref="O25:P25"/>
    <mergeCell ref="B26:D26"/>
    <mergeCell ref="O26:P26"/>
    <mergeCell ref="B27:D27"/>
    <mergeCell ref="O27:P27"/>
    <mergeCell ref="B28:D28"/>
    <mergeCell ref="O28:P28"/>
    <mergeCell ref="O30:S30"/>
  </mergeCells>
  <pageMargins left="0.123921568627451" right="0.1035294117647059" top="0.14627450980392159" bottom="0.1423529411764706" header="0.50980392156862753" footer="0.50980392156862753"/>
  <pageSetup paperSize="9" orientation="landscape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1"/>
  <sheetViews>
    <sheetView showGridLines="0" workbookViewId="0">
      <selection activeCell="T17" sqref="T17"/>
    </sheetView>
  </sheetViews>
  <sheetFormatPr defaultRowHeight="12.75" x14ac:dyDescent="0.2"/>
  <cols>
    <col min="1" max="1" width="1" customWidth="1"/>
    <col min="2" max="2" width="5" customWidth="1"/>
    <col min="3" max="3" width="19" customWidth="1"/>
    <col min="4" max="14" width="11" customWidth="1"/>
    <col min="15" max="15" width="2" customWidth="1"/>
    <col min="16" max="16" width="8" customWidth="1"/>
    <col min="17" max="17" width="11" customWidth="1"/>
    <col min="18" max="18" width="5" customWidth="1"/>
  </cols>
  <sheetData>
    <row r="1" spans="2:18" ht="36" customHeight="1" x14ac:dyDescent="0.2">
      <c r="B1" s="389" t="s">
        <v>0</v>
      </c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1"/>
      <c r="Q1" s="1"/>
      <c r="R1" s="1"/>
    </row>
    <row r="2" spans="2:18" ht="4.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2:18" ht="15.75" customHeight="1" x14ac:dyDescent="0.2">
      <c r="B3" s="1"/>
      <c r="C3" s="390" t="s">
        <v>381</v>
      </c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</row>
    <row r="4" spans="2:18" ht="19.5" customHeight="1" x14ac:dyDescent="0.2">
      <c r="B4" s="1"/>
      <c r="C4" s="400" t="s">
        <v>2</v>
      </c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</row>
    <row r="5" spans="2:18" ht="14.25" customHeight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2:18" ht="27" customHeight="1" x14ac:dyDescent="0.2">
      <c r="B6" s="434"/>
      <c r="C6" s="435"/>
      <c r="D6" s="436" t="s">
        <v>371</v>
      </c>
      <c r="E6" s="428"/>
      <c r="F6" s="436" t="s">
        <v>372</v>
      </c>
      <c r="G6" s="428"/>
      <c r="H6" s="436" t="s">
        <v>373</v>
      </c>
      <c r="I6" s="428"/>
      <c r="J6" s="436" t="s">
        <v>374</v>
      </c>
      <c r="K6" s="428"/>
      <c r="L6" s="436" t="s">
        <v>375</v>
      </c>
      <c r="M6" s="428"/>
      <c r="N6" s="436" t="s">
        <v>376</v>
      </c>
      <c r="O6" s="437"/>
      <c r="P6" s="428"/>
      <c r="Q6" s="89" t="s">
        <v>382</v>
      </c>
      <c r="R6" s="1"/>
    </row>
    <row r="7" spans="2:18" ht="36" customHeight="1" x14ac:dyDescent="0.2">
      <c r="B7" s="431" t="s">
        <v>6</v>
      </c>
      <c r="C7" s="432"/>
      <c r="D7" s="24" t="s">
        <v>360</v>
      </c>
      <c r="E7" s="24" t="s">
        <v>378</v>
      </c>
      <c r="F7" s="24" t="s">
        <v>360</v>
      </c>
      <c r="G7" s="24" t="s">
        <v>378</v>
      </c>
      <c r="H7" s="24" t="s">
        <v>360</v>
      </c>
      <c r="I7" s="24" t="s">
        <v>378</v>
      </c>
      <c r="J7" s="24" t="s">
        <v>360</v>
      </c>
      <c r="K7" s="24" t="s">
        <v>378</v>
      </c>
      <c r="L7" s="24" t="s">
        <v>360</v>
      </c>
      <c r="M7" s="24" t="s">
        <v>378</v>
      </c>
      <c r="N7" s="24" t="s">
        <v>360</v>
      </c>
      <c r="O7" s="436" t="s">
        <v>378</v>
      </c>
      <c r="P7" s="428"/>
      <c r="Q7" s="88" t="s">
        <v>383</v>
      </c>
      <c r="R7" s="1"/>
    </row>
    <row r="8" spans="2:18" ht="15" customHeight="1" x14ac:dyDescent="0.2">
      <c r="B8" s="536" t="s">
        <v>15</v>
      </c>
      <c r="C8" s="464"/>
      <c r="D8" s="97"/>
      <c r="E8" s="98"/>
      <c r="F8" s="97"/>
      <c r="G8" s="98"/>
      <c r="H8" s="97"/>
      <c r="I8" s="98"/>
      <c r="J8" s="97"/>
      <c r="K8" s="98"/>
      <c r="L8" s="97"/>
      <c r="M8" s="98"/>
      <c r="N8" s="97">
        <v>12</v>
      </c>
      <c r="O8" s="549">
        <v>30.76923076923077</v>
      </c>
      <c r="P8" s="464"/>
      <c r="Q8" s="73">
        <v>6</v>
      </c>
      <c r="R8" s="1"/>
    </row>
    <row r="9" spans="2:18" ht="15" customHeight="1" x14ac:dyDescent="0.2">
      <c r="B9" s="536" t="s">
        <v>16</v>
      </c>
      <c r="C9" s="464"/>
      <c r="D9" s="97"/>
      <c r="E9" s="98"/>
      <c r="F9" s="97"/>
      <c r="G9" s="98"/>
      <c r="H9" s="97"/>
      <c r="I9" s="98"/>
      <c r="J9" s="97"/>
      <c r="K9" s="98"/>
      <c r="L9" s="97"/>
      <c r="M9" s="98"/>
      <c r="N9" s="97"/>
      <c r="O9" s="549"/>
      <c r="P9" s="464"/>
      <c r="Q9" s="73">
        <v>0</v>
      </c>
      <c r="R9" s="1"/>
    </row>
    <row r="10" spans="2:18" ht="15" customHeight="1" x14ac:dyDescent="0.2">
      <c r="B10" s="536" t="s">
        <v>17</v>
      </c>
      <c r="C10" s="464"/>
      <c r="D10" s="97"/>
      <c r="E10" s="98"/>
      <c r="F10" s="97">
        <v>9</v>
      </c>
      <c r="G10" s="98">
        <v>13.432835820895523</v>
      </c>
      <c r="H10" s="97">
        <v>2</v>
      </c>
      <c r="I10" s="98">
        <v>2.9850746268656718</v>
      </c>
      <c r="J10" s="97">
        <v>10</v>
      </c>
      <c r="K10" s="98">
        <v>14.925373134328359</v>
      </c>
      <c r="L10" s="97">
        <v>16</v>
      </c>
      <c r="M10" s="98">
        <v>23.880597014925375</v>
      </c>
      <c r="N10" s="97">
        <v>47</v>
      </c>
      <c r="O10" s="549">
        <v>70.149253731343279</v>
      </c>
      <c r="P10" s="464"/>
      <c r="Q10" s="73">
        <v>64</v>
      </c>
      <c r="R10" s="1"/>
    </row>
    <row r="11" spans="2:18" ht="15" customHeight="1" x14ac:dyDescent="0.2">
      <c r="B11" s="536" t="s">
        <v>18</v>
      </c>
      <c r="C11" s="464"/>
      <c r="D11" s="97"/>
      <c r="E11" s="98"/>
      <c r="F11" s="97"/>
      <c r="G11" s="98"/>
      <c r="H11" s="97"/>
      <c r="I11" s="98"/>
      <c r="J11" s="97"/>
      <c r="K11" s="98"/>
      <c r="L11" s="97"/>
      <c r="M11" s="98"/>
      <c r="N11" s="97"/>
      <c r="O11" s="549"/>
      <c r="P11" s="464"/>
      <c r="Q11" s="73">
        <v>0</v>
      </c>
      <c r="R11" s="1"/>
    </row>
    <row r="12" spans="2:18" ht="15" customHeight="1" x14ac:dyDescent="0.2">
      <c r="B12" s="536" t="s">
        <v>19</v>
      </c>
      <c r="C12" s="464"/>
      <c r="D12" s="97"/>
      <c r="E12" s="98"/>
      <c r="F12" s="97"/>
      <c r="G12" s="98"/>
      <c r="H12" s="97"/>
      <c r="I12" s="98"/>
      <c r="J12" s="97"/>
      <c r="K12" s="98"/>
      <c r="L12" s="97"/>
      <c r="M12" s="98"/>
      <c r="N12" s="97">
        <v>3</v>
      </c>
      <c r="O12" s="549">
        <v>60</v>
      </c>
      <c r="P12" s="464"/>
      <c r="Q12" s="73">
        <v>0</v>
      </c>
      <c r="R12" s="1"/>
    </row>
    <row r="13" spans="2:18" ht="15" customHeight="1" x14ac:dyDescent="0.2">
      <c r="B13" s="536" t="s">
        <v>20</v>
      </c>
      <c r="C13" s="464"/>
      <c r="D13" s="97"/>
      <c r="E13" s="98"/>
      <c r="F13" s="97"/>
      <c r="G13" s="98"/>
      <c r="H13" s="97">
        <v>1</v>
      </c>
      <c r="I13" s="98">
        <v>6.25</v>
      </c>
      <c r="J13" s="97"/>
      <c r="K13" s="98"/>
      <c r="L13" s="97"/>
      <c r="M13" s="98"/>
      <c r="N13" s="97">
        <v>8</v>
      </c>
      <c r="O13" s="549">
        <v>50</v>
      </c>
      <c r="P13" s="464"/>
      <c r="Q13" s="73">
        <v>0</v>
      </c>
      <c r="R13" s="1"/>
    </row>
    <row r="14" spans="2:18" ht="15" customHeight="1" x14ac:dyDescent="0.2">
      <c r="B14" s="536" t="s">
        <v>21</v>
      </c>
      <c r="C14" s="464"/>
      <c r="D14" s="97"/>
      <c r="E14" s="98"/>
      <c r="F14" s="97">
        <v>1</v>
      </c>
      <c r="G14" s="98">
        <v>20</v>
      </c>
      <c r="H14" s="97"/>
      <c r="I14" s="98"/>
      <c r="J14" s="97"/>
      <c r="K14" s="98"/>
      <c r="L14" s="97"/>
      <c r="M14" s="98"/>
      <c r="N14" s="97">
        <v>5</v>
      </c>
      <c r="O14" s="549">
        <v>100</v>
      </c>
      <c r="P14" s="464"/>
      <c r="Q14" s="73">
        <v>0</v>
      </c>
      <c r="R14" s="1"/>
    </row>
    <row r="15" spans="2:18" ht="15" customHeight="1" x14ac:dyDescent="0.2">
      <c r="B15" s="536" t="s">
        <v>22</v>
      </c>
      <c r="C15" s="464"/>
      <c r="D15" s="97"/>
      <c r="E15" s="98"/>
      <c r="F15" s="97"/>
      <c r="G15" s="98"/>
      <c r="H15" s="97"/>
      <c r="I15" s="98"/>
      <c r="J15" s="97"/>
      <c r="K15" s="98"/>
      <c r="L15" s="97"/>
      <c r="M15" s="98"/>
      <c r="N15" s="97">
        <v>2</v>
      </c>
      <c r="O15" s="549">
        <v>33.333333333333336</v>
      </c>
      <c r="P15" s="464"/>
      <c r="Q15" s="73">
        <v>0</v>
      </c>
      <c r="R15" s="1"/>
    </row>
    <row r="16" spans="2:18" ht="15" customHeight="1" x14ac:dyDescent="0.2">
      <c r="B16" s="536" t="s">
        <v>23</v>
      </c>
      <c r="C16" s="464"/>
      <c r="D16" s="97"/>
      <c r="E16" s="98"/>
      <c r="F16" s="97">
        <v>4</v>
      </c>
      <c r="G16" s="98">
        <v>9.0909090909090917</v>
      </c>
      <c r="H16" s="97">
        <v>2</v>
      </c>
      <c r="I16" s="98">
        <v>4.5454545454545459</v>
      </c>
      <c r="J16" s="97">
        <v>1</v>
      </c>
      <c r="K16" s="98">
        <v>2.2727272727272729</v>
      </c>
      <c r="L16" s="97"/>
      <c r="M16" s="98"/>
      <c r="N16" s="97">
        <v>25</v>
      </c>
      <c r="O16" s="549">
        <v>56.81818181818182</v>
      </c>
      <c r="P16" s="464"/>
      <c r="Q16" s="73">
        <v>0</v>
      </c>
      <c r="R16" s="1"/>
    </row>
    <row r="17" spans="2:18" ht="15" customHeight="1" x14ac:dyDescent="0.2">
      <c r="B17" s="536" t="s">
        <v>24</v>
      </c>
      <c r="C17" s="464"/>
      <c r="D17" s="97">
        <v>1</v>
      </c>
      <c r="E17" s="98">
        <v>4.3478260869565215</v>
      </c>
      <c r="F17" s="97">
        <v>1</v>
      </c>
      <c r="G17" s="98">
        <v>4.3478260869565215</v>
      </c>
      <c r="H17" s="97"/>
      <c r="I17" s="98"/>
      <c r="J17" s="97">
        <v>2</v>
      </c>
      <c r="K17" s="98">
        <v>8.695652173913043</v>
      </c>
      <c r="L17" s="97">
        <v>2</v>
      </c>
      <c r="M17" s="98">
        <v>8.695652173913043</v>
      </c>
      <c r="N17" s="97">
        <v>15</v>
      </c>
      <c r="O17" s="549">
        <v>65.217391304347828</v>
      </c>
      <c r="P17" s="464"/>
      <c r="Q17" s="73">
        <v>0</v>
      </c>
      <c r="R17" s="1"/>
    </row>
    <row r="18" spans="2:18" ht="15" customHeight="1" x14ac:dyDescent="0.2">
      <c r="B18" s="536" t="s">
        <v>25</v>
      </c>
      <c r="C18" s="464"/>
      <c r="D18" s="97"/>
      <c r="E18" s="98"/>
      <c r="F18" s="97"/>
      <c r="G18" s="98"/>
      <c r="H18" s="97"/>
      <c r="I18" s="98"/>
      <c r="J18" s="97"/>
      <c r="K18" s="98"/>
      <c r="L18" s="97"/>
      <c r="M18" s="98"/>
      <c r="N18" s="97">
        <v>4</v>
      </c>
      <c r="O18" s="549">
        <v>80</v>
      </c>
      <c r="P18" s="464"/>
      <c r="Q18" s="73">
        <v>0</v>
      </c>
      <c r="R18" s="1"/>
    </row>
    <row r="19" spans="2:18" ht="15" customHeight="1" x14ac:dyDescent="0.2">
      <c r="B19" s="536" t="s">
        <v>26</v>
      </c>
      <c r="C19" s="464"/>
      <c r="D19" s="97"/>
      <c r="E19" s="98"/>
      <c r="F19" s="97"/>
      <c r="G19" s="98"/>
      <c r="H19" s="97"/>
      <c r="I19" s="98"/>
      <c r="J19" s="97"/>
      <c r="K19" s="98"/>
      <c r="L19" s="97"/>
      <c r="M19" s="98"/>
      <c r="N19" s="97">
        <v>6</v>
      </c>
      <c r="O19" s="549">
        <v>42.857142857142854</v>
      </c>
      <c r="P19" s="464"/>
      <c r="Q19" s="73">
        <v>0</v>
      </c>
      <c r="R19" s="1"/>
    </row>
    <row r="20" spans="2:18" ht="15" customHeight="1" x14ac:dyDescent="0.2">
      <c r="B20" s="536" t="s">
        <v>27</v>
      </c>
      <c r="C20" s="464"/>
      <c r="D20" s="97"/>
      <c r="E20" s="98"/>
      <c r="F20" s="97">
        <v>14</v>
      </c>
      <c r="G20" s="98">
        <v>23.333333333333332</v>
      </c>
      <c r="H20" s="97">
        <v>3</v>
      </c>
      <c r="I20" s="98">
        <v>5</v>
      </c>
      <c r="J20" s="97">
        <v>3</v>
      </c>
      <c r="K20" s="98">
        <v>5</v>
      </c>
      <c r="L20" s="97">
        <v>2</v>
      </c>
      <c r="M20" s="98">
        <v>3.3333333333333335</v>
      </c>
      <c r="N20" s="97">
        <v>38</v>
      </c>
      <c r="O20" s="549">
        <v>63.333333333333336</v>
      </c>
      <c r="P20" s="464"/>
      <c r="Q20" s="73">
        <v>0</v>
      </c>
      <c r="R20" s="1"/>
    </row>
    <row r="21" spans="2:18" ht="15" customHeight="1" x14ac:dyDescent="0.2">
      <c r="B21" s="536" t="s">
        <v>28</v>
      </c>
      <c r="C21" s="464"/>
      <c r="D21" s="97"/>
      <c r="E21" s="98"/>
      <c r="F21" s="97">
        <v>1</v>
      </c>
      <c r="G21" s="98">
        <v>9.0909090909090917</v>
      </c>
      <c r="H21" s="97"/>
      <c r="I21" s="98"/>
      <c r="J21" s="97"/>
      <c r="K21" s="98"/>
      <c r="L21" s="97"/>
      <c r="M21" s="98"/>
      <c r="N21" s="97">
        <v>10</v>
      </c>
      <c r="O21" s="549">
        <v>90.909090909090907</v>
      </c>
      <c r="P21" s="464"/>
      <c r="Q21" s="73">
        <v>0</v>
      </c>
      <c r="R21" s="1"/>
    </row>
    <row r="22" spans="2:18" ht="15" customHeight="1" x14ac:dyDescent="0.2">
      <c r="B22" s="536" t="s">
        <v>29</v>
      </c>
      <c r="C22" s="464"/>
      <c r="D22" s="97"/>
      <c r="E22" s="98"/>
      <c r="F22" s="97"/>
      <c r="G22" s="98"/>
      <c r="H22" s="97"/>
      <c r="I22" s="98"/>
      <c r="J22" s="97"/>
      <c r="K22" s="98"/>
      <c r="L22" s="97"/>
      <c r="M22" s="98"/>
      <c r="N22" s="97">
        <v>3</v>
      </c>
      <c r="O22" s="549">
        <v>100</v>
      </c>
      <c r="P22" s="464"/>
      <c r="Q22" s="73">
        <v>0</v>
      </c>
      <c r="R22" s="1"/>
    </row>
    <row r="23" spans="2:18" ht="15" customHeight="1" x14ac:dyDescent="0.2">
      <c r="B23" s="536" t="s">
        <v>30</v>
      </c>
      <c r="C23" s="464"/>
      <c r="D23" s="97"/>
      <c r="E23" s="98"/>
      <c r="F23" s="97">
        <v>8</v>
      </c>
      <c r="G23" s="98">
        <v>12.698412698412698</v>
      </c>
      <c r="H23" s="97"/>
      <c r="I23" s="98"/>
      <c r="J23" s="97">
        <v>4</v>
      </c>
      <c r="K23" s="98">
        <v>6.3492063492063489</v>
      </c>
      <c r="L23" s="97">
        <v>8</v>
      </c>
      <c r="M23" s="98">
        <v>12.698412698412698</v>
      </c>
      <c r="N23" s="97">
        <v>40</v>
      </c>
      <c r="O23" s="549">
        <v>63.492063492063494</v>
      </c>
      <c r="P23" s="464"/>
      <c r="Q23" s="73">
        <v>32</v>
      </c>
      <c r="R23" s="1"/>
    </row>
    <row r="24" spans="2:18" ht="15" customHeight="1" x14ac:dyDescent="0.2">
      <c r="B24" s="536" t="s">
        <v>31</v>
      </c>
      <c r="C24" s="464"/>
      <c r="D24" s="97"/>
      <c r="E24" s="98"/>
      <c r="F24" s="97">
        <v>2</v>
      </c>
      <c r="G24" s="98">
        <v>7.6923076923076925</v>
      </c>
      <c r="H24" s="97"/>
      <c r="I24" s="98"/>
      <c r="J24" s="97">
        <v>1</v>
      </c>
      <c r="K24" s="98">
        <v>3.8461538461538463</v>
      </c>
      <c r="L24" s="97">
        <v>1</v>
      </c>
      <c r="M24" s="98">
        <v>3.8461538461538463</v>
      </c>
      <c r="N24" s="97">
        <v>22</v>
      </c>
      <c r="O24" s="549">
        <v>84.615384615384613</v>
      </c>
      <c r="P24" s="464"/>
      <c r="Q24" s="73">
        <v>0</v>
      </c>
      <c r="R24" s="1"/>
    </row>
    <row r="25" spans="2:18" ht="15" customHeight="1" x14ac:dyDescent="0.2">
      <c r="B25" s="536" t="s">
        <v>32</v>
      </c>
      <c r="C25" s="464"/>
      <c r="D25" s="97"/>
      <c r="E25" s="98"/>
      <c r="F25" s="97"/>
      <c r="G25" s="98"/>
      <c r="H25" s="97"/>
      <c r="I25" s="98"/>
      <c r="J25" s="97"/>
      <c r="K25" s="98"/>
      <c r="L25" s="97"/>
      <c r="M25" s="98"/>
      <c r="N25" s="97">
        <v>1</v>
      </c>
      <c r="O25" s="549">
        <v>50</v>
      </c>
      <c r="P25" s="464"/>
      <c r="Q25" s="73">
        <v>0</v>
      </c>
      <c r="R25" s="1"/>
    </row>
    <row r="26" spans="2:18" ht="15" customHeight="1" x14ac:dyDescent="0.2">
      <c r="B26" s="536" t="s">
        <v>33</v>
      </c>
      <c r="C26" s="464"/>
      <c r="D26" s="97"/>
      <c r="E26" s="98"/>
      <c r="F26" s="97"/>
      <c r="G26" s="98"/>
      <c r="H26" s="97"/>
      <c r="I26" s="98"/>
      <c r="J26" s="97"/>
      <c r="K26" s="98"/>
      <c r="L26" s="97"/>
      <c r="M26" s="98"/>
      <c r="N26" s="97">
        <v>14</v>
      </c>
      <c r="O26" s="549">
        <v>48.275862068965516</v>
      </c>
      <c r="P26" s="464"/>
      <c r="Q26" s="73">
        <v>0</v>
      </c>
      <c r="R26" s="1"/>
    </row>
    <row r="27" spans="2:18" ht="15" customHeight="1" x14ac:dyDescent="0.2">
      <c r="B27" s="536" t="s">
        <v>34</v>
      </c>
      <c r="C27" s="464"/>
      <c r="D27" s="97"/>
      <c r="E27" s="98"/>
      <c r="F27" s="97">
        <v>1</v>
      </c>
      <c r="G27" s="98">
        <v>1.6949152542372881</v>
      </c>
      <c r="H27" s="97">
        <v>1</v>
      </c>
      <c r="I27" s="98">
        <v>1.6949152542372881</v>
      </c>
      <c r="J27" s="97">
        <v>2</v>
      </c>
      <c r="K27" s="98">
        <v>3.3898305084745761</v>
      </c>
      <c r="L27" s="97">
        <v>10</v>
      </c>
      <c r="M27" s="98">
        <v>16.949152542372882</v>
      </c>
      <c r="N27" s="97">
        <v>39</v>
      </c>
      <c r="O27" s="549">
        <v>66.101694915254242</v>
      </c>
      <c r="P27" s="464"/>
      <c r="Q27" s="73">
        <v>26</v>
      </c>
      <c r="R27" s="1"/>
    </row>
    <row r="28" spans="2:18" ht="15" customHeight="1" x14ac:dyDescent="0.2">
      <c r="B28" s="536" t="s">
        <v>35</v>
      </c>
      <c r="C28" s="464"/>
      <c r="D28" s="97"/>
      <c r="E28" s="98"/>
      <c r="F28" s="97">
        <v>3</v>
      </c>
      <c r="G28" s="98">
        <v>37.5</v>
      </c>
      <c r="H28" s="97"/>
      <c r="I28" s="98"/>
      <c r="J28" s="97"/>
      <c r="K28" s="98"/>
      <c r="L28" s="97"/>
      <c r="M28" s="98"/>
      <c r="N28" s="97">
        <v>7</v>
      </c>
      <c r="O28" s="549">
        <v>87.5</v>
      </c>
      <c r="P28" s="464"/>
      <c r="Q28" s="73">
        <v>0</v>
      </c>
      <c r="R28" s="1"/>
    </row>
    <row r="29" spans="2:18" ht="27" customHeight="1" x14ac:dyDescent="0.2">
      <c r="B29" s="427" t="s">
        <v>36</v>
      </c>
      <c r="C29" s="428"/>
      <c r="D29" s="74">
        <v>1</v>
      </c>
      <c r="E29" s="28">
        <v>0.2032520325203252</v>
      </c>
      <c r="F29" s="74">
        <v>44</v>
      </c>
      <c r="G29" s="28">
        <v>8.9430894308943092</v>
      </c>
      <c r="H29" s="74">
        <v>9</v>
      </c>
      <c r="I29" s="28">
        <v>1.8292682926829269</v>
      </c>
      <c r="J29" s="74">
        <v>23</v>
      </c>
      <c r="K29" s="28">
        <v>4.6747967479674797</v>
      </c>
      <c r="L29" s="74">
        <v>39</v>
      </c>
      <c r="M29" s="28">
        <v>7.9268292682926829</v>
      </c>
      <c r="N29" s="74">
        <v>301</v>
      </c>
      <c r="O29" s="429">
        <v>61.178861788617887</v>
      </c>
      <c r="P29" s="428"/>
      <c r="Q29" s="83">
        <v>128</v>
      </c>
      <c r="R29" s="1"/>
    </row>
    <row r="30" spans="2:18" ht="9" customHeight="1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18" ht="12" customHeight="1" x14ac:dyDescent="0.2">
      <c r="N31" s="383" t="s">
        <v>384</v>
      </c>
      <c r="O31" s="384"/>
      <c r="P31" s="384"/>
      <c r="Q31" s="384"/>
      <c r="R31" s="384"/>
    </row>
  </sheetData>
  <mergeCells count="57">
    <mergeCell ref="B1:O1"/>
    <mergeCell ref="C3:R3"/>
    <mergeCell ref="C4:R4"/>
    <mergeCell ref="B6:C6"/>
    <mergeCell ref="D6:E6"/>
    <mergeCell ref="F6:G6"/>
    <mergeCell ref="H6:I6"/>
    <mergeCell ref="J6:K6"/>
    <mergeCell ref="L6:M6"/>
    <mergeCell ref="N6:P6"/>
    <mergeCell ref="B7:C7"/>
    <mergeCell ref="O7:P7"/>
    <mergeCell ref="B8:C8"/>
    <mergeCell ref="O8:P8"/>
    <mergeCell ref="B9:C9"/>
    <mergeCell ref="O9:P9"/>
    <mergeCell ref="B10:C10"/>
    <mergeCell ref="O10:P10"/>
    <mergeCell ref="B11:C11"/>
    <mergeCell ref="O11:P11"/>
    <mergeCell ref="B12:C12"/>
    <mergeCell ref="O12:P12"/>
    <mergeCell ref="B13:C13"/>
    <mergeCell ref="O13:P13"/>
    <mergeCell ref="B14:C14"/>
    <mergeCell ref="O14:P14"/>
    <mergeCell ref="B15:C15"/>
    <mergeCell ref="O15:P15"/>
    <mergeCell ref="B16:C16"/>
    <mergeCell ref="O16:P16"/>
    <mergeCell ref="B17:C17"/>
    <mergeCell ref="O17:P17"/>
    <mergeCell ref="B18:C18"/>
    <mergeCell ref="O18:P18"/>
    <mergeCell ref="B19:C19"/>
    <mergeCell ref="O19:P19"/>
    <mergeCell ref="B20:C20"/>
    <mergeCell ref="O20:P20"/>
    <mergeCell ref="B21:C21"/>
    <mergeCell ref="O21:P21"/>
    <mergeCell ref="B22:C22"/>
    <mergeCell ref="O22:P22"/>
    <mergeCell ref="B23:C23"/>
    <mergeCell ref="O23:P23"/>
    <mergeCell ref="B24:C24"/>
    <mergeCell ref="O24:P24"/>
    <mergeCell ref="B25:C25"/>
    <mergeCell ref="O25:P25"/>
    <mergeCell ref="B26:C26"/>
    <mergeCell ref="O26:P26"/>
    <mergeCell ref="B27:C27"/>
    <mergeCell ref="O27:P27"/>
    <mergeCell ref="B28:C28"/>
    <mergeCell ref="O28:P28"/>
    <mergeCell ref="B29:C29"/>
    <mergeCell ref="O29:P29"/>
    <mergeCell ref="N31:R31"/>
  </mergeCells>
  <pageMargins left="9.9215686274509815E-2" right="0.11176470588235297" top="0.21215686274509807" bottom="0.15960784313725493" header="0.50980392156862753" footer="0.50980392156862753"/>
  <pageSetup paperSize="9" orientation="landscape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showGridLines="0" workbookViewId="0">
      <selection activeCell="U22" sqref="U22"/>
    </sheetView>
  </sheetViews>
  <sheetFormatPr defaultRowHeight="12.75" x14ac:dyDescent="0.2"/>
  <cols>
    <col min="1" max="1" width="2" customWidth="1"/>
    <col min="2" max="2" width="30" customWidth="1"/>
    <col min="3" max="14" width="8" customWidth="1"/>
    <col min="15" max="15" width="6" customWidth="1"/>
    <col min="16" max="16" width="2" customWidth="1"/>
    <col min="17" max="17" width="9" customWidth="1"/>
    <col min="18" max="18" width="15" customWidth="1"/>
    <col min="19" max="19" width="16" customWidth="1"/>
    <col min="20" max="20" width="3" customWidth="1"/>
  </cols>
  <sheetData>
    <row r="1" spans="1:20" ht="2.1" customHeight="1" x14ac:dyDescent="0.2"/>
    <row r="2" spans="1:20" ht="36" customHeight="1" x14ac:dyDescent="0.2">
      <c r="A2" s="1"/>
      <c r="B2" s="389" t="s">
        <v>0</v>
      </c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1"/>
      <c r="S2" s="1"/>
      <c r="T2" s="1"/>
    </row>
    <row r="3" spans="1:20" ht="6.9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8" customHeight="1" x14ac:dyDescent="0.2">
      <c r="A4" s="1"/>
      <c r="B4" s="390" t="s">
        <v>385</v>
      </c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</row>
    <row r="5" spans="1:20" ht="18" customHeight="1" x14ac:dyDescent="0.2">
      <c r="A5" s="1"/>
      <c r="B5" s="400" t="s">
        <v>2</v>
      </c>
      <c r="C5" s="401"/>
      <c r="D5" s="401"/>
      <c r="E5" s="401"/>
      <c r="F5" s="401"/>
      <c r="G5" s="401"/>
      <c r="H5" s="401"/>
      <c r="I5" s="401"/>
      <c r="J5" s="401"/>
      <c r="K5" s="401"/>
      <c r="L5" s="401"/>
      <c r="M5" s="401"/>
      <c r="N5" s="401"/>
      <c r="O5" s="401"/>
      <c r="P5" s="401"/>
      <c r="Q5" s="401"/>
      <c r="R5" s="401"/>
      <c r="S5" s="401"/>
      <c r="T5" s="401"/>
    </row>
    <row r="6" spans="1:20" ht="9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27" customHeight="1" x14ac:dyDescent="0.2">
      <c r="A7" s="77"/>
      <c r="B7" s="99" t="s">
        <v>6</v>
      </c>
      <c r="C7" s="71" t="s">
        <v>386</v>
      </c>
      <c r="D7" s="71" t="s">
        <v>387</v>
      </c>
      <c r="E7" s="71" t="s">
        <v>388</v>
      </c>
      <c r="F7" s="71" t="s">
        <v>389</v>
      </c>
      <c r="G7" s="71" t="s">
        <v>390</v>
      </c>
      <c r="H7" s="71" t="s">
        <v>391</v>
      </c>
      <c r="I7" s="71" t="s">
        <v>392</v>
      </c>
      <c r="J7" s="71" t="s">
        <v>393</v>
      </c>
      <c r="K7" s="71" t="s">
        <v>394</v>
      </c>
      <c r="L7" s="71" t="s">
        <v>395</v>
      </c>
      <c r="M7" s="71" t="s">
        <v>396</v>
      </c>
      <c r="N7" s="71" t="s">
        <v>397</v>
      </c>
      <c r="O7" s="524" t="s">
        <v>398</v>
      </c>
      <c r="P7" s="428"/>
      <c r="Q7" s="1"/>
      <c r="R7" s="1"/>
      <c r="S7" s="1"/>
      <c r="T7" s="1"/>
    </row>
    <row r="8" spans="1:20" ht="13.5" customHeight="1" x14ac:dyDescent="0.2">
      <c r="A8" s="100" t="s">
        <v>195</v>
      </c>
      <c r="B8" s="101" t="s">
        <v>15</v>
      </c>
      <c r="C8" s="81">
        <v>42</v>
      </c>
      <c r="D8" s="81">
        <v>351</v>
      </c>
      <c r="E8" s="81">
        <v>30</v>
      </c>
      <c r="F8" s="81">
        <v>186</v>
      </c>
      <c r="G8" s="81">
        <v>654</v>
      </c>
      <c r="H8" s="81" t="s">
        <v>109</v>
      </c>
      <c r="I8" s="81">
        <v>1089</v>
      </c>
      <c r="J8" s="81">
        <v>1232</v>
      </c>
      <c r="K8" s="81">
        <v>24</v>
      </c>
      <c r="L8" s="81">
        <v>97</v>
      </c>
      <c r="M8" s="81">
        <v>228</v>
      </c>
      <c r="N8" s="81">
        <v>4</v>
      </c>
      <c r="O8" s="523">
        <v>1174</v>
      </c>
      <c r="P8" s="450"/>
      <c r="Q8" s="1"/>
      <c r="R8" s="1"/>
      <c r="S8" s="1"/>
      <c r="T8" s="1"/>
    </row>
    <row r="9" spans="1:20" ht="13.5" customHeight="1" x14ac:dyDescent="0.2">
      <c r="A9" s="100" t="s">
        <v>196</v>
      </c>
      <c r="B9" s="101" t="s">
        <v>16</v>
      </c>
      <c r="C9" s="81">
        <v>2</v>
      </c>
      <c r="D9" s="81">
        <v>21</v>
      </c>
      <c r="E9" s="81">
        <v>1</v>
      </c>
      <c r="F9" s="81">
        <v>5</v>
      </c>
      <c r="G9" s="81">
        <v>21</v>
      </c>
      <c r="H9" s="81" t="s">
        <v>109</v>
      </c>
      <c r="I9" s="81">
        <v>34</v>
      </c>
      <c r="J9" s="81">
        <v>27</v>
      </c>
      <c r="K9" s="81" t="s">
        <v>109</v>
      </c>
      <c r="L9" s="81">
        <v>1</v>
      </c>
      <c r="M9" s="81">
        <v>5</v>
      </c>
      <c r="N9" s="81">
        <v>1</v>
      </c>
      <c r="O9" s="523">
        <v>39</v>
      </c>
      <c r="P9" s="450"/>
      <c r="Q9" s="1"/>
      <c r="R9" s="1"/>
      <c r="S9" s="1"/>
      <c r="T9" s="1"/>
    </row>
    <row r="10" spans="1:20" ht="13.5" customHeight="1" x14ac:dyDescent="0.2">
      <c r="A10" s="100" t="s">
        <v>197</v>
      </c>
      <c r="B10" s="101" t="s">
        <v>17</v>
      </c>
      <c r="C10" s="81">
        <v>145</v>
      </c>
      <c r="D10" s="81">
        <v>651</v>
      </c>
      <c r="E10" s="81">
        <v>68</v>
      </c>
      <c r="F10" s="81">
        <v>314</v>
      </c>
      <c r="G10" s="81">
        <v>1265</v>
      </c>
      <c r="H10" s="81">
        <v>2</v>
      </c>
      <c r="I10" s="81">
        <v>2700</v>
      </c>
      <c r="J10" s="81">
        <v>2255</v>
      </c>
      <c r="K10" s="81">
        <v>52</v>
      </c>
      <c r="L10" s="81">
        <v>210</v>
      </c>
      <c r="M10" s="81">
        <v>601</v>
      </c>
      <c r="N10" s="81">
        <v>19</v>
      </c>
      <c r="O10" s="523">
        <v>3368</v>
      </c>
      <c r="P10" s="450"/>
      <c r="Q10" s="1"/>
      <c r="R10" s="1"/>
      <c r="S10" s="1"/>
      <c r="T10" s="1"/>
    </row>
    <row r="11" spans="1:20" ht="13.5" customHeight="1" x14ac:dyDescent="0.2">
      <c r="A11" s="100" t="s">
        <v>198</v>
      </c>
      <c r="B11" s="101" t="s">
        <v>18</v>
      </c>
      <c r="C11" s="81">
        <v>3</v>
      </c>
      <c r="D11" s="81">
        <v>35</v>
      </c>
      <c r="E11" s="81" t="s">
        <v>109</v>
      </c>
      <c r="F11" s="81">
        <v>23</v>
      </c>
      <c r="G11" s="81">
        <v>90</v>
      </c>
      <c r="H11" s="81" t="s">
        <v>109</v>
      </c>
      <c r="I11" s="81">
        <v>170</v>
      </c>
      <c r="J11" s="81">
        <v>110</v>
      </c>
      <c r="K11" s="81">
        <v>2</v>
      </c>
      <c r="L11" s="81">
        <v>16</v>
      </c>
      <c r="M11" s="81">
        <v>46</v>
      </c>
      <c r="N11" s="81" t="s">
        <v>109</v>
      </c>
      <c r="O11" s="523">
        <v>418</v>
      </c>
      <c r="P11" s="450"/>
      <c r="Q11" s="1"/>
      <c r="R11" s="1"/>
      <c r="S11" s="1"/>
      <c r="T11" s="1"/>
    </row>
    <row r="12" spans="1:20" ht="13.5" customHeight="1" x14ac:dyDescent="0.2">
      <c r="A12" s="100" t="s">
        <v>199</v>
      </c>
      <c r="B12" s="101" t="s">
        <v>19</v>
      </c>
      <c r="C12" s="81">
        <v>4</v>
      </c>
      <c r="D12" s="81">
        <v>38</v>
      </c>
      <c r="E12" s="81">
        <v>5</v>
      </c>
      <c r="F12" s="81">
        <v>13</v>
      </c>
      <c r="G12" s="81">
        <v>75</v>
      </c>
      <c r="H12" s="81" t="s">
        <v>109</v>
      </c>
      <c r="I12" s="81">
        <v>132</v>
      </c>
      <c r="J12" s="81">
        <v>135</v>
      </c>
      <c r="K12" s="81">
        <v>2</v>
      </c>
      <c r="L12" s="81">
        <v>16</v>
      </c>
      <c r="M12" s="81">
        <v>6</v>
      </c>
      <c r="N12" s="81">
        <v>1</v>
      </c>
      <c r="O12" s="523">
        <v>348</v>
      </c>
      <c r="P12" s="450"/>
      <c r="Q12" s="1"/>
      <c r="R12" s="1"/>
      <c r="S12" s="1"/>
      <c r="T12" s="1"/>
    </row>
    <row r="13" spans="1:20" ht="13.5" customHeight="1" x14ac:dyDescent="0.2">
      <c r="A13" s="100" t="s">
        <v>200</v>
      </c>
      <c r="B13" s="101" t="s">
        <v>20</v>
      </c>
      <c r="C13" s="81">
        <v>64</v>
      </c>
      <c r="D13" s="81">
        <v>325</v>
      </c>
      <c r="E13" s="81">
        <v>29</v>
      </c>
      <c r="F13" s="81">
        <v>170</v>
      </c>
      <c r="G13" s="81">
        <v>735</v>
      </c>
      <c r="H13" s="81" t="s">
        <v>109</v>
      </c>
      <c r="I13" s="81">
        <v>1408</v>
      </c>
      <c r="J13" s="81">
        <v>1053</v>
      </c>
      <c r="K13" s="81">
        <v>24</v>
      </c>
      <c r="L13" s="81">
        <v>101</v>
      </c>
      <c r="M13" s="81">
        <v>232</v>
      </c>
      <c r="N13" s="81">
        <v>8</v>
      </c>
      <c r="O13" s="523">
        <v>2134</v>
      </c>
      <c r="P13" s="450"/>
      <c r="Q13" s="1"/>
      <c r="R13" s="1"/>
      <c r="S13" s="1"/>
      <c r="T13" s="1"/>
    </row>
    <row r="14" spans="1:20" ht="13.5" customHeight="1" x14ac:dyDescent="0.2">
      <c r="A14" s="100" t="s">
        <v>201</v>
      </c>
      <c r="B14" s="101" t="s">
        <v>21</v>
      </c>
      <c r="C14" s="81">
        <v>14</v>
      </c>
      <c r="D14" s="81">
        <v>141</v>
      </c>
      <c r="E14" s="81">
        <v>11</v>
      </c>
      <c r="F14" s="81">
        <v>53</v>
      </c>
      <c r="G14" s="81">
        <v>162</v>
      </c>
      <c r="H14" s="81">
        <v>1</v>
      </c>
      <c r="I14" s="81">
        <v>383</v>
      </c>
      <c r="J14" s="81">
        <v>439</v>
      </c>
      <c r="K14" s="81">
        <v>4</v>
      </c>
      <c r="L14" s="81">
        <v>47</v>
      </c>
      <c r="M14" s="81">
        <v>49</v>
      </c>
      <c r="N14" s="81">
        <v>4</v>
      </c>
      <c r="O14" s="523">
        <v>760</v>
      </c>
      <c r="P14" s="450"/>
      <c r="Q14" s="1"/>
      <c r="R14" s="1"/>
      <c r="S14" s="1"/>
      <c r="T14" s="1"/>
    </row>
    <row r="15" spans="1:20" ht="13.5" customHeight="1" x14ac:dyDescent="0.2">
      <c r="A15" s="100" t="s">
        <v>202</v>
      </c>
      <c r="B15" s="101" t="s">
        <v>22</v>
      </c>
      <c r="C15" s="81">
        <v>24</v>
      </c>
      <c r="D15" s="81">
        <v>151</v>
      </c>
      <c r="E15" s="81">
        <v>14</v>
      </c>
      <c r="F15" s="81">
        <v>55</v>
      </c>
      <c r="G15" s="81">
        <v>248</v>
      </c>
      <c r="H15" s="81">
        <v>2</v>
      </c>
      <c r="I15" s="81">
        <v>429</v>
      </c>
      <c r="J15" s="81">
        <v>445</v>
      </c>
      <c r="K15" s="81">
        <v>10</v>
      </c>
      <c r="L15" s="81">
        <v>36</v>
      </c>
      <c r="M15" s="81">
        <v>105</v>
      </c>
      <c r="N15" s="81">
        <v>1</v>
      </c>
      <c r="O15" s="523">
        <v>559</v>
      </c>
      <c r="P15" s="450"/>
      <c r="Q15" s="1"/>
      <c r="R15" s="1"/>
      <c r="S15" s="1"/>
      <c r="T15" s="1"/>
    </row>
    <row r="16" spans="1:20" ht="13.5" customHeight="1" x14ac:dyDescent="0.2">
      <c r="A16" s="100" t="s">
        <v>203</v>
      </c>
      <c r="B16" s="101" t="s">
        <v>23</v>
      </c>
      <c r="C16" s="81">
        <v>51</v>
      </c>
      <c r="D16" s="81">
        <v>404</v>
      </c>
      <c r="E16" s="81">
        <v>27</v>
      </c>
      <c r="F16" s="81">
        <v>130</v>
      </c>
      <c r="G16" s="81">
        <v>752</v>
      </c>
      <c r="H16" s="81" t="s">
        <v>109</v>
      </c>
      <c r="I16" s="81">
        <v>1118</v>
      </c>
      <c r="J16" s="81">
        <v>1178</v>
      </c>
      <c r="K16" s="81">
        <v>18</v>
      </c>
      <c r="L16" s="81">
        <v>130</v>
      </c>
      <c r="M16" s="81">
        <v>189</v>
      </c>
      <c r="N16" s="81">
        <v>10</v>
      </c>
      <c r="O16" s="523">
        <v>1893</v>
      </c>
      <c r="P16" s="450"/>
      <c r="Q16" s="1"/>
      <c r="R16" s="1"/>
      <c r="S16" s="1"/>
      <c r="T16" s="1"/>
    </row>
    <row r="17" spans="1:20" ht="13.5" customHeight="1" x14ac:dyDescent="0.2">
      <c r="A17" s="100" t="s">
        <v>204</v>
      </c>
      <c r="B17" s="101" t="s">
        <v>24</v>
      </c>
      <c r="C17" s="81">
        <v>38</v>
      </c>
      <c r="D17" s="81">
        <v>490</v>
      </c>
      <c r="E17" s="81">
        <v>26</v>
      </c>
      <c r="F17" s="81">
        <v>159</v>
      </c>
      <c r="G17" s="81">
        <v>590</v>
      </c>
      <c r="H17" s="81">
        <v>4</v>
      </c>
      <c r="I17" s="81">
        <v>1381</v>
      </c>
      <c r="J17" s="81">
        <v>1121</v>
      </c>
      <c r="K17" s="81">
        <v>25</v>
      </c>
      <c r="L17" s="81">
        <v>94</v>
      </c>
      <c r="M17" s="81">
        <v>239</v>
      </c>
      <c r="N17" s="81">
        <v>5</v>
      </c>
      <c r="O17" s="523">
        <v>1709</v>
      </c>
      <c r="P17" s="450"/>
      <c r="Q17" s="1"/>
      <c r="R17" s="1"/>
      <c r="S17" s="1"/>
      <c r="T17" s="1"/>
    </row>
    <row r="18" spans="1:20" ht="13.5" customHeight="1" x14ac:dyDescent="0.2">
      <c r="A18" s="100" t="s">
        <v>205</v>
      </c>
      <c r="B18" s="101" t="s">
        <v>25</v>
      </c>
      <c r="C18" s="81">
        <v>12</v>
      </c>
      <c r="D18" s="81">
        <v>159</v>
      </c>
      <c r="E18" s="81">
        <v>8</v>
      </c>
      <c r="F18" s="81">
        <v>37</v>
      </c>
      <c r="G18" s="81">
        <v>152</v>
      </c>
      <c r="H18" s="81">
        <v>0</v>
      </c>
      <c r="I18" s="81">
        <v>296</v>
      </c>
      <c r="J18" s="81">
        <v>406</v>
      </c>
      <c r="K18" s="81">
        <v>5</v>
      </c>
      <c r="L18" s="81">
        <v>38</v>
      </c>
      <c r="M18" s="81">
        <v>35</v>
      </c>
      <c r="N18" s="81">
        <v>2</v>
      </c>
      <c r="O18" s="523">
        <v>351</v>
      </c>
      <c r="P18" s="450"/>
      <c r="Q18" s="1"/>
      <c r="R18" s="1"/>
      <c r="S18" s="1"/>
      <c r="T18" s="1"/>
    </row>
    <row r="19" spans="1:20" ht="13.5" customHeight="1" x14ac:dyDescent="0.2">
      <c r="A19" s="100" t="s">
        <v>206</v>
      </c>
      <c r="B19" s="101" t="s">
        <v>26</v>
      </c>
      <c r="C19" s="81">
        <v>15</v>
      </c>
      <c r="D19" s="81">
        <v>184</v>
      </c>
      <c r="E19" s="81">
        <v>10</v>
      </c>
      <c r="F19" s="81">
        <v>58</v>
      </c>
      <c r="G19" s="81">
        <v>178</v>
      </c>
      <c r="H19" s="81" t="s">
        <v>109</v>
      </c>
      <c r="I19" s="81">
        <v>483</v>
      </c>
      <c r="J19" s="81">
        <v>434</v>
      </c>
      <c r="K19" s="81">
        <v>11</v>
      </c>
      <c r="L19" s="81">
        <v>55</v>
      </c>
      <c r="M19" s="81">
        <v>98</v>
      </c>
      <c r="N19" s="81">
        <v>1</v>
      </c>
      <c r="O19" s="523">
        <v>510</v>
      </c>
      <c r="P19" s="450"/>
      <c r="Q19" s="1"/>
      <c r="R19" s="1"/>
      <c r="S19" s="1"/>
      <c r="T19" s="1"/>
    </row>
    <row r="20" spans="1:20" ht="13.5" customHeight="1" x14ac:dyDescent="0.2">
      <c r="A20" s="100" t="s">
        <v>207</v>
      </c>
      <c r="B20" s="101" t="s">
        <v>27</v>
      </c>
      <c r="C20" s="81">
        <v>53</v>
      </c>
      <c r="D20" s="81">
        <v>519</v>
      </c>
      <c r="E20" s="81">
        <v>41</v>
      </c>
      <c r="F20" s="81">
        <v>178</v>
      </c>
      <c r="G20" s="81">
        <v>729</v>
      </c>
      <c r="H20" s="81">
        <v>3</v>
      </c>
      <c r="I20" s="81">
        <v>1195</v>
      </c>
      <c r="J20" s="81">
        <v>1095</v>
      </c>
      <c r="K20" s="81">
        <v>26</v>
      </c>
      <c r="L20" s="81">
        <v>166</v>
      </c>
      <c r="M20" s="81">
        <v>241</v>
      </c>
      <c r="N20" s="81">
        <v>8</v>
      </c>
      <c r="O20" s="523">
        <v>1555</v>
      </c>
      <c r="P20" s="450"/>
      <c r="Q20" s="1"/>
      <c r="R20" s="1"/>
      <c r="S20" s="1"/>
      <c r="T20" s="1"/>
    </row>
    <row r="21" spans="1:20" ht="13.5" customHeight="1" x14ac:dyDescent="0.2">
      <c r="A21" s="100" t="s">
        <v>208</v>
      </c>
      <c r="B21" s="101" t="s">
        <v>28</v>
      </c>
      <c r="C21" s="81">
        <v>10</v>
      </c>
      <c r="D21" s="81">
        <v>128</v>
      </c>
      <c r="E21" s="81">
        <v>8</v>
      </c>
      <c r="F21" s="81">
        <v>96</v>
      </c>
      <c r="G21" s="81">
        <v>125</v>
      </c>
      <c r="H21" s="81" t="s">
        <v>109</v>
      </c>
      <c r="I21" s="81">
        <v>336</v>
      </c>
      <c r="J21" s="81">
        <v>456</v>
      </c>
      <c r="K21" s="81">
        <v>12</v>
      </c>
      <c r="L21" s="81">
        <v>37</v>
      </c>
      <c r="M21" s="81">
        <v>54</v>
      </c>
      <c r="N21" s="81" t="s">
        <v>109</v>
      </c>
      <c r="O21" s="523">
        <v>318</v>
      </c>
      <c r="P21" s="450"/>
      <c r="Q21" s="1"/>
      <c r="R21" s="1"/>
      <c r="S21" s="1"/>
      <c r="T21" s="1"/>
    </row>
    <row r="22" spans="1:20" ht="13.5" customHeight="1" x14ac:dyDescent="0.2">
      <c r="A22" s="100" t="s">
        <v>209</v>
      </c>
      <c r="B22" s="101" t="s">
        <v>29</v>
      </c>
      <c r="C22" s="81">
        <v>5</v>
      </c>
      <c r="D22" s="81">
        <v>42</v>
      </c>
      <c r="E22" s="81">
        <v>2</v>
      </c>
      <c r="F22" s="81">
        <v>75</v>
      </c>
      <c r="G22" s="81">
        <v>66</v>
      </c>
      <c r="H22" s="81">
        <v>1</v>
      </c>
      <c r="I22" s="81">
        <v>79</v>
      </c>
      <c r="J22" s="81">
        <v>143</v>
      </c>
      <c r="K22" s="81">
        <v>5</v>
      </c>
      <c r="L22" s="81">
        <v>22</v>
      </c>
      <c r="M22" s="81">
        <v>29</v>
      </c>
      <c r="N22" s="81" t="s">
        <v>109</v>
      </c>
      <c r="O22" s="523">
        <v>128</v>
      </c>
      <c r="P22" s="450"/>
      <c r="Q22" s="1"/>
      <c r="R22" s="1"/>
      <c r="S22" s="1"/>
      <c r="T22" s="1"/>
    </row>
    <row r="23" spans="1:20" ht="13.5" customHeight="1" x14ac:dyDescent="0.2">
      <c r="A23" s="100" t="s">
        <v>210</v>
      </c>
      <c r="B23" s="101" t="s">
        <v>30</v>
      </c>
      <c r="C23" s="81">
        <v>35</v>
      </c>
      <c r="D23" s="81">
        <v>306</v>
      </c>
      <c r="E23" s="81">
        <v>15</v>
      </c>
      <c r="F23" s="81">
        <v>241</v>
      </c>
      <c r="G23" s="81">
        <v>582</v>
      </c>
      <c r="H23" s="81">
        <v>9</v>
      </c>
      <c r="I23" s="81">
        <v>821</v>
      </c>
      <c r="J23" s="81">
        <v>535</v>
      </c>
      <c r="K23" s="81">
        <v>13</v>
      </c>
      <c r="L23" s="81">
        <v>148</v>
      </c>
      <c r="M23" s="81">
        <v>213</v>
      </c>
      <c r="N23" s="81">
        <v>4</v>
      </c>
      <c r="O23" s="523">
        <v>835</v>
      </c>
      <c r="P23" s="450"/>
      <c r="Q23" s="1"/>
      <c r="R23" s="1"/>
      <c r="S23" s="1"/>
      <c r="T23" s="1"/>
    </row>
    <row r="24" spans="1:20" ht="13.5" customHeight="1" x14ac:dyDescent="0.2">
      <c r="A24" s="100" t="s">
        <v>211</v>
      </c>
      <c r="B24" s="101" t="s">
        <v>31</v>
      </c>
      <c r="C24" s="81">
        <v>32</v>
      </c>
      <c r="D24" s="81">
        <v>368</v>
      </c>
      <c r="E24" s="81">
        <v>16</v>
      </c>
      <c r="F24" s="81">
        <v>320</v>
      </c>
      <c r="G24" s="81">
        <v>424</v>
      </c>
      <c r="H24" s="81">
        <v>2</v>
      </c>
      <c r="I24" s="81">
        <v>838</v>
      </c>
      <c r="J24" s="81">
        <v>1170</v>
      </c>
      <c r="K24" s="81">
        <v>20</v>
      </c>
      <c r="L24" s="81">
        <v>175</v>
      </c>
      <c r="M24" s="81">
        <v>235</v>
      </c>
      <c r="N24" s="81">
        <v>6</v>
      </c>
      <c r="O24" s="523">
        <v>819</v>
      </c>
      <c r="P24" s="450"/>
      <c r="Q24" s="1"/>
      <c r="R24" s="1"/>
      <c r="S24" s="1"/>
      <c r="T24" s="1"/>
    </row>
    <row r="25" spans="1:20" ht="13.5" customHeight="1" x14ac:dyDescent="0.2">
      <c r="A25" s="100" t="s">
        <v>212</v>
      </c>
      <c r="B25" s="101" t="s">
        <v>32</v>
      </c>
      <c r="C25" s="81">
        <v>8</v>
      </c>
      <c r="D25" s="81">
        <v>59</v>
      </c>
      <c r="E25" s="81">
        <v>3</v>
      </c>
      <c r="F25" s="81">
        <v>28</v>
      </c>
      <c r="G25" s="81">
        <v>83</v>
      </c>
      <c r="H25" s="81" t="s">
        <v>109</v>
      </c>
      <c r="I25" s="81">
        <v>171</v>
      </c>
      <c r="J25" s="81">
        <v>189</v>
      </c>
      <c r="K25" s="81">
        <v>5</v>
      </c>
      <c r="L25" s="81">
        <v>22</v>
      </c>
      <c r="M25" s="81">
        <v>44</v>
      </c>
      <c r="N25" s="81">
        <v>2</v>
      </c>
      <c r="O25" s="523">
        <v>153</v>
      </c>
      <c r="P25" s="450"/>
      <c r="Q25" s="1"/>
      <c r="R25" s="1"/>
      <c r="S25" s="1"/>
      <c r="T25" s="1"/>
    </row>
    <row r="26" spans="1:20" ht="13.5" customHeight="1" x14ac:dyDescent="0.2">
      <c r="A26" s="100" t="s">
        <v>213</v>
      </c>
      <c r="B26" s="101" t="s">
        <v>33</v>
      </c>
      <c r="C26" s="81">
        <v>14</v>
      </c>
      <c r="D26" s="81">
        <v>134</v>
      </c>
      <c r="E26" s="81">
        <v>7</v>
      </c>
      <c r="F26" s="81">
        <v>86</v>
      </c>
      <c r="G26" s="81">
        <v>189</v>
      </c>
      <c r="H26" s="81">
        <v>1</v>
      </c>
      <c r="I26" s="81">
        <v>277</v>
      </c>
      <c r="J26" s="81">
        <v>396</v>
      </c>
      <c r="K26" s="81">
        <v>7</v>
      </c>
      <c r="L26" s="81">
        <v>50</v>
      </c>
      <c r="M26" s="81">
        <v>50</v>
      </c>
      <c r="N26" s="81">
        <v>1</v>
      </c>
      <c r="O26" s="523">
        <v>282</v>
      </c>
      <c r="P26" s="450"/>
      <c r="Q26" s="1"/>
      <c r="R26" s="1"/>
      <c r="S26" s="1"/>
      <c r="T26" s="1"/>
    </row>
    <row r="27" spans="1:20" ht="13.5" customHeight="1" x14ac:dyDescent="0.2">
      <c r="A27" s="100" t="s">
        <v>214</v>
      </c>
      <c r="B27" s="101" t="s">
        <v>34</v>
      </c>
      <c r="C27" s="81">
        <v>56</v>
      </c>
      <c r="D27" s="81">
        <v>296</v>
      </c>
      <c r="E27" s="81">
        <v>22</v>
      </c>
      <c r="F27" s="81">
        <v>241</v>
      </c>
      <c r="G27" s="81">
        <v>679</v>
      </c>
      <c r="H27" s="81">
        <v>11</v>
      </c>
      <c r="I27" s="81">
        <v>1016</v>
      </c>
      <c r="J27" s="81">
        <v>643</v>
      </c>
      <c r="K27" s="81">
        <v>32</v>
      </c>
      <c r="L27" s="81">
        <v>150</v>
      </c>
      <c r="M27" s="81">
        <v>252</v>
      </c>
      <c r="N27" s="81">
        <v>9</v>
      </c>
      <c r="O27" s="523">
        <v>1261</v>
      </c>
      <c r="P27" s="450"/>
      <c r="Q27" s="1"/>
      <c r="R27" s="1"/>
      <c r="S27" s="1"/>
      <c r="T27" s="1"/>
    </row>
    <row r="28" spans="1:20" ht="13.5" customHeight="1" x14ac:dyDescent="0.2">
      <c r="A28" s="100" t="s">
        <v>215</v>
      </c>
      <c r="B28" s="101" t="s">
        <v>35</v>
      </c>
      <c r="C28" s="81">
        <v>14</v>
      </c>
      <c r="D28" s="81">
        <v>178</v>
      </c>
      <c r="E28" s="81">
        <v>8</v>
      </c>
      <c r="F28" s="81">
        <v>133</v>
      </c>
      <c r="G28" s="81">
        <v>217</v>
      </c>
      <c r="H28" s="81">
        <v>3</v>
      </c>
      <c r="I28" s="81">
        <v>502</v>
      </c>
      <c r="J28" s="81">
        <v>541</v>
      </c>
      <c r="K28" s="81">
        <v>13</v>
      </c>
      <c r="L28" s="81">
        <v>58</v>
      </c>
      <c r="M28" s="81">
        <v>93</v>
      </c>
      <c r="N28" s="81">
        <v>4</v>
      </c>
      <c r="O28" s="523">
        <v>467</v>
      </c>
      <c r="P28" s="450"/>
      <c r="Q28" s="1"/>
      <c r="R28" s="1"/>
      <c r="S28" s="1"/>
      <c r="T28" s="1"/>
    </row>
    <row r="29" spans="1:20" ht="27" customHeight="1" x14ac:dyDescent="0.2">
      <c r="A29" s="102"/>
      <c r="B29" s="26" t="s">
        <v>36</v>
      </c>
      <c r="C29" s="27">
        <v>641</v>
      </c>
      <c r="D29" s="27">
        <v>4980</v>
      </c>
      <c r="E29" s="27">
        <v>351</v>
      </c>
      <c r="F29" s="27">
        <v>2601</v>
      </c>
      <c r="G29" s="27">
        <v>8016</v>
      </c>
      <c r="H29" s="27">
        <v>39</v>
      </c>
      <c r="I29" s="27">
        <v>14858</v>
      </c>
      <c r="J29" s="27">
        <v>14003</v>
      </c>
      <c r="K29" s="27">
        <v>310</v>
      </c>
      <c r="L29" s="27">
        <v>1669</v>
      </c>
      <c r="M29" s="27">
        <v>3044</v>
      </c>
      <c r="N29" s="27">
        <v>90</v>
      </c>
      <c r="O29" s="430">
        <v>19081</v>
      </c>
      <c r="P29" s="428"/>
      <c r="Q29" s="1"/>
      <c r="R29" s="1"/>
      <c r="S29" s="1"/>
      <c r="T29" s="1"/>
    </row>
    <row r="30" spans="1:20" ht="9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2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383" t="s">
        <v>399</v>
      </c>
      <c r="Q31" s="384"/>
      <c r="R31" s="384"/>
      <c r="S31" s="1"/>
      <c r="T31" s="1"/>
    </row>
    <row r="32" spans="1:20" ht="46.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2:19" ht="53.25" customHeight="1" x14ac:dyDescent="0.2">
      <c r="B33" s="521" t="s">
        <v>400</v>
      </c>
      <c r="C33" s="522"/>
      <c r="D33" s="522"/>
      <c r="E33" s="522"/>
      <c r="F33" s="522"/>
      <c r="G33" s="522"/>
      <c r="H33" s="522"/>
      <c r="I33" s="522"/>
      <c r="J33" s="522"/>
      <c r="K33" s="522"/>
      <c r="L33" s="522"/>
      <c r="M33" s="522"/>
      <c r="N33" s="522"/>
      <c r="O33" s="522"/>
      <c r="P33" s="522"/>
      <c r="Q33" s="522"/>
      <c r="R33" s="522"/>
      <c r="S33" s="522"/>
    </row>
  </sheetData>
  <mergeCells count="28">
    <mergeCell ref="P31:R31"/>
    <mergeCell ref="B33:S33"/>
    <mergeCell ref="O22:P22"/>
    <mergeCell ref="O23:P23"/>
    <mergeCell ref="O24:P24"/>
    <mergeCell ref="O25:P25"/>
    <mergeCell ref="O26:P26"/>
    <mergeCell ref="O27:P27"/>
    <mergeCell ref="O19:P19"/>
    <mergeCell ref="O20:P20"/>
    <mergeCell ref="O21:P21"/>
    <mergeCell ref="O28:P28"/>
    <mergeCell ref="O29:P29"/>
    <mergeCell ref="O14:P14"/>
    <mergeCell ref="O15:P15"/>
    <mergeCell ref="O16:P16"/>
    <mergeCell ref="O17:P17"/>
    <mergeCell ref="O18:P18"/>
    <mergeCell ref="O9:P9"/>
    <mergeCell ref="O10:P10"/>
    <mergeCell ref="O11:P11"/>
    <mergeCell ref="O12:P12"/>
    <mergeCell ref="O13:P13"/>
    <mergeCell ref="B2:Q2"/>
    <mergeCell ref="B4:T4"/>
    <mergeCell ref="B5:T5"/>
    <mergeCell ref="O7:P7"/>
    <mergeCell ref="O8:P8"/>
  </mergeCells>
  <pageMargins left="3.8039215686274518E-2" right="3.333333333333334E-2" top="0.11803921568627453" bottom="0.11803921568627453" header="0.50980392156862753" footer="0.50980392156862753"/>
  <pageSetup paperSize="9" orientation="landscape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showGridLines="0" workbookViewId="0">
      <selection activeCell="T27" sqref="T27"/>
    </sheetView>
  </sheetViews>
  <sheetFormatPr defaultRowHeight="12.75" x14ac:dyDescent="0.2"/>
  <cols>
    <col min="1" max="1" width="2" customWidth="1"/>
    <col min="2" max="2" width="30" customWidth="1"/>
    <col min="3" max="14" width="8" customWidth="1"/>
    <col min="15" max="15" width="24" customWidth="1"/>
    <col min="16" max="16" width="4" customWidth="1"/>
    <col min="17" max="17" width="22" customWidth="1"/>
    <col min="18" max="18" width="1" customWidth="1"/>
  </cols>
  <sheetData>
    <row r="1" spans="1:18" ht="2.1" customHeight="1" x14ac:dyDescent="0.2"/>
    <row r="2" spans="1:18" ht="36" customHeight="1" x14ac:dyDescent="0.2">
      <c r="A2" s="1"/>
      <c r="B2" s="389" t="s">
        <v>0</v>
      </c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1"/>
      <c r="Q2" s="1"/>
      <c r="R2" s="1"/>
    </row>
    <row r="3" spans="1:18" ht="6.9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8" customHeight="1" x14ac:dyDescent="0.2">
      <c r="A4" s="1"/>
      <c r="B4" s="390" t="s">
        <v>385</v>
      </c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91"/>
    </row>
    <row r="5" spans="1:18" ht="18" customHeight="1" x14ac:dyDescent="0.2">
      <c r="A5" s="1"/>
      <c r="B5" s="400" t="s">
        <v>2</v>
      </c>
      <c r="C5" s="401"/>
      <c r="D5" s="401"/>
      <c r="E5" s="401"/>
      <c r="F5" s="401"/>
      <c r="G5" s="401"/>
      <c r="H5" s="401"/>
      <c r="I5" s="401"/>
      <c r="J5" s="401"/>
      <c r="K5" s="401"/>
      <c r="L5" s="401"/>
      <c r="M5" s="401"/>
      <c r="N5" s="401"/>
      <c r="O5" s="401"/>
      <c r="P5" s="401"/>
      <c r="Q5" s="401"/>
      <c r="R5" s="401"/>
    </row>
    <row r="6" spans="1:18" ht="9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27" customHeight="1" x14ac:dyDescent="0.2">
      <c r="A7" s="77"/>
      <c r="B7" s="99" t="s">
        <v>6</v>
      </c>
      <c r="C7" s="71" t="s">
        <v>401</v>
      </c>
      <c r="D7" s="71" t="s">
        <v>402</v>
      </c>
      <c r="E7" s="71" t="s">
        <v>403</v>
      </c>
      <c r="F7" s="71" t="s">
        <v>404</v>
      </c>
      <c r="G7" s="71" t="s">
        <v>405</v>
      </c>
      <c r="H7" s="71" t="s">
        <v>406</v>
      </c>
      <c r="I7" s="71" t="s">
        <v>407</v>
      </c>
      <c r="J7" s="71" t="s">
        <v>408</v>
      </c>
      <c r="K7" s="71" t="s">
        <v>409</v>
      </c>
      <c r="L7" s="71" t="s">
        <v>410</v>
      </c>
      <c r="M7" s="71" t="s">
        <v>411</v>
      </c>
      <c r="N7" s="71" t="s">
        <v>412</v>
      </c>
      <c r="O7" s="1"/>
      <c r="P7" s="1"/>
      <c r="Q7" s="1"/>
      <c r="R7" s="1"/>
    </row>
    <row r="8" spans="1:18" ht="13.5" customHeight="1" x14ac:dyDescent="0.2">
      <c r="A8" s="100" t="s">
        <v>195</v>
      </c>
      <c r="B8" s="101" t="s">
        <v>15</v>
      </c>
      <c r="C8" s="81">
        <v>62</v>
      </c>
      <c r="D8" s="81">
        <v>3449</v>
      </c>
      <c r="E8" s="81">
        <v>56</v>
      </c>
      <c r="F8" s="81" t="s">
        <v>109</v>
      </c>
      <c r="G8" s="81">
        <v>201</v>
      </c>
      <c r="H8" s="81">
        <v>23</v>
      </c>
      <c r="I8" s="81">
        <v>5</v>
      </c>
      <c r="J8" s="81">
        <v>87</v>
      </c>
      <c r="K8" s="81">
        <v>556</v>
      </c>
      <c r="L8" s="81">
        <v>45</v>
      </c>
      <c r="M8" s="81">
        <v>97</v>
      </c>
      <c r="N8" s="81">
        <v>1056</v>
      </c>
      <c r="O8" s="1"/>
      <c r="P8" s="1"/>
      <c r="Q8" s="1"/>
      <c r="R8" s="1"/>
    </row>
    <row r="9" spans="1:18" ht="13.5" customHeight="1" x14ac:dyDescent="0.2">
      <c r="A9" s="100" t="s">
        <v>196</v>
      </c>
      <c r="B9" s="101" t="s">
        <v>16</v>
      </c>
      <c r="C9" s="81">
        <v>4</v>
      </c>
      <c r="D9" s="81">
        <v>144</v>
      </c>
      <c r="E9" s="81">
        <v>1</v>
      </c>
      <c r="F9" s="81" t="s">
        <v>109</v>
      </c>
      <c r="G9" s="81">
        <v>7</v>
      </c>
      <c r="H9" s="81" t="s">
        <v>109</v>
      </c>
      <c r="I9" s="81">
        <v>1</v>
      </c>
      <c r="J9" s="81">
        <v>2</v>
      </c>
      <c r="K9" s="81">
        <v>17</v>
      </c>
      <c r="L9" s="81">
        <v>3</v>
      </c>
      <c r="M9" s="81">
        <v>1</v>
      </c>
      <c r="N9" s="81">
        <v>38</v>
      </c>
      <c r="O9" s="1"/>
      <c r="P9" s="1"/>
      <c r="Q9" s="1"/>
      <c r="R9" s="1"/>
    </row>
    <row r="10" spans="1:18" ht="13.5" customHeight="1" x14ac:dyDescent="0.2">
      <c r="A10" s="100" t="s">
        <v>197</v>
      </c>
      <c r="B10" s="101" t="s">
        <v>17</v>
      </c>
      <c r="C10" s="81">
        <v>142</v>
      </c>
      <c r="D10" s="81">
        <v>8955</v>
      </c>
      <c r="E10" s="81">
        <v>111</v>
      </c>
      <c r="F10" s="81">
        <v>3</v>
      </c>
      <c r="G10" s="81">
        <v>421</v>
      </c>
      <c r="H10" s="81">
        <v>32</v>
      </c>
      <c r="I10" s="81">
        <v>28</v>
      </c>
      <c r="J10" s="81">
        <v>186</v>
      </c>
      <c r="K10" s="81">
        <v>1111</v>
      </c>
      <c r="L10" s="81">
        <v>122</v>
      </c>
      <c r="M10" s="81">
        <v>239</v>
      </c>
      <c r="N10" s="81">
        <v>2399</v>
      </c>
      <c r="O10" s="1"/>
      <c r="P10" s="1"/>
      <c r="Q10" s="1"/>
      <c r="R10" s="1"/>
    </row>
    <row r="11" spans="1:18" ht="13.5" customHeight="1" x14ac:dyDescent="0.2">
      <c r="A11" s="100" t="s">
        <v>198</v>
      </c>
      <c r="B11" s="101" t="s">
        <v>18</v>
      </c>
      <c r="C11" s="81">
        <v>10</v>
      </c>
      <c r="D11" s="81">
        <v>663</v>
      </c>
      <c r="E11" s="81">
        <v>8</v>
      </c>
      <c r="F11" s="81" t="s">
        <v>109</v>
      </c>
      <c r="G11" s="81">
        <v>30</v>
      </c>
      <c r="H11" s="81">
        <v>1</v>
      </c>
      <c r="I11" s="81">
        <v>1</v>
      </c>
      <c r="J11" s="81">
        <v>8</v>
      </c>
      <c r="K11" s="81">
        <v>61</v>
      </c>
      <c r="L11" s="81">
        <v>5</v>
      </c>
      <c r="M11" s="81">
        <v>10</v>
      </c>
      <c r="N11" s="81">
        <v>147</v>
      </c>
      <c r="O11" s="1"/>
      <c r="P11" s="1"/>
      <c r="Q11" s="1"/>
      <c r="R11" s="1"/>
    </row>
    <row r="12" spans="1:18" ht="13.5" customHeight="1" x14ac:dyDescent="0.2">
      <c r="A12" s="100" t="s">
        <v>199</v>
      </c>
      <c r="B12" s="101" t="s">
        <v>19</v>
      </c>
      <c r="C12" s="81">
        <v>4</v>
      </c>
      <c r="D12" s="81">
        <v>537</v>
      </c>
      <c r="E12" s="81">
        <v>2</v>
      </c>
      <c r="F12" s="81" t="s">
        <v>109</v>
      </c>
      <c r="G12" s="81">
        <v>20</v>
      </c>
      <c r="H12" s="81">
        <v>9</v>
      </c>
      <c r="I12" s="81">
        <v>1</v>
      </c>
      <c r="J12" s="81">
        <v>12</v>
      </c>
      <c r="K12" s="81">
        <v>78</v>
      </c>
      <c r="L12" s="81">
        <v>7</v>
      </c>
      <c r="M12" s="81">
        <v>10</v>
      </c>
      <c r="N12" s="81">
        <v>214</v>
      </c>
      <c r="O12" s="1"/>
      <c r="P12" s="1"/>
      <c r="Q12" s="1"/>
      <c r="R12" s="1"/>
    </row>
    <row r="13" spans="1:18" ht="13.5" customHeight="1" x14ac:dyDescent="0.2">
      <c r="A13" s="100" t="s">
        <v>200</v>
      </c>
      <c r="B13" s="101" t="s">
        <v>20</v>
      </c>
      <c r="C13" s="81">
        <v>69</v>
      </c>
      <c r="D13" s="81">
        <v>4741</v>
      </c>
      <c r="E13" s="81">
        <v>58</v>
      </c>
      <c r="F13" s="81" t="s">
        <v>109</v>
      </c>
      <c r="G13" s="81">
        <v>234</v>
      </c>
      <c r="H13" s="81">
        <v>14</v>
      </c>
      <c r="I13" s="81">
        <v>10</v>
      </c>
      <c r="J13" s="81">
        <v>84</v>
      </c>
      <c r="K13" s="81">
        <v>768</v>
      </c>
      <c r="L13" s="81">
        <v>78</v>
      </c>
      <c r="M13" s="81">
        <v>99</v>
      </c>
      <c r="N13" s="81">
        <v>2030</v>
      </c>
      <c r="O13" s="1"/>
      <c r="P13" s="1"/>
      <c r="Q13" s="1"/>
      <c r="R13" s="1"/>
    </row>
    <row r="14" spans="1:18" ht="13.5" customHeight="1" x14ac:dyDescent="0.2">
      <c r="A14" s="100" t="s">
        <v>201</v>
      </c>
      <c r="B14" s="101" t="s">
        <v>21</v>
      </c>
      <c r="C14" s="81">
        <v>21</v>
      </c>
      <c r="D14" s="81">
        <v>1361</v>
      </c>
      <c r="E14" s="81">
        <v>11</v>
      </c>
      <c r="F14" s="81" t="s">
        <v>109</v>
      </c>
      <c r="G14" s="81">
        <v>47</v>
      </c>
      <c r="H14" s="81">
        <v>3</v>
      </c>
      <c r="I14" s="81">
        <v>2</v>
      </c>
      <c r="J14" s="81">
        <v>22</v>
      </c>
      <c r="K14" s="81">
        <v>253</v>
      </c>
      <c r="L14" s="81">
        <v>12</v>
      </c>
      <c r="M14" s="81">
        <v>28</v>
      </c>
      <c r="N14" s="81">
        <v>343</v>
      </c>
      <c r="O14" s="1"/>
      <c r="P14" s="1"/>
      <c r="Q14" s="1"/>
      <c r="R14" s="1"/>
    </row>
    <row r="15" spans="1:18" ht="13.5" customHeight="1" x14ac:dyDescent="0.2">
      <c r="A15" s="100" t="s">
        <v>202</v>
      </c>
      <c r="B15" s="101" t="s">
        <v>22</v>
      </c>
      <c r="C15" s="81">
        <v>27</v>
      </c>
      <c r="D15" s="81">
        <v>1545</v>
      </c>
      <c r="E15" s="81">
        <v>16</v>
      </c>
      <c r="F15" s="81" t="s">
        <v>109</v>
      </c>
      <c r="G15" s="81">
        <v>92</v>
      </c>
      <c r="H15" s="81">
        <v>5</v>
      </c>
      <c r="I15" s="81">
        <v>4</v>
      </c>
      <c r="J15" s="81">
        <v>38</v>
      </c>
      <c r="K15" s="81">
        <v>217</v>
      </c>
      <c r="L15" s="81">
        <v>25</v>
      </c>
      <c r="M15" s="81">
        <v>36</v>
      </c>
      <c r="N15" s="81">
        <v>513</v>
      </c>
      <c r="O15" s="1"/>
      <c r="P15" s="1"/>
      <c r="Q15" s="1"/>
      <c r="R15" s="1"/>
    </row>
    <row r="16" spans="1:18" ht="13.5" customHeight="1" x14ac:dyDescent="0.2">
      <c r="A16" s="100" t="s">
        <v>203</v>
      </c>
      <c r="B16" s="101" t="s">
        <v>23</v>
      </c>
      <c r="C16" s="81">
        <v>88</v>
      </c>
      <c r="D16" s="81">
        <v>4276</v>
      </c>
      <c r="E16" s="81">
        <v>49</v>
      </c>
      <c r="F16" s="81" t="s">
        <v>109</v>
      </c>
      <c r="G16" s="81">
        <v>224</v>
      </c>
      <c r="H16" s="81">
        <v>5</v>
      </c>
      <c r="I16" s="81">
        <v>10</v>
      </c>
      <c r="J16" s="81">
        <v>81</v>
      </c>
      <c r="K16" s="81">
        <v>692</v>
      </c>
      <c r="L16" s="81">
        <v>48</v>
      </c>
      <c r="M16" s="81">
        <v>102</v>
      </c>
      <c r="N16" s="81">
        <v>1574</v>
      </c>
      <c r="O16" s="1"/>
      <c r="P16" s="1"/>
      <c r="Q16" s="1"/>
      <c r="R16" s="1"/>
    </row>
    <row r="17" spans="1:18" ht="13.5" customHeight="1" x14ac:dyDescent="0.2">
      <c r="A17" s="100" t="s">
        <v>204</v>
      </c>
      <c r="B17" s="101" t="s">
        <v>24</v>
      </c>
      <c r="C17" s="81">
        <v>47</v>
      </c>
      <c r="D17" s="81">
        <v>4311</v>
      </c>
      <c r="E17" s="81">
        <v>36</v>
      </c>
      <c r="F17" s="81">
        <v>3</v>
      </c>
      <c r="G17" s="81">
        <v>172</v>
      </c>
      <c r="H17" s="81">
        <v>5</v>
      </c>
      <c r="I17" s="81">
        <v>9</v>
      </c>
      <c r="J17" s="81">
        <v>88</v>
      </c>
      <c r="K17" s="81">
        <v>558</v>
      </c>
      <c r="L17" s="81">
        <v>50</v>
      </c>
      <c r="M17" s="81">
        <v>89</v>
      </c>
      <c r="N17" s="81">
        <v>1693</v>
      </c>
      <c r="O17" s="1"/>
      <c r="P17" s="1"/>
      <c r="Q17" s="1"/>
      <c r="R17" s="1"/>
    </row>
    <row r="18" spans="1:18" ht="13.5" customHeight="1" x14ac:dyDescent="0.2">
      <c r="A18" s="100" t="s">
        <v>205</v>
      </c>
      <c r="B18" s="101" t="s">
        <v>25</v>
      </c>
      <c r="C18" s="81">
        <v>20</v>
      </c>
      <c r="D18" s="81">
        <v>681</v>
      </c>
      <c r="E18" s="81">
        <v>12</v>
      </c>
      <c r="F18" s="81" t="s">
        <v>109</v>
      </c>
      <c r="G18" s="81">
        <v>39</v>
      </c>
      <c r="H18" s="81">
        <v>4</v>
      </c>
      <c r="I18" s="81">
        <v>3</v>
      </c>
      <c r="J18" s="81">
        <v>23</v>
      </c>
      <c r="K18" s="81">
        <v>145</v>
      </c>
      <c r="L18" s="81">
        <v>13</v>
      </c>
      <c r="M18" s="81">
        <v>30</v>
      </c>
      <c r="N18" s="81">
        <v>256</v>
      </c>
      <c r="O18" s="1"/>
      <c r="P18" s="1"/>
      <c r="Q18" s="1"/>
      <c r="R18" s="1"/>
    </row>
    <row r="19" spans="1:18" ht="13.5" customHeight="1" x14ac:dyDescent="0.2">
      <c r="A19" s="100" t="s">
        <v>206</v>
      </c>
      <c r="B19" s="101" t="s">
        <v>26</v>
      </c>
      <c r="C19" s="81">
        <v>23</v>
      </c>
      <c r="D19" s="81">
        <v>1057</v>
      </c>
      <c r="E19" s="81">
        <v>21</v>
      </c>
      <c r="F19" s="81" t="s">
        <v>109</v>
      </c>
      <c r="G19" s="81">
        <v>66</v>
      </c>
      <c r="H19" s="81">
        <v>19</v>
      </c>
      <c r="I19" s="81">
        <v>4</v>
      </c>
      <c r="J19" s="81">
        <v>37</v>
      </c>
      <c r="K19" s="81">
        <v>162</v>
      </c>
      <c r="L19" s="81">
        <v>24</v>
      </c>
      <c r="M19" s="81">
        <v>48</v>
      </c>
      <c r="N19" s="81">
        <v>405</v>
      </c>
      <c r="O19" s="1"/>
      <c r="P19" s="1"/>
      <c r="Q19" s="1"/>
      <c r="R19" s="1"/>
    </row>
    <row r="20" spans="1:18" ht="13.5" customHeight="1" x14ac:dyDescent="0.2">
      <c r="A20" s="100" t="s">
        <v>207</v>
      </c>
      <c r="B20" s="101" t="s">
        <v>27</v>
      </c>
      <c r="C20" s="81">
        <v>95</v>
      </c>
      <c r="D20" s="81">
        <v>4451</v>
      </c>
      <c r="E20" s="81">
        <v>48</v>
      </c>
      <c r="F20" s="81" t="s">
        <v>109</v>
      </c>
      <c r="G20" s="81">
        <v>228</v>
      </c>
      <c r="H20" s="81">
        <v>49</v>
      </c>
      <c r="I20" s="81">
        <v>8</v>
      </c>
      <c r="J20" s="81">
        <v>116</v>
      </c>
      <c r="K20" s="81">
        <v>562</v>
      </c>
      <c r="L20" s="81">
        <v>80</v>
      </c>
      <c r="M20" s="81">
        <v>146</v>
      </c>
      <c r="N20" s="81">
        <v>1424</v>
      </c>
      <c r="O20" s="1"/>
      <c r="P20" s="1"/>
      <c r="Q20" s="1"/>
      <c r="R20" s="1"/>
    </row>
    <row r="21" spans="1:18" ht="13.5" customHeight="1" x14ac:dyDescent="0.2">
      <c r="A21" s="100" t="s">
        <v>208</v>
      </c>
      <c r="B21" s="101" t="s">
        <v>28</v>
      </c>
      <c r="C21" s="81">
        <v>22</v>
      </c>
      <c r="D21" s="81">
        <v>810</v>
      </c>
      <c r="E21" s="81">
        <v>15</v>
      </c>
      <c r="F21" s="81" t="s">
        <v>109</v>
      </c>
      <c r="G21" s="81">
        <v>63</v>
      </c>
      <c r="H21" s="81">
        <v>9</v>
      </c>
      <c r="I21" s="81">
        <v>3</v>
      </c>
      <c r="J21" s="81">
        <v>27</v>
      </c>
      <c r="K21" s="81">
        <v>150</v>
      </c>
      <c r="L21" s="81">
        <v>9</v>
      </c>
      <c r="M21" s="81">
        <v>31</v>
      </c>
      <c r="N21" s="81">
        <v>352</v>
      </c>
      <c r="O21" s="1"/>
      <c r="P21" s="1"/>
      <c r="Q21" s="1"/>
      <c r="R21" s="1"/>
    </row>
    <row r="22" spans="1:18" ht="13.5" customHeight="1" x14ac:dyDescent="0.2">
      <c r="A22" s="100" t="s">
        <v>209</v>
      </c>
      <c r="B22" s="101" t="s">
        <v>29</v>
      </c>
      <c r="C22" s="81">
        <v>7</v>
      </c>
      <c r="D22" s="81">
        <v>282</v>
      </c>
      <c r="E22" s="81">
        <v>5</v>
      </c>
      <c r="F22" s="81" t="s">
        <v>109</v>
      </c>
      <c r="G22" s="81">
        <v>30</v>
      </c>
      <c r="H22" s="81">
        <v>2</v>
      </c>
      <c r="I22" s="81">
        <v>3</v>
      </c>
      <c r="J22" s="81">
        <v>11</v>
      </c>
      <c r="K22" s="81">
        <v>54</v>
      </c>
      <c r="L22" s="81">
        <v>9</v>
      </c>
      <c r="M22" s="81">
        <v>14</v>
      </c>
      <c r="N22" s="81">
        <v>89</v>
      </c>
      <c r="O22" s="1"/>
      <c r="P22" s="1"/>
      <c r="Q22" s="1"/>
      <c r="R22" s="1"/>
    </row>
    <row r="23" spans="1:18" ht="13.5" customHeight="1" x14ac:dyDescent="0.2">
      <c r="A23" s="100" t="s">
        <v>210</v>
      </c>
      <c r="B23" s="101" t="s">
        <v>30</v>
      </c>
      <c r="C23" s="81">
        <v>51</v>
      </c>
      <c r="D23" s="81">
        <v>2865</v>
      </c>
      <c r="E23" s="81">
        <v>32</v>
      </c>
      <c r="F23" s="81" t="s">
        <v>109</v>
      </c>
      <c r="G23" s="81">
        <v>194</v>
      </c>
      <c r="H23" s="81">
        <v>15</v>
      </c>
      <c r="I23" s="81">
        <v>4</v>
      </c>
      <c r="J23" s="81">
        <v>87</v>
      </c>
      <c r="K23" s="81">
        <v>451</v>
      </c>
      <c r="L23" s="81">
        <v>21</v>
      </c>
      <c r="M23" s="81">
        <v>110</v>
      </c>
      <c r="N23" s="81">
        <v>985</v>
      </c>
      <c r="O23" s="1"/>
      <c r="P23" s="1"/>
      <c r="Q23" s="1"/>
      <c r="R23" s="1"/>
    </row>
    <row r="24" spans="1:18" ht="13.5" customHeight="1" x14ac:dyDescent="0.2">
      <c r="A24" s="100" t="s">
        <v>211</v>
      </c>
      <c r="B24" s="101" t="s">
        <v>31</v>
      </c>
      <c r="C24" s="81">
        <v>63</v>
      </c>
      <c r="D24" s="81">
        <v>2277</v>
      </c>
      <c r="E24" s="81">
        <v>35</v>
      </c>
      <c r="F24" s="81">
        <v>3</v>
      </c>
      <c r="G24" s="81">
        <v>147</v>
      </c>
      <c r="H24" s="81">
        <v>9</v>
      </c>
      <c r="I24" s="81">
        <v>6</v>
      </c>
      <c r="J24" s="81">
        <v>67</v>
      </c>
      <c r="K24" s="81">
        <v>382</v>
      </c>
      <c r="L24" s="81">
        <v>37</v>
      </c>
      <c r="M24" s="81">
        <v>109</v>
      </c>
      <c r="N24" s="81">
        <v>859</v>
      </c>
      <c r="O24" s="1"/>
      <c r="P24" s="1"/>
      <c r="Q24" s="1"/>
      <c r="R24" s="1"/>
    </row>
    <row r="25" spans="1:18" ht="13.5" customHeight="1" x14ac:dyDescent="0.2">
      <c r="A25" s="100" t="s">
        <v>212</v>
      </c>
      <c r="B25" s="101" t="s">
        <v>32</v>
      </c>
      <c r="C25" s="81">
        <v>13</v>
      </c>
      <c r="D25" s="81">
        <v>402</v>
      </c>
      <c r="E25" s="81">
        <v>10</v>
      </c>
      <c r="F25" s="81">
        <v>1</v>
      </c>
      <c r="G25" s="81">
        <v>26</v>
      </c>
      <c r="H25" s="81">
        <v>5</v>
      </c>
      <c r="I25" s="81">
        <v>2</v>
      </c>
      <c r="J25" s="81">
        <v>13</v>
      </c>
      <c r="K25" s="81">
        <v>81</v>
      </c>
      <c r="L25" s="81">
        <v>8</v>
      </c>
      <c r="M25" s="81">
        <v>27</v>
      </c>
      <c r="N25" s="81">
        <v>151</v>
      </c>
      <c r="O25" s="1"/>
      <c r="P25" s="1"/>
      <c r="Q25" s="1"/>
      <c r="R25" s="1"/>
    </row>
    <row r="26" spans="1:18" ht="13.5" customHeight="1" x14ac:dyDescent="0.2">
      <c r="A26" s="100" t="s">
        <v>213</v>
      </c>
      <c r="B26" s="101" t="s">
        <v>33</v>
      </c>
      <c r="C26" s="81">
        <v>21</v>
      </c>
      <c r="D26" s="81">
        <v>858</v>
      </c>
      <c r="E26" s="81">
        <v>15</v>
      </c>
      <c r="F26" s="81" t="s">
        <v>109</v>
      </c>
      <c r="G26" s="81">
        <v>61</v>
      </c>
      <c r="H26" s="81">
        <v>6</v>
      </c>
      <c r="I26" s="81">
        <v>1</v>
      </c>
      <c r="J26" s="81">
        <v>31</v>
      </c>
      <c r="K26" s="81">
        <v>141</v>
      </c>
      <c r="L26" s="81">
        <v>14</v>
      </c>
      <c r="M26" s="81">
        <v>44</v>
      </c>
      <c r="N26" s="81">
        <v>245</v>
      </c>
      <c r="O26" s="1"/>
      <c r="P26" s="1"/>
      <c r="Q26" s="1"/>
      <c r="R26" s="1"/>
    </row>
    <row r="27" spans="1:18" ht="13.5" customHeight="1" x14ac:dyDescent="0.2">
      <c r="A27" s="100" t="s">
        <v>214</v>
      </c>
      <c r="B27" s="101" t="s">
        <v>34</v>
      </c>
      <c r="C27" s="81">
        <v>77</v>
      </c>
      <c r="D27" s="81">
        <v>3696</v>
      </c>
      <c r="E27" s="81">
        <v>38</v>
      </c>
      <c r="F27" s="81">
        <v>1</v>
      </c>
      <c r="G27" s="81">
        <v>278</v>
      </c>
      <c r="H27" s="81">
        <v>19</v>
      </c>
      <c r="I27" s="81">
        <v>10</v>
      </c>
      <c r="J27" s="81">
        <v>109</v>
      </c>
      <c r="K27" s="81">
        <v>509</v>
      </c>
      <c r="L27" s="81">
        <v>60</v>
      </c>
      <c r="M27" s="81">
        <v>130</v>
      </c>
      <c r="N27" s="81">
        <v>1169</v>
      </c>
      <c r="O27" s="1"/>
      <c r="P27" s="1"/>
      <c r="Q27" s="1"/>
      <c r="R27" s="1"/>
    </row>
    <row r="28" spans="1:18" ht="13.5" customHeight="1" x14ac:dyDescent="0.2">
      <c r="A28" s="100" t="s">
        <v>215</v>
      </c>
      <c r="B28" s="101" t="s">
        <v>35</v>
      </c>
      <c r="C28" s="81">
        <v>28</v>
      </c>
      <c r="D28" s="81">
        <v>1320</v>
      </c>
      <c r="E28" s="81">
        <v>15</v>
      </c>
      <c r="F28" s="81" t="s">
        <v>109</v>
      </c>
      <c r="G28" s="81">
        <v>83</v>
      </c>
      <c r="H28" s="81">
        <v>9</v>
      </c>
      <c r="I28" s="81">
        <v>3</v>
      </c>
      <c r="J28" s="81">
        <v>36</v>
      </c>
      <c r="K28" s="81">
        <v>183</v>
      </c>
      <c r="L28" s="81">
        <v>25</v>
      </c>
      <c r="M28" s="81">
        <v>48</v>
      </c>
      <c r="N28" s="81">
        <v>421</v>
      </c>
      <c r="O28" s="1"/>
      <c r="P28" s="1"/>
      <c r="Q28" s="1"/>
      <c r="R28" s="1"/>
    </row>
    <row r="29" spans="1:18" ht="27" customHeight="1" x14ac:dyDescent="0.2">
      <c r="A29" s="102"/>
      <c r="B29" s="26" t="s">
        <v>36</v>
      </c>
      <c r="C29" s="27">
        <v>894</v>
      </c>
      <c r="D29" s="27">
        <v>48681</v>
      </c>
      <c r="E29" s="27">
        <v>594</v>
      </c>
      <c r="F29" s="27">
        <v>11</v>
      </c>
      <c r="G29" s="27">
        <v>2663</v>
      </c>
      <c r="H29" s="27">
        <v>243</v>
      </c>
      <c r="I29" s="27">
        <v>118</v>
      </c>
      <c r="J29" s="27">
        <v>1165</v>
      </c>
      <c r="K29" s="27">
        <v>7131</v>
      </c>
      <c r="L29" s="27">
        <v>695</v>
      </c>
      <c r="M29" s="27">
        <v>1448</v>
      </c>
      <c r="N29" s="27">
        <v>16363</v>
      </c>
      <c r="O29" s="1"/>
      <c r="P29" s="1"/>
      <c r="Q29" s="1"/>
      <c r="R29" s="1"/>
    </row>
    <row r="30" spans="1:18" ht="9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2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383" t="s">
        <v>399</v>
      </c>
      <c r="P31" s="384"/>
      <c r="Q31" s="1"/>
      <c r="R31" s="1"/>
    </row>
    <row r="32" spans="1:18" ht="46.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17" ht="53.25" customHeight="1" x14ac:dyDescent="0.2">
      <c r="B33" s="521" t="s">
        <v>413</v>
      </c>
      <c r="C33" s="522"/>
      <c r="D33" s="522"/>
      <c r="E33" s="522"/>
      <c r="F33" s="522"/>
      <c r="G33" s="522"/>
      <c r="H33" s="522"/>
      <c r="I33" s="522"/>
      <c r="J33" s="522"/>
      <c r="K33" s="522"/>
      <c r="L33" s="522"/>
      <c r="M33" s="522"/>
      <c r="N33" s="522"/>
      <c r="O33" s="522"/>
      <c r="P33" s="522"/>
      <c r="Q33" s="522"/>
    </row>
  </sheetData>
  <mergeCells count="5">
    <mergeCell ref="B2:O2"/>
    <mergeCell ref="B4:R4"/>
    <mergeCell ref="B5:R5"/>
    <mergeCell ref="O31:P31"/>
    <mergeCell ref="B33:Q33"/>
  </mergeCells>
  <pageMargins left="3.8039215686274518E-2" right="3.333333333333334E-2" top="0.11803921568627453" bottom="0.11803921568627453" header="0.50980392156862753" footer="0.50980392156862753"/>
  <pageSetup paperSize="9" orientation="landscape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3"/>
  <sheetViews>
    <sheetView showGridLines="0" topLeftCell="A4" workbookViewId="0">
      <selection activeCell="U19" sqref="U19"/>
    </sheetView>
  </sheetViews>
  <sheetFormatPr defaultRowHeight="12.75" x14ac:dyDescent="0.2"/>
  <cols>
    <col min="1" max="1" width="1" customWidth="1"/>
    <col min="2" max="2" width="30" customWidth="1"/>
    <col min="3" max="13" width="8" customWidth="1"/>
    <col min="14" max="14" width="4" customWidth="1"/>
    <col min="15" max="15" width="3" customWidth="1"/>
    <col min="16" max="16" width="8" customWidth="1"/>
    <col min="17" max="17" width="17" customWidth="1"/>
    <col min="18" max="18" width="4" customWidth="1"/>
    <col min="19" max="19" width="18" customWidth="1"/>
    <col min="20" max="20" width="1" customWidth="1"/>
  </cols>
  <sheetData>
    <row r="1" spans="2:20" ht="2.1" customHeight="1" x14ac:dyDescent="0.2"/>
    <row r="2" spans="2:20" ht="36" customHeight="1" x14ac:dyDescent="0.2">
      <c r="B2" s="389" t="s">
        <v>0</v>
      </c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1"/>
      <c r="S2" s="1"/>
      <c r="T2" s="1"/>
    </row>
    <row r="3" spans="2:20" ht="6.95" customHeight="1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ht="18" customHeight="1" x14ac:dyDescent="0.2">
      <c r="B4" s="390" t="s">
        <v>414</v>
      </c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</row>
    <row r="5" spans="2:20" ht="18" customHeight="1" x14ac:dyDescent="0.2">
      <c r="B5" s="400" t="s">
        <v>2</v>
      </c>
      <c r="C5" s="401"/>
      <c r="D5" s="401"/>
      <c r="E5" s="401"/>
      <c r="F5" s="401"/>
      <c r="G5" s="401"/>
      <c r="H5" s="401"/>
      <c r="I5" s="401"/>
      <c r="J5" s="401"/>
      <c r="K5" s="401"/>
      <c r="L5" s="401"/>
      <c r="M5" s="401"/>
      <c r="N5" s="401"/>
      <c r="O5" s="401"/>
      <c r="P5" s="401"/>
      <c r="Q5" s="401"/>
      <c r="R5" s="401"/>
      <c r="S5" s="401"/>
      <c r="T5" s="401"/>
    </row>
    <row r="6" spans="2:20" ht="9" customHeight="1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ht="27" customHeight="1" x14ac:dyDescent="0.2">
      <c r="B7" s="99" t="s">
        <v>6</v>
      </c>
      <c r="C7" s="71" t="s">
        <v>386</v>
      </c>
      <c r="D7" s="71" t="s">
        <v>387</v>
      </c>
      <c r="E7" s="71" t="s">
        <v>388</v>
      </c>
      <c r="F7" s="71" t="s">
        <v>389</v>
      </c>
      <c r="G7" s="71" t="s">
        <v>390</v>
      </c>
      <c r="H7" s="71" t="s">
        <v>391</v>
      </c>
      <c r="I7" s="71" t="s">
        <v>392</v>
      </c>
      <c r="J7" s="71" t="s">
        <v>393</v>
      </c>
      <c r="K7" s="71" t="s">
        <v>394</v>
      </c>
      <c r="L7" s="71" t="s">
        <v>395</v>
      </c>
      <c r="M7" s="71" t="s">
        <v>396</v>
      </c>
      <c r="N7" s="524" t="s">
        <v>397</v>
      </c>
      <c r="O7" s="428"/>
      <c r="P7" s="71" t="s">
        <v>398</v>
      </c>
      <c r="Q7" s="1"/>
      <c r="R7" s="1"/>
      <c r="S7" s="1"/>
      <c r="T7" s="1"/>
    </row>
    <row r="8" spans="2:20" ht="13.5" customHeight="1" x14ac:dyDescent="0.2">
      <c r="B8" s="101" t="s">
        <v>15</v>
      </c>
      <c r="C8" s="81">
        <v>10</v>
      </c>
      <c r="D8" s="81">
        <v>30</v>
      </c>
      <c r="E8" s="81">
        <v>1</v>
      </c>
      <c r="F8" s="81">
        <v>29</v>
      </c>
      <c r="G8" s="81">
        <v>74</v>
      </c>
      <c r="H8" s="81">
        <v>1</v>
      </c>
      <c r="I8" s="81">
        <v>117</v>
      </c>
      <c r="J8" s="81">
        <v>3</v>
      </c>
      <c r="K8" s="81">
        <v>1</v>
      </c>
      <c r="L8" s="81">
        <v>32</v>
      </c>
      <c r="M8" s="81">
        <v>42</v>
      </c>
      <c r="N8" s="523" t="s">
        <v>109</v>
      </c>
      <c r="O8" s="450"/>
      <c r="P8" s="81">
        <v>92</v>
      </c>
      <c r="Q8" s="1"/>
      <c r="R8" s="1"/>
      <c r="S8" s="1"/>
      <c r="T8" s="1"/>
    </row>
    <row r="9" spans="2:20" ht="13.5" customHeight="1" x14ac:dyDescent="0.2">
      <c r="B9" s="101" t="s">
        <v>17</v>
      </c>
      <c r="C9" s="81">
        <v>33</v>
      </c>
      <c r="D9" s="81">
        <v>92</v>
      </c>
      <c r="E9" s="81">
        <v>17</v>
      </c>
      <c r="F9" s="81">
        <v>106</v>
      </c>
      <c r="G9" s="81">
        <v>252</v>
      </c>
      <c r="H9" s="81">
        <v>6</v>
      </c>
      <c r="I9" s="81">
        <v>550</v>
      </c>
      <c r="J9" s="81">
        <v>206</v>
      </c>
      <c r="K9" s="81">
        <v>4</v>
      </c>
      <c r="L9" s="81">
        <v>62</v>
      </c>
      <c r="M9" s="81">
        <v>153</v>
      </c>
      <c r="N9" s="523">
        <v>1</v>
      </c>
      <c r="O9" s="450"/>
      <c r="P9" s="81">
        <v>511</v>
      </c>
      <c r="Q9" s="1"/>
      <c r="R9" s="1"/>
      <c r="S9" s="1"/>
      <c r="T9" s="1"/>
    </row>
    <row r="10" spans="2:20" ht="13.5" customHeight="1" x14ac:dyDescent="0.2">
      <c r="B10" s="101" t="s">
        <v>18</v>
      </c>
      <c r="C10" s="81" t="s">
        <v>109</v>
      </c>
      <c r="D10" s="81">
        <v>2</v>
      </c>
      <c r="E10" s="81">
        <v>3</v>
      </c>
      <c r="F10" s="81">
        <v>1</v>
      </c>
      <c r="G10" s="81" t="s">
        <v>109</v>
      </c>
      <c r="H10" s="81" t="s">
        <v>109</v>
      </c>
      <c r="I10" s="81">
        <v>9</v>
      </c>
      <c r="J10" s="81" t="s">
        <v>109</v>
      </c>
      <c r="K10" s="81" t="s">
        <v>109</v>
      </c>
      <c r="L10" s="81">
        <v>1</v>
      </c>
      <c r="M10" s="81">
        <v>4</v>
      </c>
      <c r="N10" s="523" t="s">
        <v>109</v>
      </c>
      <c r="O10" s="450"/>
      <c r="P10" s="81">
        <v>2</v>
      </c>
      <c r="Q10" s="1"/>
      <c r="R10" s="1"/>
      <c r="S10" s="1"/>
      <c r="T10" s="1"/>
    </row>
    <row r="11" spans="2:20" ht="13.5" customHeight="1" x14ac:dyDescent="0.2">
      <c r="B11" s="101" t="s">
        <v>19</v>
      </c>
      <c r="C11" s="81" t="s">
        <v>109</v>
      </c>
      <c r="D11" s="81">
        <v>2</v>
      </c>
      <c r="E11" s="81" t="s">
        <v>109</v>
      </c>
      <c r="F11" s="81">
        <v>2</v>
      </c>
      <c r="G11" s="81">
        <v>4</v>
      </c>
      <c r="H11" s="81" t="s">
        <v>109</v>
      </c>
      <c r="I11" s="81">
        <v>17</v>
      </c>
      <c r="J11" s="81" t="s">
        <v>109</v>
      </c>
      <c r="K11" s="81" t="s">
        <v>109</v>
      </c>
      <c r="L11" s="81">
        <v>4</v>
      </c>
      <c r="M11" s="81">
        <v>5</v>
      </c>
      <c r="N11" s="523" t="s">
        <v>109</v>
      </c>
      <c r="O11" s="450"/>
      <c r="P11" s="81">
        <v>9</v>
      </c>
      <c r="Q11" s="1"/>
      <c r="R11" s="1"/>
      <c r="S11" s="1"/>
      <c r="T11" s="1"/>
    </row>
    <row r="12" spans="2:20" ht="13.5" customHeight="1" x14ac:dyDescent="0.2">
      <c r="B12" s="101" t="s">
        <v>20</v>
      </c>
      <c r="C12" s="81">
        <v>2</v>
      </c>
      <c r="D12" s="81">
        <v>24</v>
      </c>
      <c r="E12" s="81" t="s">
        <v>109</v>
      </c>
      <c r="F12" s="81">
        <v>17</v>
      </c>
      <c r="G12" s="81">
        <v>44</v>
      </c>
      <c r="H12" s="81" t="s">
        <v>109</v>
      </c>
      <c r="I12" s="81">
        <v>81</v>
      </c>
      <c r="J12" s="81">
        <v>1</v>
      </c>
      <c r="K12" s="81" t="s">
        <v>109</v>
      </c>
      <c r="L12" s="81">
        <v>17</v>
      </c>
      <c r="M12" s="81">
        <v>27</v>
      </c>
      <c r="N12" s="523" t="s">
        <v>109</v>
      </c>
      <c r="O12" s="450"/>
      <c r="P12" s="81">
        <v>61</v>
      </c>
      <c r="Q12" s="1"/>
      <c r="R12" s="1"/>
      <c r="S12" s="1"/>
      <c r="T12" s="1"/>
    </row>
    <row r="13" spans="2:20" ht="13.5" customHeight="1" x14ac:dyDescent="0.2">
      <c r="B13" s="101" t="s">
        <v>21</v>
      </c>
      <c r="C13" s="81" t="s">
        <v>109</v>
      </c>
      <c r="D13" s="81">
        <v>9</v>
      </c>
      <c r="E13" s="81" t="s">
        <v>109</v>
      </c>
      <c r="F13" s="81">
        <v>10</v>
      </c>
      <c r="G13" s="81">
        <v>21</v>
      </c>
      <c r="H13" s="81" t="s">
        <v>109</v>
      </c>
      <c r="I13" s="81">
        <v>44</v>
      </c>
      <c r="J13" s="81">
        <v>23</v>
      </c>
      <c r="K13" s="81" t="s">
        <v>109</v>
      </c>
      <c r="L13" s="81">
        <v>7</v>
      </c>
      <c r="M13" s="81">
        <v>9</v>
      </c>
      <c r="N13" s="523" t="s">
        <v>109</v>
      </c>
      <c r="O13" s="450"/>
      <c r="P13" s="81">
        <v>26</v>
      </c>
      <c r="Q13" s="1"/>
      <c r="R13" s="1"/>
      <c r="S13" s="1"/>
      <c r="T13" s="1"/>
    </row>
    <row r="14" spans="2:20" ht="13.5" customHeight="1" x14ac:dyDescent="0.2">
      <c r="B14" s="101" t="s">
        <v>22</v>
      </c>
      <c r="C14" s="81">
        <v>1</v>
      </c>
      <c r="D14" s="81">
        <v>2</v>
      </c>
      <c r="E14" s="81" t="s">
        <v>109</v>
      </c>
      <c r="F14" s="81">
        <v>5</v>
      </c>
      <c r="G14" s="81">
        <v>10</v>
      </c>
      <c r="H14" s="81" t="s">
        <v>109</v>
      </c>
      <c r="I14" s="81">
        <v>10</v>
      </c>
      <c r="J14" s="81">
        <v>2</v>
      </c>
      <c r="K14" s="81" t="s">
        <v>109</v>
      </c>
      <c r="L14" s="81">
        <v>4</v>
      </c>
      <c r="M14" s="81">
        <v>4</v>
      </c>
      <c r="N14" s="523" t="s">
        <v>109</v>
      </c>
      <c r="O14" s="450"/>
      <c r="P14" s="81">
        <v>11</v>
      </c>
      <c r="Q14" s="1"/>
      <c r="R14" s="1"/>
      <c r="S14" s="1"/>
      <c r="T14" s="1"/>
    </row>
    <row r="15" spans="2:20" ht="13.5" customHeight="1" x14ac:dyDescent="0.2">
      <c r="B15" s="101" t="s">
        <v>23</v>
      </c>
      <c r="C15" s="81">
        <v>13</v>
      </c>
      <c r="D15" s="81">
        <v>22</v>
      </c>
      <c r="E15" s="81">
        <v>2</v>
      </c>
      <c r="F15" s="81">
        <v>23</v>
      </c>
      <c r="G15" s="81">
        <v>145</v>
      </c>
      <c r="H15" s="81" t="s">
        <v>109</v>
      </c>
      <c r="I15" s="81">
        <v>175</v>
      </c>
      <c r="J15" s="81">
        <v>73</v>
      </c>
      <c r="K15" s="81">
        <v>1</v>
      </c>
      <c r="L15" s="81">
        <v>25</v>
      </c>
      <c r="M15" s="81">
        <v>46</v>
      </c>
      <c r="N15" s="523" t="s">
        <v>109</v>
      </c>
      <c r="O15" s="450"/>
      <c r="P15" s="81">
        <v>242</v>
      </c>
      <c r="Q15" s="1"/>
      <c r="R15" s="1"/>
      <c r="S15" s="1"/>
      <c r="T15" s="1"/>
    </row>
    <row r="16" spans="2:20" ht="13.5" customHeight="1" x14ac:dyDescent="0.2">
      <c r="B16" s="101" t="s">
        <v>24</v>
      </c>
      <c r="C16" s="81">
        <v>3</v>
      </c>
      <c r="D16" s="81">
        <v>12</v>
      </c>
      <c r="E16" s="81">
        <v>4</v>
      </c>
      <c r="F16" s="81">
        <v>27</v>
      </c>
      <c r="G16" s="81">
        <v>74</v>
      </c>
      <c r="H16" s="81" t="s">
        <v>109</v>
      </c>
      <c r="I16" s="81">
        <v>78</v>
      </c>
      <c r="J16" s="81">
        <v>27</v>
      </c>
      <c r="K16" s="81" t="s">
        <v>109</v>
      </c>
      <c r="L16" s="81">
        <v>22</v>
      </c>
      <c r="M16" s="81">
        <v>28</v>
      </c>
      <c r="N16" s="523" t="s">
        <v>109</v>
      </c>
      <c r="O16" s="450"/>
      <c r="P16" s="81">
        <v>102</v>
      </c>
      <c r="Q16" s="1"/>
      <c r="R16" s="1"/>
      <c r="S16" s="1"/>
      <c r="T16" s="1"/>
    </row>
    <row r="17" spans="2:20" ht="13.5" customHeight="1" x14ac:dyDescent="0.2">
      <c r="B17" s="101" t="s">
        <v>25</v>
      </c>
      <c r="C17" s="81" t="s">
        <v>109</v>
      </c>
      <c r="D17" s="81">
        <v>2</v>
      </c>
      <c r="E17" s="81" t="s">
        <v>109</v>
      </c>
      <c r="F17" s="81">
        <v>5</v>
      </c>
      <c r="G17" s="81">
        <v>17</v>
      </c>
      <c r="H17" s="81" t="s">
        <v>109</v>
      </c>
      <c r="I17" s="81">
        <v>11</v>
      </c>
      <c r="J17" s="81" t="s">
        <v>109</v>
      </c>
      <c r="K17" s="81" t="s">
        <v>109</v>
      </c>
      <c r="L17" s="81">
        <v>3</v>
      </c>
      <c r="M17" s="81">
        <v>7</v>
      </c>
      <c r="N17" s="523" t="s">
        <v>109</v>
      </c>
      <c r="O17" s="450"/>
      <c r="P17" s="81">
        <v>20</v>
      </c>
      <c r="Q17" s="1"/>
      <c r="R17" s="1"/>
      <c r="S17" s="1"/>
      <c r="T17" s="1"/>
    </row>
    <row r="18" spans="2:20" ht="13.5" customHeight="1" x14ac:dyDescent="0.2">
      <c r="B18" s="101" t="s">
        <v>26</v>
      </c>
      <c r="C18" s="81">
        <v>1</v>
      </c>
      <c r="D18" s="81">
        <v>21</v>
      </c>
      <c r="E18" s="81" t="s">
        <v>109</v>
      </c>
      <c r="F18" s="81">
        <v>14</v>
      </c>
      <c r="G18" s="81">
        <v>31</v>
      </c>
      <c r="H18" s="81" t="s">
        <v>109</v>
      </c>
      <c r="I18" s="81">
        <v>53</v>
      </c>
      <c r="J18" s="81" t="s">
        <v>109</v>
      </c>
      <c r="K18" s="81" t="s">
        <v>109</v>
      </c>
      <c r="L18" s="81">
        <v>12</v>
      </c>
      <c r="M18" s="81">
        <v>22</v>
      </c>
      <c r="N18" s="523" t="s">
        <v>109</v>
      </c>
      <c r="O18" s="450"/>
      <c r="P18" s="81">
        <v>54</v>
      </c>
      <c r="Q18" s="1"/>
      <c r="R18" s="1"/>
      <c r="S18" s="1"/>
      <c r="T18" s="1"/>
    </row>
    <row r="19" spans="2:20" ht="13.5" customHeight="1" x14ac:dyDescent="0.2">
      <c r="B19" s="101" t="s">
        <v>27</v>
      </c>
      <c r="C19" s="81">
        <v>12</v>
      </c>
      <c r="D19" s="81">
        <v>67</v>
      </c>
      <c r="E19" s="81">
        <v>3</v>
      </c>
      <c r="F19" s="81">
        <v>65</v>
      </c>
      <c r="G19" s="81">
        <v>164</v>
      </c>
      <c r="H19" s="81">
        <v>1</v>
      </c>
      <c r="I19" s="81">
        <v>182</v>
      </c>
      <c r="J19" s="81">
        <v>492</v>
      </c>
      <c r="K19" s="81">
        <v>6</v>
      </c>
      <c r="L19" s="81">
        <v>62</v>
      </c>
      <c r="M19" s="81">
        <v>90</v>
      </c>
      <c r="N19" s="523">
        <v>2</v>
      </c>
      <c r="O19" s="450"/>
      <c r="P19" s="81">
        <v>226</v>
      </c>
      <c r="Q19" s="1"/>
      <c r="R19" s="1"/>
      <c r="S19" s="1"/>
      <c r="T19" s="1"/>
    </row>
    <row r="20" spans="2:20" ht="13.5" customHeight="1" x14ac:dyDescent="0.2">
      <c r="B20" s="101" t="s">
        <v>28</v>
      </c>
      <c r="C20" s="81">
        <v>2</v>
      </c>
      <c r="D20" s="81">
        <v>21</v>
      </c>
      <c r="E20" s="81" t="s">
        <v>109</v>
      </c>
      <c r="F20" s="81">
        <v>16</v>
      </c>
      <c r="G20" s="81">
        <v>28</v>
      </c>
      <c r="H20" s="81" t="s">
        <v>109</v>
      </c>
      <c r="I20" s="81">
        <v>57</v>
      </c>
      <c r="J20" s="81">
        <v>9</v>
      </c>
      <c r="K20" s="81" t="s">
        <v>109</v>
      </c>
      <c r="L20" s="81">
        <v>12</v>
      </c>
      <c r="M20" s="81">
        <v>16</v>
      </c>
      <c r="N20" s="523" t="s">
        <v>109</v>
      </c>
      <c r="O20" s="450"/>
      <c r="P20" s="81">
        <v>49</v>
      </c>
      <c r="Q20" s="1"/>
      <c r="R20" s="1"/>
      <c r="S20" s="1"/>
      <c r="T20" s="1"/>
    </row>
    <row r="21" spans="2:20" ht="13.5" customHeight="1" x14ac:dyDescent="0.2">
      <c r="B21" s="101" t="s">
        <v>29</v>
      </c>
      <c r="C21" s="81" t="s">
        <v>109</v>
      </c>
      <c r="D21" s="81">
        <v>3</v>
      </c>
      <c r="E21" s="81" t="s">
        <v>109</v>
      </c>
      <c r="F21" s="81">
        <v>7</v>
      </c>
      <c r="G21" s="81">
        <v>6</v>
      </c>
      <c r="H21" s="81" t="s">
        <v>109</v>
      </c>
      <c r="I21" s="81">
        <v>10</v>
      </c>
      <c r="J21" s="81">
        <v>1</v>
      </c>
      <c r="K21" s="81" t="s">
        <v>109</v>
      </c>
      <c r="L21" s="81">
        <v>3</v>
      </c>
      <c r="M21" s="81">
        <v>5</v>
      </c>
      <c r="N21" s="523" t="s">
        <v>109</v>
      </c>
      <c r="O21" s="450"/>
      <c r="P21" s="81">
        <v>6</v>
      </c>
      <c r="Q21" s="1"/>
      <c r="R21" s="1"/>
      <c r="S21" s="1"/>
      <c r="T21" s="1"/>
    </row>
    <row r="22" spans="2:20" ht="13.5" customHeight="1" x14ac:dyDescent="0.2">
      <c r="B22" s="101" t="s">
        <v>30</v>
      </c>
      <c r="C22" s="81">
        <v>35</v>
      </c>
      <c r="D22" s="81">
        <v>74</v>
      </c>
      <c r="E22" s="81">
        <v>3</v>
      </c>
      <c r="F22" s="81">
        <v>76</v>
      </c>
      <c r="G22" s="81">
        <v>240</v>
      </c>
      <c r="H22" s="81">
        <v>6</v>
      </c>
      <c r="I22" s="81">
        <v>258</v>
      </c>
      <c r="J22" s="81">
        <v>60</v>
      </c>
      <c r="K22" s="81">
        <v>18</v>
      </c>
      <c r="L22" s="81">
        <v>79</v>
      </c>
      <c r="M22" s="81">
        <v>101</v>
      </c>
      <c r="N22" s="523" t="s">
        <v>109</v>
      </c>
      <c r="O22" s="450"/>
      <c r="P22" s="81">
        <v>284</v>
      </c>
      <c r="Q22" s="1"/>
      <c r="R22" s="1"/>
      <c r="S22" s="1"/>
      <c r="T22" s="1"/>
    </row>
    <row r="23" spans="2:20" ht="13.5" customHeight="1" x14ac:dyDescent="0.2">
      <c r="B23" s="101" t="s">
        <v>31</v>
      </c>
      <c r="C23" s="81">
        <v>16</v>
      </c>
      <c r="D23" s="81">
        <v>43</v>
      </c>
      <c r="E23" s="81">
        <v>3</v>
      </c>
      <c r="F23" s="81">
        <v>47</v>
      </c>
      <c r="G23" s="81">
        <v>77</v>
      </c>
      <c r="H23" s="81" t="s">
        <v>109</v>
      </c>
      <c r="I23" s="81">
        <v>136</v>
      </c>
      <c r="J23" s="81">
        <v>57</v>
      </c>
      <c r="K23" s="81">
        <v>1</v>
      </c>
      <c r="L23" s="81">
        <v>32</v>
      </c>
      <c r="M23" s="81">
        <v>47</v>
      </c>
      <c r="N23" s="523" t="s">
        <v>109</v>
      </c>
      <c r="O23" s="450"/>
      <c r="P23" s="81">
        <v>133</v>
      </c>
      <c r="Q23" s="1"/>
      <c r="R23" s="1"/>
      <c r="S23" s="1"/>
      <c r="T23" s="1"/>
    </row>
    <row r="24" spans="2:20" ht="13.5" customHeight="1" x14ac:dyDescent="0.2">
      <c r="B24" s="101" t="s">
        <v>32</v>
      </c>
      <c r="C24" s="81" t="s">
        <v>109</v>
      </c>
      <c r="D24" s="81">
        <v>1</v>
      </c>
      <c r="E24" s="81" t="s">
        <v>109</v>
      </c>
      <c r="F24" s="81">
        <v>2</v>
      </c>
      <c r="G24" s="81">
        <v>3</v>
      </c>
      <c r="H24" s="81" t="s">
        <v>109</v>
      </c>
      <c r="I24" s="81">
        <v>3</v>
      </c>
      <c r="J24" s="81" t="s">
        <v>109</v>
      </c>
      <c r="K24" s="81">
        <v>2</v>
      </c>
      <c r="L24" s="81">
        <v>2</v>
      </c>
      <c r="M24" s="81">
        <v>4</v>
      </c>
      <c r="N24" s="523" t="s">
        <v>109</v>
      </c>
      <c r="O24" s="450"/>
      <c r="P24" s="81">
        <v>2</v>
      </c>
      <c r="Q24" s="1"/>
      <c r="R24" s="1"/>
      <c r="S24" s="1"/>
      <c r="T24" s="1"/>
    </row>
    <row r="25" spans="2:20" ht="13.5" customHeight="1" x14ac:dyDescent="0.2">
      <c r="B25" s="101" t="s">
        <v>33</v>
      </c>
      <c r="C25" s="81">
        <v>9</v>
      </c>
      <c r="D25" s="81">
        <v>24</v>
      </c>
      <c r="E25" s="81" t="s">
        <v>109</v>
      </c>
      <c r="F25" s="81">
        <v>30</v>
      </c>
      <c r="G25" s="81">
        <v>76</v>
      </c>
      <c r="H25" s="81" t="s">
        <v>109</v>
      </c>
      <c r="I25" s="81">
        <v>100</v>
      </c>
      <c r="J25" s="81">
        <v>3</v>
      </c>
      <c r="K25" s="81">
        <v>5</v>
      </c>
      <c r="L25" s="81">
        <v>34</v>
      </c>
      <c r="M25" s="81">
        <v>35</v>
      </c>
      <c r="N25" s="523" t="s">
        <v>109</v>
      </c>
      <c r="O25" s="450"/>
      <c r="P25" s="81">
        <v>90</v>
      </c>
      <c r="Q25" s="1"/>
      <c r="R25" s="1"/>
      <c r="S25" s="1"/>
      <c r="T25" s="1"/>
    </row>
    <row r="26" spans="2:20" ht="13.5" customHeight="1" x14ac:dyDescent="0.2">
      <c r="B26" s="101" t="s">
        <v>34</v>
      </c>
      <c r="C26" s="81">
        <v>11</v>
      </c>
      <c r="D26" s="81">
        <v>51</v>
      </c>
      <c r="E26" s="81">
        <v>6</v>
      </c>
      <c r="F26" s="81">
        <v>100</v>
      </c>
      <c r="G26" s="81">
        <v>186</v>
      </c>
      <c r="H26" s="81">
        <v>2</v>
      </c>
      <c r="I26" s="81">
        <v>196</v>
      </c>
      <c r="J26" s="81">
        <v>23</v>
      </c>
      <c r="K26" s="81">
        <v>6</v>
      </c>
      <c r="L26" s="81">
        <v>68</v>
      </c>
      <c r="M26" s="81">
        <v>90</v>
      </c>
      <c r="N26" s="523">
        <v>1</v>
      </c>
      <c r="O26" s="450"/>
      <c r="P26" s="81">
        <v>240</v>
      </c>
      <c r="Q26" s="1"/>
      <c r="R26" s="1"/>
      <c r="S26" s="1"/>
      <c r="T26" s="1"/>
    </row>
    <row r="27" spans="2:20" ht="13.5" customHeight="1" x14ac:dyDescent="0.2">
      <c r="B27" s="101" t="s">
        <v>35</v>
      </c>
      <c r="C27" s="81" t="s">
        <v>109</v>
      </c>
      <c r="D27" s="81">
        <v>7</v>
      </c>
      <c r="E27" s="81" t="s">
        <v>109</v>
      </c>
      <c r="F27" s="81">
        <v>16</v>
      </c>
      <c r="G27" s="81">
        <v>38</v>
      </c>
      <c r="H27" s="81" t="s">
        <v>109</v>
      </c>
      <c r="I27" s="81">
        <v>56</v>
      </c>
      <c r="J27" s="81">
        <v>114</v>
      </c>
      <c r="K27" s="81" t="s">
        <v>109</v>
      </c>
      <c r="L27" s="81">
        <v>7</v>
      </c>
      <c r="M27" s="81">
        <v>13</v>
      </c>
      <c r="N27" s="523" t="s">
        <v>109</v>
      </c>
      <c r="O27" s="450"/>
      <c r="P27" s="81">
        <v>37</v>
      </c>
      <c r="Q27" s="1"/>
      <c r="R27" s="1"/>
      <c r="S27" s="1"/>
      <c r="T27" s="1"/>
    </row>
    <row r="28" spans="2:20" ht="13.5" customHeight="1" x14ac:dyDescent="0.2">
      <c r="B28" s="101" t="s">
        <v>16</v>
      </c>
      <c r="C28" s="81" t="s">
        <v>109</v>
      </c>
      <c r="D28" s="81">
        <v>1</v>
      </c>
      <c r="E28" s="81" t="s">
        <v>109</v>
      </c>
      <c r="F28" s="81">
        <v>1</v>
      </c>
      <c r="G28" s="81">
        <v>2</v>
      </c>
      <c r="H28" s="81" t="s">
        <v>109</v>
      </c>
      <c r="I28" s="81">
        <v>1</v>
      </c>
      <c r="J28" s="81" t="s">
        <v>109</v>
      </c>
      <c r="K28" s="81" t="s">
        <v>109</v>
      </c>
      <c r="L28" s="81">
        <v>1</v>
      </c>
      <c r="M28" s="81">
        <v>1</v>
      </c>
      <c r="N28" s="523" t="s">
        <v>109</v>
      </c>
      <c r="O28" s="450"/>
      <c r="P28" s="81">
        <v>4</v>
      </c>
      <c r="Q28" s="1"/>
      <c r="R28" s="1"/>
      <c r="S28" s="1"/>
      <c r="T28" s="1"/>
    </row>
    <row r="29" spans="2:20" ht="27" customHeight="1" x14ac:dyDescent="0.2">
      <c r="B29" s="26" t="s">
        <v>36</v>
      </c>
      <c r="C29" s="27">
        <v>148</v>
      </c>
      <c r="D29" s="27">
        <v>510</v>
      </c>
      <c r="E29" s="27">
        <v>42</v>
      </c>
      <c r="F29" s="27">
        <v>599</v>
      </c>
      <c r="G29" s="27">
        <v>1492</v>
      </c>
      <c r="H29" s="27">
        <v>16</v>
      </c>
      <c r="I29" s="27">
        <v>2144</v>
      </c>
      <c r="J29" s="27">
        <v>1094</v>
      </c>
      <c r="K29" s="27">
        <v>44</v>
      </c>
      <c r="L29" s="27">
        <v>489</v>
      </c>
      <c r="M29" s="27">
        <v>749</v>
      </c>
      <c r="N29" s="430">
        <v>4</v>
      </c>
      <c r="O29" s="428"/>
      <c r="P29" s="27">
        <v>2201</v>
      </c>
      <c r="Q29" s="1"/>
      <c r="R29" s="1"/>
      <c r="S29" s="1"/>
      <c r="T29" s="1"/>
    </row>
    <row r="30" spans="2:20" ht="9" customHeight="1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2:20" ht="11.25" customHeight="1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383" t="s">
        <v>415</v>
      </c>
      <c r="P31" s="384"/>
      <c r="Q31" s="384"/>
      <c r="R31" s="384"/>
      <c r="S31" s="1"/>
      <c r="T31" s="1"/>
    </row>
    <row r="32" spans="2:20" ht="47.25" customHeight="1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2:19" ht="49.5" customHeight="1" x14ac:dyDescent="0.2">
      <c r="B33" s="521" t="s">
        <v>416</v>
      </c>
      <c r="C33" s="522"/>
      <c r="D33" s="522"/>
      <c r="E33" s="522"/>
      <c r="F33" s="522"/>
      <c r="G33" s="522"/>
      <c r="H33" s="522"/>
      <c r="I33" s="522"/>
      <c r="J33" s="522"/>
      <c r="K33" s="522"/>
      <c r="L33" s="522"/>
      <c r="M33" s="522"/>
      <c r="N33" s="522"/>
      <c r="O33" s="522"/>
      <c r="P33" s="522"/>
      <c r="Q33" s="522"/>
      <c r="R33" s="522"/>
      <c r="S33" s="522"/>
    </row>
  </sheetData>
  <mergeCells count="28">
    <mergeCell ref="O31:R31"/>
    <mergeCell ref="B33:S33"/>
    <mergeCell ref="N22:O22"/>
    <mergeCell ref="N23:O23"/>
    <mergeCell ref="N24:O24"/>
    <mergeCell ref="N25:O25"/>
    <mergeCell ref="N26:O26"/>
    <mergeCell ref="N27:O27"/>
    <mergeCell ref="N19:O19"/>
    <mergeCell ref="N20:O20"/>
    <mergeCell ref="N21:O21"/>
    <mergeCell ref="N28:O28"/>
    <mergeCell ref="N29:O29"/>
    <mergeCell ref="N14:O14"/>
    <mergeCell ref="N15:O15"/>
    <mergeCell ref="N16:O16"/>
    <mergeCell ref="N17:O17"/>
    <mergeCell ref="N18:O18"/>
    <mergeCell ref="N9:O9"/>
    <mergeCell ref="N10:O10"/>
    <mergeCell ref="N11:O11"/>
    <mergeCell ref="N12:O12"/>
    <mergeCell ref="N13:O13"/>
    <mergeCell ref="B2:Q2"/>
    <mergeCell ref="B4:T4"/>
    <mergeCell ref="B5:T5"/>
    <mergeCell ref="N7:O7"/>
    <mergeCell ref="N8:O8"/>
  </mergeCells>
  <pageMargins left="5.6862745098039222E-2" right="7.4901960784313742E-2" top="0.14117647058823532" bottom="0.14117647058823532" header="0.50980392156862753" footer="0.50980392156862753"/>
  <pageSetup paperSize="9" orientation="landscape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3"/>
  <sheetViews>
    <sheetView showGridLines="0" workbookViewId="0">
      <selection activeCell="R21" sqref="R21"/>
    </sheetView>
  </sheetViews>
  <sheetFormatPr defaultRowHeight="12.75" x14ac:dyDescent="0.2"/>
  <cols>
    <col min="1" max="1" width="1" customWidth="1"/>
    <col min="2" max="2" width="30" customWidth="1"/>
    <col min="3" max="13" width="8" customWidth="1"/>
    <col min="14" max="14" width="5" customWidth="1"/>
    <col min="15" max="15" width="2" customWidth="1"/>
    <col min="16" max="16" width="25" customWidth="1"/>
    <col min="17" max="17" width="1" customWidth="1"/>
    <col min="18" max="18" width="23" customWidth="1"/>
  </cols>
  <sheetData>
    <row r="1" spans="2:18" ht="2.1" customHeight="1" x14ac:dyDescent="0.2"/>
    <row r="2" spans="2:18" ht="36" customHeight="1" x14ac:dyDescent="0.2">
      <c r="B2" s="389" t="s">
        <v>0</v>
      </c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1"/>
      <c r="R2" s="1"/>
    </row>
    <row r="3" spans="2:18" ht="6.95" customHeight="1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2:18" ht="18" customHeight="1" x14ac:dyDescent="0.2">
      <c r="B4" s="390" t="s">
        <v>414</v>
      </c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91"/>
    </row>
    <row r="5" spans="2:18" ht="18" customHeight="1" x14ac:dyDescent="0.2">
      <c r="B5" s="400" t="s">
        <v>2</v>
      </c>
      <c r="C5" s="401"/>
      <c r="D5" s="401"/>
      <c r="E5" s="401"/>
      <c r="F5" s="401"/>
      <c r="G5" s="401"/>
      <c r="H5" s="401"/>
      <c r="I5" s="401"/>
      <c r="J5" s="401"/>
      <c r="K5" s="401"/>
      <c r="L5" s="401"/>
      <c r="M5" s="401"/>
      <c r="N5" s="401"/>
      <c r="O5" s="401"/>
      <c r="P5" s="401"/>
      <c r="Q5" s="401"/>
      <c r="R5" s="401"/>
    </row>
    <row r="6" spans="2:18" ht="9" customHeight="1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2:18" ht="27" customHeight="1" x14ac:dyDescent="0.2">
      <c r="B7" s="99" t="s">
        <v>6</v>
      </c>
      <c r="C7" s="71" t="s">
        <v>401</v>
      </c>
      <c r="D7" s="71" t="s">
        <v>402</v>
      </c>
      <c r="E7" s="71" t="s">
        <v>403</v>
      </c>
      <c r="F7" s="71" t="s">
        <v>404</v>
      </c>
      <c r="G7" s="71" t="s">
        <v>405</v>
      </c>
      <c r="H7" s="71" t="s">
        <v>406</v>
      </c>
      <c r="I7" s="71" t="s">
        <v>407</v>
      </c>
      <c r="J7" s="71" t="s">
        <v>408</v>
      </c>
      <c r="K7" s="71" t="s">
        <v>409</v>
      </c>
      <c r="L7" s="71" t="s">
        <v>410</v>
      </c>
      <c r="M7" s="71" t="s">
        <v>411</v>
      </c>
      <c r="N7" s="524" t="s">
        <v>412</v>
      </c>
      <c r="O7" s="428"/>
      <c r="P7" s="1"/>
      <c r="Q7" s="1"/>
      <c r="R7" s="1"/>
    </row>
    <row r="8" spans="2:18" ht="13.5" customHeight="1" x14ac:dyDescent="0.2">
      <c r="B8" s="101" t="s">
        <v>15</v>
      </c>
      <c r="C8" s="81">
        <v>17</v>
      </c>
      <c r="D8" s="81">
        <v>295</v>
      </c>
      <c r="E8" s="81">
        <v>20</v>
      </c>
      <c r="F8" s="81" t="s">
        <v>109</v>
      </c>
      <c r="G8" s="81">
        <v>33</v>
      </c>
      <c r="H8" s="81">
        <v>8</v>
      </c>
      <c r="I8" s="81" t="s">
        <v>109</v>
      </c>
      <c r="J8" s="81">
        <v>15</v>
      </c>
      <c r="K8" s="81">
        <v>71</v>
      </c>
      <c r="L8" s="81">
        <v>18</v>
      </c>
      <c r="M8" s="81">
        <v>30</v>
      </c>
      <c r="N8" s="523">
        <v>71</v>
      </c>
      <c r="O8" s="450"/>
      <c r="P8" s="1"/>
      <c r="Q8" s="1"/>
      <c r="R8" s="1"/>
    </row>
    <row r="9" spans="2:18" ht="13.5" customHeight="1" x14ac:dyDescent="0.2">
      <c r="B9" s="101" t="s">
        <v>17</v>
      </c>
      <c r="C9" s="81">
        <v>44</v>
      </c>
      <c r="D9" s="81">
        <v>1537</v>
      </c>
      <c r="E9" s="81">
        <v>39</v>
      </c>
      <c r="F9" s="81" t="s">
        <v>109</v>
      </c>
      <c r="G9" s="81">
        <v>89</v>
      </c>
      <c r="H9" s="81">
        <v>20</v>
      </c>
      <c r="I9" s="81">
        <v>4</v>
      </c>
      <c r="J9" s="81">
        <v>48</v>
      </c>
      <c r="K9" s="81">
        <v>237</v>
      </c>
      <c r="L9" s="81">
        <v>51</v>
      </c>
      <c r="M9" s="81">
        <v>64</v>
      </c>
      <c r="N9" s="523">
        <v>361</v>
      </c>
      <c r="O9" s="450"/>
      <c r="P9" s="1"/>
      <c r="Q9" s="1"/>
      <c r="R9" s="1"/>
    </row>
    <row r="10" spans="2:18" ht="13.5" customHeight="1" x14ac:dyDescent="0.2">
      <c r="B10" s="101" t="s">
        <v>18</v>
      </c>
      <c r="C10" s="81" t="s">
        <v>109</v>
      </c>
      <c r="D10" s="81">
        <v>7</v>
      </c>
      <c r="E10" s="81">
        <v>2</v>
      </c>
      <c r="F10" s="81" t="s">
        <v>109</v>
      </c>
      <c r="G10" s="81">
        <v>2</v>
      </c>
      <c r="H10" s="81">
        <v>1</v>
      </c>
      <c r="I10" s="81" t="s">
        <v>109</v>
      </c>
      <c r="J10" s="81">
        <v>2</v>
      </c>
      <c r="K10" s="81" t="s">
        <v>109</v>
      </c>
      <c r="L10" s="81">
        <v>3</v>
      </c>
      <c r="M10" s="81">
        <v>2</v>
      </c>
      <c r="N10" s="523" t="s">
        <v>109</v>
      </c>
      <c r="O10" s="450"/>
      <c r="P10" s="1"/>
      <c r="Q10" s="1"/>
      <c r="R10" s="1"/>
    </row>
    <row r="11" spans="2:18" ht="13.5" customHeight="1" x14ac:dyDescent="0.2">
      <c r="B11" s="101" t="s">
        <v>19</v>
      </c>
      <c r="C11" s="81">
        <v>1</v>
      </c>
      <c r="D11" s="81">
        <v>14</v>
      </c>
      <c r="E11" s="81">
        <v>1</v>
      </c>
      <c r="F11" s="81" t="s">
        <v>109</v>
      </c>
      <c r="G11" s="81">
        <v>2</v>
      </c>
      <c r="H11" s="81">
        <v>1</v>
      </c>
      <c r="I11" s="81" t="s">
        <v>109</v>
      </c>
      <c r="J11" s="81">
        <v>3</v>
      </c>
      <c r="K11" s="81">
        <v>4</v>
      </c>
      <c r="L11" s="81">
        <v>3</v>
      </c>
      <c r="M11" s="81">
        <v>3</v>
      </c>
      <c r="N11" s="523">
        <v>4</v>
      </c>
      <c r="O11" s="450"/>
      <c r="P11" s="1"/>
      <c r="Q11" s="1"/>
      <c r="R11" s="1"/>
    </row>
    <row r="12" spans="2:18" ht="13.5" customHeight="1" x14ac:dyDescent="0.2">
      <c r="B12" s="101" t="s">
        <v>20</v>
      </c>
      <c r="C12" s="81">
        <v>10</v>
      </c>
      <c r="D12" s="81">
        <v>212</v>
      </c>
      <c r="E12" s="81">
        <v>8</v>
      </c>
      <c r="F12" s="81">
        <v>1</v>
      </c>
      <c r="G12" s="81">
        <v>17</v>
      </c>
      <c r="H12" s="81">
        <v>5</v>
      </c>
      <c r="I12" s="81" t="s">
        <v>109</v>
      </c>
      <c r="J12" s="81">
        <v>9</v>
      </c>
      <c r="K12" s="81">
        <v>45</v>
      </c>
      <c r="L12" s="81">
        <v>16</v>
      </c>
      <c r="M12" s="81">
        <v>9</v>
      </c>
      <c r="N12" s="523">
        <v>38</v>
      </c>
      <c r="O12" s="450"/>
      <c r="P12" s="1"/>
      <c r="Q12" s="1"/>
      <c r="R12" s="1"/>
    </row>
    <row r="13" spans="2:18" ht="13.5" customHeight="1" x14ac:dyDescent="0.2">
      <c r="B13" s="101" t="s">
        <v>21</v>
      </c>
      <c r="C13" s="81">
        <v>5</v>
      </c>
      <c r="D13" s="81">
        <v>60</v>
      </c>
      <c r="E13" s="81">
        <v>2</v>
      </c>
      <c r="F13" s="81">
        <v>1</v>
      </c>
      <c r="G13" s="81">
        <v>5</v>
      </c>
      <c r="H13" s="81">
        <v>1</v>
      </c>
      <c r="I13" s="81" t="s">
        <v>109</v>
      </c>
      <c r="J13" s="81">
        <v>4</v>
      </c>
      <c r="K13" s="81">
        <v>22</v>
      </c>
      <c r="L13" s="81">
        <v>8</v>
      </c>
      <c r="M13" s="81">
        <v>5</v>
      </c>
      <c r="N13" s="523">
        <v>14</v>
      </c>
      <c r="O13" s="450"/>
      <c r="P13" s="1"/>
      <c r="Q13" s="1"/>
      <c r="R13" s="1"/>
    </row>
    <row r="14" spans="2:18" ht="13.5" customHeight="1" x14ac:dyDescent="0.2">
      <c r="B14" s="101" t="s">
        <v>22</v>
      </c>
      <c r="C14" s="81">
        <v>1</v>
      </c>
      <c r="D14" s="81">
        <v>43</v>
      </c>
      <c r="E14" s="81">
        <v>1</v>
      </c>
      <c r="F14" s="81" t="s">
        <v>109</v>
      </c>
      <c r="G14" s="81">
        <v>6</v>
      </c>
      <c r="H14" s="81" t="s">
        <v>109</v>
      </c>
      <c r="I14" s="81" t="s">
        <v>109</v>
      </c>
      <c r="J14" s="81">
        <v>1</v>
      </c>
      <c r="K14" s="81">
        <v>7</v>
      </c>
      <c r="L14" s="81" t="s">
        <v>109</v>
      </c>
      <c r="M14" s="81">
        <v>4</v>
      </c>
      <c r="N14" s="523">
        <v>17</v>
      </c>
      <c r="O14" s="450"/>
      <c r="P14" s="1"/>
      <c r="Q14" s="1"/>
      <c r="R14" s="1"/>
    </row>
    <row r="15" spans="2:18" ht="13.5" customHeight="1" x14ac:dyDescent="0.2">
      <c r="B15" s="101" t="s">
        <v>23</v>
      </c>
      <c r="C15" s="81">
        <v>17</v>
      </c>
      <c r="D15" s="81">
        <v>563</v>
      </c>
      <c r="E15" s="81">
        <v>25</v>
      </c>
      <c r="F15" s="81" t="s">
        <v>109</v>
      </c>
      <c r="G15" s="81">
        <v>56</v>
      </c>
      <c r="H15" s="81">
        <v>3</v>
      </c>
      <c r="I15" s="81">
        <v>1</v>
      </c>
      <c r="J15" s="81">
        <v>17</v>
      </c>
      <c r="K15" s="81">
        <v>133</v>
      </c>
      <c r="L15" s="81">
        <v>34</v>
      </c>
      <c r="M15" s="81">
        <v>38</v>
      </c>
      <c r="N15" s="523">
        <v>147</v>
      </c>
      <c r="O15" s="450"/>
      <c r="P15" s="1"/>
      <c r="Q15" s="1"/>
      <c r="R15" s="1"/>
    </row>
    <row r="16" spans="2:18" ht="13.5" customHeight="1" x14ac:dyDescent="0.2">
      <c r="B16" s="101" t="s">
        <v>24</v>
      </c>
      <c r="C16" s="81">
        <v>3</v>
      </c>
      <c r="D16" s="81">
        <v>345</v>
      </c>
      <c r="E16" s="81">
        <v>3</v>
      </c>
      <c r="F16" s="81" t="s">
        <v>109</v>
      </c>
      <c r="G16" s="81">
        <v>26</v>
      </c>
      <c r="H16" s="81">
        <v>5</v>
      </c>
      <c r="I16" s="81">
        <v>1</v>
      </c>
      <c r="J16" s="81">
        <v>11</v>
      </c>
      <c r="K16" s="81">
        <v>72</v>
      </c>
      <c r="L16" s="81">
        <v>8</v>
      </c>
      <c r="M16" s="81">
        <v>18</v>
      </c>
      <c r="N16" s="523">
        <v>105</v>
      </c>
      <c r="O16" s="450"/>
      <c r="P16" s="1"/>
      <c r="Q16" s="1"/>
      <c r="R16" s="1"/>
    </row>
    <row r="17" spans="2:18" ht="13.5" customHeight="1" x14ac:dyDescent="0.2">
      <c r="B17" s="101" t="s">
        <v>25</v>
      </c>
      <c r="C17" s="81">
        <v>1</v>
      </c>
      <c r="D17" s="81">
        <v>34</v>
      </c>
      <c r="E17" s="81">
        <v>2</v>
      </c>
      <c r="F17" s="81" t="s">
        <v>109</v>
      </c>
      <c r="G17" s="81">
        <v>13</v>
      </c>
      <c r="H17" s="81">
        <v>1</v>
      </c>
      <c r="I17" s="81" t="s">
        <v>109</v>
      </c>
      <c r="J17" s="81">
        <v>3</v>
      </c>
      <c r="K17" s="81">
        <v>17</v>
      </c>
      <c r="L17" s="81">
        <v>2</v>
      </c>
      <c r="M17" s="81">
        <v>5</v>
      </c>
      <c r="N17" s="523">
        <v>11</v>
      </c>
      <c r="O17" s="450"/>
      <c r="P17" s="1"/>
      <c r="Q17" s="1"/>
      <c r="R17" s="1"/>
    </row>
    <row r="18" spans="2:18" ht="13.5" customHeight="1" x14ac:dyDescent="0.2">
      <c r="B18" s="101" t="s">
        <v>26</v>
      </c>
      <c r="C18" s="81">
        <v>8</v>
      </c>
      <c r="D18" s="81">
        <v>131</v>
      </c>
      <c r="E18" s="81">
        <v>10</v>
      </c>
      <c r="F18" s="81" t="s">
        <v>109</v>
      </c>
      <c r="G18" s="81">
        <v>17</v>
      </c>
      <c r="H18" s="81">
        <v>5</v>
      </c>
      <c r="I18" s="81" t="s">
        <v>109</v>
      </c>
      <c r="J18" s="81">
        <v>9</v>
      </c>
      <c r="K18" s="81">
        <v>28</v>
      </c>
      <c r="L18" s="81">
        <v>8</v>
      </c>
      <c r="M18" s="81">
        <v>12</v>
      </c>
      <c r="N18" s="523">
        <v>35</v>
      </c>
      <c r="O18" s="450"/>
      <c r="P18" s="1"/>
      <c r="Q18" s="1"/>
      <c r="R18" s="1"/>
    </row>
    <row r="19" spans="2:18" ht="13.5" customHeight="1" x14ac:dyDescent="0.2">
      <c r="B19" s="101" t="s">
        <v>27</v>
      </c>
      <c r="C19" s="81">
        <v>40</v>
      </c>
      <c r="D19" s="81">
        <v>654</v>
      </c>
      <c r="E19" s="81">
        <v>32</v>
      </c>
      <c r="F19" s="81" t="s">
        <v>109</v>
      </c>
      <c r="G19" s="81">
        <v>63</v>
      </c>
      <c r="H19" s="81">
        <v>18</v>
      </c>
      <c r="I19" s="81">
        <v>1</v>
      </c>
      <c r="J19" s="81">
        <v>36</v>
      </c>
      <c r="K19" s="81">
        <v>149</v>
      </c>
      <c r="L19" s="81">
        <v>38</v>
      </c>
      <c r="M19" s="81">
        <v>60</v>
      </c>
      <c r="N19" s="523">
        <v>130</v>
      </c>
      <c r="O19" s="450"/>
      <c r="P19" s="1"/>
      <c r="Q19" s="1"/>
      <c r="R19" s="1"/>
    </row>
    <row r="20" spans="2:18" ht="13.5" customHeight="1" x14ac:dyDescent="0.2">
      <c r="B20" s="101" t="s">
        <v>28</v>
      </c>
      <c r="C20" s="81">
        <v>8</v>
      </c>
      <c r="D20" s="81">
        <v>165</v>
      </c>
      <c r="E20" s="81">
        <v>6</v>
      </c>
      <c r="F20" s="81" t="s">
        <v>109</v>
      </c>
      <c r="G20" s="81">
        <v>14</v>
      </c>
      <c r="H20" s="81">
        <v>4</v>
      </c>
      <c r="I20" s="81" t="s">
        <v>109</v>
      </c>
      <c r="J20" s="81">
        <v>10</v>
      </c>
      <c r="K20" s="81">
        <v>29</v>
      </c>
      <c r="L20" s="81">
        <v>14</v>
      </c>
      <c r="M20" s="81">
        <v>22</v>
      </c>
      <c r="N20" s="523">
        <v>46</v>
      </c>
      <c r="O20" s="450"/>
      <c r="P20" s="1"/>
      <c r="Q20" s="1"/>
      <c r="R20" s="1"/>
    </row>
    <row r="21" spans="2:18" ht="13.5" customHeight="1" x14ac:dyDescent="0.2">
      <c r="B21" s="101" t="s">
        <v>29</v>
      </c>
      <c r="C21" s="81">
        <v>3</v>
      </c>
      <c r="D21" s="81">
        <v>16</v>
      </c>
      <c r="E21" s="81">
        <v>1</v>
      </c>
      <c r="F21" s="81" t="s">
        <v>109</v>
      </c>
      <c r="G21" s="81">
        <v>3</v>
      </c>
      <c r="H21" s="81">
        <v>1</v>
      </c>
      <c r="I21" s="81" t="s">
        <v>109</v>
      </c>
      <c r="J21" s="81">
        <v>3</v>
      </c>
      <c r="K21" s="81">
        <v>4</v>
      </c>
      <c r="L21" s="81">
        <v>1</v>
      </c>
      <c r="M21" s="81">
        <v>4</v>
      </c>
      <c r="N21" s="523">
        <v>4</v>
      </c>
      <c r="O21" s="450"/>
      <c r="P21" s="1"/>
      <c r="Q21" s="1"/>
      <c r="R21" s="1"/>
    </row>
    <row r="22" spans="2:18" ht="13.5" customHeight="1" x14ac:dyDescent="0.2">
      <c r="B22" s="101" t="s">
        <v>30</v>
      </c>
      <c r="C22" s="81">
        <v>43</v>
      </c>
      <c r="D22" s="81">
        <v>614</v>
      </c>
      <c r="E22" s="81">
        <v>35</v>
      </c>
      <c r="F22" s="81">
        <v>3</v>
      </c>
      <c r="G22" s="81">
        <v>66</v>
      </c>
      <c r="H22" s="81">
        <v>17</v>
      </c>
      <c r="I22" s="81">
        <v>4</v>
      </c>
      <c r="J22" s="81">
        <v>52</v>
      </c>
      <c r="K22" s="81">
        <v>203</v>
      </c>
      <c r="L22" s="81">
        <v>29</v>
      </c>
      <c r="M22" s="81">
        <v>68</v>
      </c>
      <c r="N22" s="523">
        <v>230</v>
      </c>
      <c r="O22" s="450"/>
      <c r="P22" s="1"/>
      <c r="Q22" s="1"/>
      <c r="R22" s="1"/>
    </row>
    <row r="23" spans="2:18" ht="13.5" customHeight="1" x14ac:dyDescent="0.2">
      <c r="B23" s="101" t="s">
        <v>31</v>
      </c>
      <c r="C23" s="81">
        <v>10</v>
      </c>
      <c r="D23" s="81">
        <v>370</v>
      </c>
      <c r="E23" s="81">
        <v>10</v>
      </c>
      <c r="F23" s="81" t="s">
        <v>109</v>
      </c>
      <c r="G23" s="81">
        <v>39</v>
      </c>
      <c r="H23" s="81">
        <v>9</v>
      </c>
      <c r="I23" s="81" t="s">
        <v>109</v>
      </c>
      <c r="J23" s="81">
        <v>22</v>
      </c>
      <c r="K23" s="81">
        <v>68</v>
      </c>
      <c r="L23" s="81">
        <v>13</v>
      </c>
      <c r="M23" s="81">
        <v>30</v>
      </c>
      <c r="N23" s="523">
        <v>140</v>
      </c>
      <c r="O23" s="450"/>
      <c r="P23" s="1"/>
      <c r="Q23" s="1"/>
      <c r="R23" s="1"/>
    </row>
    <row r="24" spans="2:18" ht="13.5" customHeight="1" x14ac:dyDescent="0.2">
      <c r="B24" s="101" t="s">
        <v>32</v>
      </c>
      <c r="C24" s="81">
        <v>1</v>
      </c>
      <c r="D24" s="81">
        <v>4</v>
      </c>
      <c r="E24" s="81">
        <v>1</v>
      </c>
      <c r="F24" s="81" t="s">
        <v>109</v>
      </c>
      <c r="G24" s="81">
        <v>2</v>
      </c>
      <c r="H24" s="81" t="s">
        <v>109</v>
      </c>
      <c r="I24" s="81" t="s">
        <v>109</v>
      </c>
      <c r="J24" s="81">
        <v>1</v>
      </c>
      <c r="K24" s="81">
        <v>3</v>
      </c>
      <c r="L24" s="81">
        <v>2</v>
      </c>
      <c r="M24" s="81">
        <v>2</v>
      </c>
      <c r="N24" s="523">
        <v>1</v>
      </c>
      <c r="O24" s="450"/>
      <c r="P24" s="1"/>
      <c r="Q24" s="1"/>
      <c r="R24" s="1"/>
    </row>
    <row r="25" spans="2:18" ht="13.5" customHeight="1" x14ac:dyDescent="0.2">
      <c r="B25" s="101" t="s">
        <v>33</v>
      </c>
      <c r="C25" s="81">
        <v>15</v>
      </c>
      <c r="D25" s="81">
        <v>228</v>
      </c>
      <c r="E25" s="81">
        <v>18</v>
      </c>
      <c r="F25" s="81" t="s">
        <v>109</v>
      </c>
      <c r="G25" s="81">
        <v>31</v>
      </c>
      <c r="H25" s="81">
        <v>6</v>
      </c>
      <c r="I25" s="81" t="s">
        <v>109</v>
      </c>
      <c r="J25" s="81">
        <v>19</v>
      </c>
      <c r="K25" s="81">
        <v>69</v>
      </c>
      <c r="L25" s="81">
        <v>11</v>
      </c>
      <c r="M25" s="81">
        <v>25</v>
      </c>
      <c r="N25" s="523">
        <v>88</v>
      </c>
      <c r="O25" s="450"/>
      <c r="P25" s="1"/>
      <c r="Q25" s="1"/>
      <c r="R25" s="1"/>
    </row>
    <row r="26" spans="2:18" ht="13.5" customHeight="1" x14ac:dyDescent="0.2">
      <c r="B26" s="101" t="s">
        <v>34</v>
      </c>
      <c r="C26" s="81">
        <v>27</v>
      </c>
      <c r="D26" s="81">
        <v>502</v>
      </c>
      <c r="E26" s="81">
        <v>21</v>
      </c>
      <c r="F26" s="81" t="s">
        <v>109</v>
      </c>
      <c r="G26" s="81">
        <v>69</v>
      </c>
      <c r="H26" s="81">
        <v>10</v>
      </c>
      <c r="I26" s="81">
        <v>4</v>
      </c>
      <c r="J26" s="81">
        <v>45</v>
      </c>
      <c r="K26" s="81">
        <v>156</v>
      </c>
      <c r="L26" s="81">
        <v>28</v>
      </c>
      <c r="M26" s="81">
        <v>61</v>
      </c>
      <c r="N26" s="523">
        <v>202</v>
      </c>
      <c r="O26" s="450"/>
      <c r="P26" s="1"/>
      <c r="Q26" s="1"/>
      <c r="R26" s="1"/>
    </row>
    <row r="27" spans="2:18" ht="13.5" customHeight="1" x14ac:dyDescent="0.2">
      <c r="B27" s="101" t="s">
        <v>35</v>
      </c>
      <c r="C27" s="81">
        <v>2</v>
      </c>
      <c r="D27" s="81">
        <v>83</v>
      </c>
      <c r="E27" s="81">
        <v>5</v>
      </c>
      <c r="F27" s="81" t="s">
        <v>109</v>
      </c>
      <c r="G27" s="81">
        <v>11</v>
      </c>
      <c r="H27" s="81" t="s">
        <v>109</v>
      </c>
      <c r="I27" s="81" t="s">
        <v>109</v>
      </c>
      <c r="J27" s="81">
        <v>5</v>
      </c>
      <c r="K27" s="81">
        <v>34</v>
      </c>
      <c r="L27" s="81">
        <v>5</v>
      </c>
      <c r="M27" s="81">
        <v>10</v>
      </c>
      <c r="N27" s="523">
        <v>31</v>
      </c>
      <c r="O27" s="450"/>
      <c r="P27" s="1"/>
      <c r="Q27" s="1"/>
      <c r="R27" s="1"/>
    </row>
    <row r="28" spans="2:18" ht="13.5" customHeight="1" x14ac:dyDescent="0.2">
      <c r="B28" s="101" t="s">
        <v>16</v>
      </c>
      <c r="C28" s="81" t="s">
        <v>109</v>
      </c>
      <c r="D28" s="81">
        <v>6</v>
      </c>
      <c r="E28" s="81" t="s">
        <v>109</v>
      </c>
      <c r="F28" s="81" t="s">
        <v>109</v>
      </c>
      <c r="G28" s="81">
        <v>1</v>
      </c>
      <c r="H28" s="81" t="s">
        <v>109</v>
      </c>
      <c r="I28" s="81" t="s">
        <v>109</v>
      </c>
      <c r="J28" s="81">
        <v>1</v>
      </c>
      <c r="K28" s="81">
        <v>2</v>
      </c>
      <c r="L28" s="81" t="s">
        <v>109</v>
      </c>
      <c r="M28" s="81">
        <v>1</v>
      </c>
      <c r="N28" s="523">
        <v>2</v>
      </c>
      <c r="O28" s="450"/>
      <c r="P28" s="1"/>
      <c r="Q28" s="1"/>
      <c r="R28" s="1"/>
    </row>
    <row r="29" spans="2:18" ht="27" customHeight="1" x14ac:dyDescent="0.2">
      <c r="B29" s="26" t="s">
        <v>36</v>
      </c>
      <c r="C29" s="27">
        <v>256</v>
      </c>
      <c r="D29" s="27">
        <v>5883</v>
      </c>
      <c r="E29" s="27">
        <v>242</v>
      </c>
      <c r="F29" s="27">
        <v>5</v>
      </c>
      <c r="G29" s="27">
        <v>565</v>
      </c>
      <c r="H29" s="27">
        <v>115</v>
      </c>
      <c r="I29" s="27">
        <v>15</v>
      </c>
      <c r="J29" s="27">
        <v>316</v>
      </c>
      <c r="K29" s="27">
        <v>1353</v>
      </c>
      <c r="L29" s="27">
        <v>292</v>
      </c>
      <c r="M29" s="27">
        <v>473</v>
      </c>
      <c r="N29" s="430">
        <v>1677</v>
      </c>
      <c r="O29" s="428"/>
      <c r="P29" s="1"/>
      <c r="Q29" s="1"/>
      <c r="R29" s="1"/>
    </row>
    <row r="30" spans="2:18" ht="9" customHeight="1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18" ht="11.25" customHeight="1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383" t="s">
        <v>415</v>
      </c>
      <c r="P31" s="384"/>
      <c r="Q31" s="384"/>
      <c r="R31" s="1"/>
    </row>
    <row r="32" spans="2:18" ht="47.25" customHeight="1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18" ht="49.5" customHeight="1" x14ac:dyDescent="0.2">
      <c r="B33" s="521" t="s">
        <v>413</v>
      </c>
      <c r="C33" s="522"/>
      <c r="D33" s="522"/>
      <c r="E33" s="522"/>
      <c r="F33" s="522"/>
      <c r="G33" s="522"/>
      <c r="H33" s="522"/>
      <c r="I33" s="522"/>
      <c r="J33" s="522"/>
      <c r="K33" s="522"/>
      <c r="L33" s="522"/>
      <c r="M33" s="522"/>
      <c r="N33" s="522"/>
      <c r="O33" s="522"/>
      <c r="P33" s="522"/>
      <c r="Q33" s="522"/>
      <c r="R33" s="522"/>
    </row>
  </sheetData>
  <mergeCells count="28">
    <mergeCell ref="O31:Q31"/>
    <mergeCell ref="B33:R33"/>
    <mergeCell ref="N22:O22"/>
    <mergeCell ref="N23:O23"/>
    <mergeCell ref="N24:O24"/>
    <mergeCell ref="N25:O25"/>
    <mergeCell ref="N26:O26"/>
    <mergeCell ref="N27:O27"/>
    <mergeCell ref="N19:O19"/>
    <mergeCell ref="N20:O20"/>
    <mergeCell ref="N21:O21"/>
    <mergeCell ref="N28:O28"/>
    <mergeCell ref="N29:O29"/>
    <mergeCell ref="N14:O14"/>
    <mergeCell ref="N15:O15"/>
    <mergeCell ref="N16:O16"/>
    <mergeCell ref="N17:O17"/>
    <mergeCell ref="N18:O18"/>
    <mergeCell ref="N9:O9"/>
    <mergeCell ref="N10:O10"/>
    <mergeCell ref="N11:O11"/>
    <mergeCell ref="N12:O12"/>
    <mergeCell ref="N13:O13"/>
    <mergeCell ref="B2:P2"/>
    <mergeCell ref="B4:R4"/>
    <mergeCell ref="B5:R5"/>
    <mergeCell ref="N7:O7"/>
    <mergeCell ref="N8:O8"/>
  </mergeCells>
  <pageMargins left="5.6862745098039222E-2" right="7.4901960784313742E-2" top="0.14117647058823532" bottom="0.14117647058823532" header="0.50980392156862753" footer="0.50980392156862753"/>
  <pageSetup paperSize="9" orientation="landscape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5"/>
  <sheetViews>
    <sheetView showGridLines="0" workbookViewId="0">
      <selection activeCell="V32" sqref="V32"/>
    </sheetView>
  </sheetViews>
  <sheetFormatPr defaultRowHeight="12.75" x14ac:dyDescent="0.2"/>
  <cols>
    <col min="1" max="1" width="1" customWidth="1"/>
    <col min="2" max="2" width="2" customWidth="1"/>
    <col min="3" max="3" width="5" customWidth="1"/>
    <col min="4" max="4" width="7" customWidth="1"/>
    <col min="5" max="5" width="17" customWidth="1"/>
    <col min="6" max="11" width="15" customWidth="1"/>
    <col min="12" max="12" width="14" customWidth="1"/>
    <col min="13" max="13" width="1" customWidth="1"/>
    <col min="14" max="14" width="10" customWidth="1"/>
    <col min="15" max="15" width="4" customWidth="1"/>
    <col min="16" max="16" width="3" customWidth="1"/>
    <col min="17" max="17" width="10" customWidth="1"/>
    <col min="18" max="18" width="1" customWidth="1"/>
  </cols>
  <sheetData>
    <row r="1" spans="2:18" ht="2.1" customHeight="1" x14ac:dyDescent="0.2"/>
    <row r="2" spans="2:18" ht="36" customHeight="1" x14ac:dyDescent="0.2">
      <c r="B2" s="389" t="s">
        <v>0</v>
      </c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1"/>
      <c r="P2" s="1"/>
      <c r="Q2" s="1"/>
      <c r="R2" s="1"/>
    </row>
    <row r="3" spans="2:18" ht="6.95" customHeight="1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2:18" ht="36" customHeight="1" x14ac:dyDescent="0.2">
      <c r="B4" s="1"/>
      <c r="C4" s="1"/>
      <c r="D4" s="1"/>
      <c r="E4" s="461" t="s">
        <v>417</v>
      </c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1"/>
      <c r="R4" s="1"/>
    </row>
    <row r="5" spans="2:18" ht="18" customHeight="1" x14ac:dyDescent="0.2">
      <c r="B5" s="1"/>
      <c r="C5" s="1"/>
      <c r="D5" s="1"/>
      <c r="E5" s="550" t="s">
        <v>2</v>
      </c>
      <c r="F5" s="401"/>
      <c r="G5" s="401"/>
      <c r="H5" s="401"/>
      <c r="I5" s="401"/>
      <c r="J5" s="401"/>
      <c r="K5" s="401"/>
      <c r="L5" s="401"/>
      <c r="M5" s="401"/>
      <c r="N5" s="401"/>
      <c r="O5" s="401"/>
      <c r="P5" s="401"/>
      <c r="Q5" s="1"/>
      <c r="R5" s="1"/>
    </row>
    <row r="6" spans="2:18" ht="8.85" customHeight="1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2:18" ht="18" customHeight="1" x14ac:dyDescent="0.2">
      <c r="B7" s="93"/>
      <c r="C7" s="1"/>
      <c r="D7" s="551"/>
      <c r="E7" s="435"/>
      <c r="F7" s="392" t="s">
        <v>418</v>
      </c>
      <c r="G7" s="404"/>
      <c r="H7" s="404"/>
      <c r="I7" s="404"/>
      <c r="J7" s="404"/>
      <c r="K7" s="404"/>
      <c r="L7" s="404"/>
      <c r="M7" s="404"/>
      <c r="N7" s="404"/>
      <c r="O7" s="404"/>
      <c r="P7" s="404"/>
      <c r="Q7" s="404"/>
      <c r="R7" s="388"/>
    </row>
    <row r="8" spans="2:18" ht="22.7" customHeight="1" x14ac:dyDescent="0.2">
      <c r="B8" s="1"/>
      <c r="C8" s="1"/>
      <c r="D8" s="552" t="s">
        <v>6</v>
      </c>
      <c r="E8" s="432"/>
      <c r="F8" s="71" t="s">
        <v>388</v>
      </c>
      <c r="G8" s="71" t="s">
        <v>393</v>
      </c>
      <c r="H8" s="71" t="s">
        <v>394</v>
      </c>
      <c r="I8" s="71" t="s">
        <v>397</v>
      </c>
      <c r="J8" s="71" t="s">
        <v>401</v>
      </c>
      <c r="K8" s="71" t="s">
        <v>404</v>
      </c>
      <c r="L8" s="524" t="s">
        <v>407</v>
      </c>
      <c r="M8" s="428"/>
      <c r="N8" s="524" t="s">
        <v>408</v>
      </c>
      <c r="O8" s="428"/>
      <c r="P8" s="524" t="s">
        <v>410</v>
      </c>
      <c r="Q8" s="437"/>
      <c r="R8" s="428"/>
    </row>
    <row r="9" spans="2:18" ht="13.5" customHeight="1" x14ac:dyDescent="0.2">
      <c r="B9" s="1"/>
      <c r="C9" s="1"/>
      <c r="D9" s="553" t="s">
        <v>15</v>
      </c>
      <c r="E9" s="554"/>
      <c r="F9" s="103">
        <v>6.8297831361726713</v>
      </c>
      <c r="G9" s="103">
        <v>280.47642745882439</v>
      </c>
      <c r="H9" s="103">
        <v>5.463826508938137</v>
      </c>
      <c r="I9" s="103">
        <v>0.91063775148968951</v>
      </c>
      <c r="J9" s="103">
        <v>76.416980346045676</v>
      </c>
      <c r="K9" s="103"/>
      <c r="L9" s="555">
        <v>1.1382971893621119</v>
      </c>
      <c r="M9" s="556"/>
      <c r="N9" s="555">
        <v>19.806371094900747</v>
      </c>
      <c r="O9" s="556"/>
      <c r="P9" s="555">
        <v>10.244674704259008</v>
      </c>
      <c r="Q9" s="557"/>
      <c r="R9" s="556"/>
    </row>
    <row r="10" spans="2:18" ht="13.5" customHeight="1" x14ac:dyDescent="0.2">
      <c r="B10" s="1"/>
      <c r="C10" s="1"/>
      <c r="D10" s="553" t="s">
        <v>16</v>
      </c>
      <c r="E10" s="554"/>
      <c r="F10" s="103">
        <v>7.8812764515340907</v>
      </c>
      <c r="G10" s="103">
        <v>212.79446419142045</v>
      </c>
      <c r="H10" s="103"/>
      <c r="I10" s="103">
        <v>7.8812764515340907</v>
      </c>
      <c r="J10" s="103">
        <v>170.40855450943639</v>
      </c>
      <c r="K10" s="103"/>
      <c r="L10" s="555">
        <v>7.8812764515340907</v>
      </c>
      <c r="M10" s="556"/>
      <c r="N10" s="555">
        <v>15.762552903068181</v>
      </c>
      <c r="O10" s="556"/>
      <c r="P10" s="555">
        <v>23.643829354602271</v>
      </c>
      <c r="Q10" s="557"/>
      <c r="R10" s="556"/>
    </row>
    <row r="11" spans="2:18" ht="13.5" customHeight="1" x14ac:dyDescent="0.2">
      <c r="B11" s="1"/>
      <c r="C11" s="1"/>
      <c r="D11" s="553" t="s">
        <v>17</v>
      </c>
      <c r="E11" s="554"/>
      <c r="F11" s="103">
        <v>6.7867380352054054</v>
      </c>
      <c r="G11" s="103">
        <v>225.06020984394394</v>
      </c>
      <c r="H11" s="103">
        <v>5.1898584975100164</v>
      </c>
      <c r="I11" s="103">
        <v>1.8962944510132749</v>
      </c>
      <c r="J11" s="103">
        <v>79.638597799843524</v>
      </c>
      <c r="K11" s="103">
        <v>0.2994149133178855</v>
      </c>
      <c r="L11" s="555">
        <v>2.7945391909669315</v>
      </c>
      <c r="M11" s="556"/>
      <c r="N11" s="555">
        <v>18.5637246257089</v>
      </c>
      <c r="O11" s="556"/>
      <c r="P11" s="555">
        <v>12.176206474927346</v>
      </c>
      <c r="Q11" s="557"/>
      <c r="R11" s="556"/>
    </row>
    <row r="12" spans="2:18" ht="13.5" customHeight="1" x14ac:dyDescent="0.2">
      <c r="B12" s="1"/>
      <c r="C12" s="1"/>
      <c r="D12" s="553" t="s">
        <v>18</v>
      </c>
      <c r="E12" s="554"/>
      <c r="F12" s="103"/>
      <c r="G12" s="103">
        <v>209.82115607642066</v>
      </c>
      <c r="H12" s="103">
        <v>3.8149301104803759</v>
      </c>
      <c r="I12" s="103"/>
      <c r="J12" s="103">
        <v>114.82638250964541</v>
      </c>
      <c r="K12" s="103"/>
      <c r="L12" s="555">
        <v>1.9074650552401879</v>
      </c>
      <c r="M12" s="556"/>
      <c r="N12" s="555">
        <v>15.259720441921504</v>
      </c>
      <c r="O12" s="556"/>
      <c r="P12" s="555">
        <v>9.5373252762009404</v>
      </c>
      <c r="Q12" s="557"/>
      <c r="R12" s="556"/>
    </row>
    <row r="13" spans="2:18" ht="13.5" customHeight="1" x14ac:dyDescent="0.2">
      <c r="B13" s="1"/>
      <c r="C13" s="1"/>
      <c r="D13" s="553" t="s">
        <v>19</v>
      </c>
      <c r="E13" s="554"/>
      <c r="F13" s="103">
        <v>9.2774189478293625</v>
      </c>
      <c r="G13" s="103">
        <v>250.49031159139278</v>
      </c>
      <c r="H13" s="103">
        <v>3.7109675791317449</v>
      </c>
      <c r="I13" s="103">
        <v>1.8554837895658725</v>
      </c>
      <c r="J13" s="103">
        <v>42.335658266566476</v>
      </c>
      <c r="K13" s="103"/>
      <c r="L13" s="555">
        <v>1.8554837895658725</v>
      </c>
      <c r="M13" s="556"/>
      <c r="N13" s="555">
        <v>22.265805474790472</v>
      </c>
      <c r="O13" s="556"/>
      <c r="P13" s="555">
        <v>12.988386526961106</v>
      </c>
      <c r="Q13" s="557"/>
      <c r="R13" s="556"/>
    </row>
    <row r="14" spans="2:18" ht="13.5" customHeight="1" x14ac:dyDescent="0.2">
      <c r="B14" s="1"/>
      <c r="C14" s="1"/>
      <c r="D14" s="553" t="s">
        <v>20</v>
      </c>
      <c r="E14" s="554"/>
      <c r="F14" s="103">
        <v>5.8969877576500709</v>
      </c>
      <c r="G14" s="103">
        <v>214.12165892432844</v>
      </c>
      <c r="H14" s="103">
        <v>4.8802657304690236</v>
      </c>
      <c r="I14" s="103">
        <v>1.6267552434896746</v>
      </c>
      <c r="J14" s="103">
        <v>77.47116164077184</v>
      </c>
      <c r="K14" s="103"/>
      <c r="L14" s="555">
        <v>2.0334440543620933</v>
      </c>
      <c r="M14" s="556"/>
      <c r="N14" s="555">
        <v>17.080930056641584</v>
      </c>
      <c r="O14" s="556"/>
      <c r="P14" s="555">
        <v>15.860863624024329</v>
      </c>
      <c r="Q14" s="557"/>
      <c r="R14" s="556"/>
    </row>
    <row r="15" spans="2:18" ht="13.5" customHeight="1" x14ac:dyDescent="0.2">
      <c r="B15" s="1"/>
      <c r="C15" s="1"/>
      <c r="D15" s="553" t="s">
        <v>21</v>
      </c>
      <c r="E15" s="554"/>
      <c r="F15" s="103">
        <v>9.0321478776094697</v>
      </c>
      <c r="G15" s="103">
        <v>360.46481075186881</v>
      </c>
      <c r="H15" s="103">
        <v>3.2844174100398074</v>
      </c>
      <c r="I15" s="103">
        <v>3.2844174100398074</v>
      </c>
      <c r="J15" s="103">
        <v>92.603616832691714</v>
      </c>
      <c r="K15" s="103"/>
      <c r="L15" s="555">
        <v>1.6422087050199037</v>
      </c>
      <c r="M15" s="556"/>
      <c r="N15" s="555">
        <v>18.064295755218939</v>
      </c>
      <c r="O15" s="556"/>
      <c r="P15" s="555">
        <v>9.8532522301194216</v>
      </c>
      <c r="Q15" s="557"/>
      <c r="R15" s="556"/>
    </row>
    <row r="16" spans="2:18" ht="13.5" customHeight="1" x14ac:dyDescent="0.2">
      <c r="B16" s="1"/>
      <c r="C16" s="1"/>
      <c r="D16" s="553" t="s">
        <v>22</v>
      </c>
      <c r="E16" s="554"/>
      <c r="F16" s="103">
        <v>8.9439324043142978</v>
      </c>
      <c r="G16" s="103">
        <v>284.28927999427589</v>
      </c>
      <c r="H16" s="103">
        <v>6.3885231459387839</v>
      </c>
      <c r="I16" s="103">
        <v>0.63885231459387837</v>
      </c>
      <c r="J16" s="103">
        <v>90.273528792240484</v>
      </c>
      <c r="K16" s="103"/>
      <c r="L16" s="555">
        <v>2.5554092583755135</v>
      </c>
      <c r="M16" s="556"/>
      <c r="N16" s="555">
        <v>24.27638795456738</v>
      </c>
      <c r="O16" s="556"/>
      <c r="P16" s="555">
        <v>15.971307864846962</v>
      </c>
      <c r="Q16" s="557"/>
      <c r="R16" s="556"/>
    </row>
    <row r="17" spans="2:18" ht="13.5" customHeight="1" x14ac:dyDescent="0.2">
      <c r="B17" s="1"/>
      <c r="C17" s="1"/>
      <c r="D17" s="553" t="s">
        <v>23</v>
      </c>
      <c r="E17" s="554"/>
      <c r="F17" s="103">
        <v>6.0689963970391387</v>
      </c>
      <c r="G17" s="103">
        <v>264.78806502637428</v>
      </c>
      <c r="H17" s="103">
        <v>4.0459975980260925</v>
      </c>
      <c r="I17" s="103">
        <v>2.2477764433478291</v>
      </c>
      <c r="J17" s="103">
        <v>109.2495918658713</v>
      </c>
      <c r="K17" s="103"/>
      <c r="L17" s="555">
        <v>2.2477764433478291</v>
      </c>
      <c r="M17" s="556"/>
      <c r="N17" s="555">
        <v>18.206989191117415</v>
      </c>
      <c r="O17" s="556"/>
      <c r="P17" s="555">
        <v>10.789326928069579</v>
      </c>
      <c r="Q17" s="557"/>
      <c r="R17" s="556"/>
    </row>
    <row r="18" spans="2:18" ht="13.5" customHeight="1" x14ac:dyDescent="0.2">
      <c r="B18" s="1"/>
      <c r="C18" s="1"/>
      <c r="D18" s="553" t="s">
        <v>24</v>
      </c>
      <c r="E18" s="554"/>
      <c r="F18" s="103">
        <v>6.9473447382013376</v>
      </c>
      <c r="G18" s="103">
        <v>299.53744044321923</v>
      </c>
      <c r="H18" s="103">
        <v>6.6801391713474398</v>
      </c>
      <c r="I18" s="103">
        <v>1.336027834269488</v>
      </c>
      <c r="J18" s="103">
        <v>68.104591263774878</v>
      </c>
      <c r="K18" s="103">
        <v>0.80161670056169287</v>
      </c>
      <c r="L18" s="555">
        <v>2.4048501016850783</v>
      </c>
      <c r="M18" s="556"/>
      <c r="N18" s="555">
        <v>23.51408988314299</v>
      </c>
      <c r="O18" s="556"/>
      <c r="P18" s="555">
        <v>13.36027834269488</v>
      </c>
      <c r="Q18" s="557"/>
      <c r="R18" s="556"/>
    </row>
    <row r="19" spans="2:18" ht="13.5" customHeight="1" x14ac:dyDescent="0.2">
      <c r="B19" s="1"/>
      <c r="C19" s="1"/>
      <c r="D19" s="553" t="s">
        <v>25</v>
      </c>
      <c r="E19" s="554"/>
      <c r="F19" s="103">
        <v>8.9998065041601603</v>
      </c>
      <c r="G19" s="103">
        <v>456.74018008612813</v>
      </c>
      <c r="H19" s="103">
        <v>5.6248790651001004</v>
      </c>
      <c r="I19" s="103">
        <v>2.2499516260400401</v>
      </c>
      <c r="J19" s="103">
        <v>123.50253180190194</v>
      </c>
      <c r="K19" s="103"/>
      <c r="L19" s="555">
        <v>3.3749274390600603</v>
      </c>
      <c r="M19" s="556"/>
      <c r="N19" s="555">
        <v>25.874443699460461</v>
      </c>
      <c r="O19" s="556"/>
      <c r="P19" s="555">
        <v>14.62468556926026</v>
      </c>
      <c r="Q19" s="557"/>
      <c r="R19" s="556"/>
    </row>
    <row r="20" spans="2:18" ht="13.5" customHeight="1" x14ac:dyDescent="0.2">
      <c r="B20" s="1"/>
      <c r="C20" s="1"/>
      <c r="D20" s="553" t="s">
        <v>26</v>
      </c>
      <c r="E20" s="554"/>
      <c r="F20" s="103">
        <v>6.5017180790023765</v>
      </c>
      <c r="G20" s="103">
        <v>282.17456462870314</v>
      </c>
      <c r="H20" s="103">
        <v>7.1518898869026142</v>
      </c>
      <c r="I20" s="103">
        <v>0.65017180790023765</v>
      </c>
      <c r="J20" s="103">
        <v>83.229597892481834</v>
      </c>
      <c r="K20" s="103"/>
      <c r="L20" s="555">
        <v>2.6006872316009506</v>
      </c>
      <c r="M20" s="556"/>
      <c r="N20" s="555">
        <v>24.056356892308791</v>
      </c>
      <c r="O20" s="556"/>
      <c r="P20" s="555">
        <v>15.604123389605704</v>
      </c>
      <c r="Q20" s="557"/>
      <c r="R20" s="556"/>
    </row>
    <row r="21" spans="2:18" ht="13.5" customHeight="1" x14ac:dyDescent="0.2">
      <c r="B21" s="1"/>
      <c r="C21" s="1"/>
      <c r="D21" s="553" t="s">
        <v>27</v>
      </c>
      <c r="E21" s="554"/>
      <c r="F21" s="103">
        <v>6.9513628401166203</v>
      </c>
      <c r="G21" s="103">
        <v>185.65225146165119</v>
      </c>
      <c r="H21" s="103">
        <v>4.4081813132446861</v>
      </c>
      <c r="I21" s="103">
        <v>1.3563634809983649</v>
      </c>
      <c r="J21" s="103">
        <v>87.420631268979491</v>
      </c>
      <c r="K21" s="103"/>
      <c r="L21" s="555">
        <v>1.3563634809983649</v>
      </c>
      <c r="M21" s="556"/>
      <c r="N21" s="555">
        <v>19.667270474476293</v>
      </c>
      <c r="O21" s="556"/>
      <c r="P21" s="555">
        <v>13.56363480998365</v>
      </c>
      <c r="Q21" s="557"/>
      <c r="R21" s="556"/>
    </row>
    <row r="22" spans="2:18" ht="13.5" customHeight="1" x14ac:dyDescent="0.2">
      <c r="B22" s="1"/>
      <c r="C22" s="1"/>
      <c r="D22" s="553" t="s">
        <v>28</v>
      </c>
      <c r="E22" s="554"/>
      <c r="F22" s="103">
        <v>6.0503067883685882</v>
      </c>
      <c r="G22" s="103">
        <v>344.86748693700952</v>
      </c>
      <c r="H22" s="103">
        <v>9.0754601825528809</v>
      </c>
      <c r="I22" s="103"/>
      <c r="J22" s="103">
        <v>91.38679460817913</v>
      </c>
      <c r="K22" s="103"/>
      <c r="L22" s="555">
        <v>2.2688650456382202</v>
      </c>
      <c r="M22" s="556"/>
      <c r="N22" s="555">
        <v>20.419785410743984</v>
      </c>
      <c r="O22" s="556"/>
      <c r="P22" s="555">
        <v>6.8065951369146616</v>
      </c>
      <c r="Q22" s="557"/>
      <c r="R22" s="556"/>
    </row>
    <row r="23" spans="2:18" ht="13.5" customHeight="1" x14ac:dyDescent="0.2">
      <c r="B23" s="1"/>
      <c r="C23" s="1"/>
      <c r="D23" s="553" t="s">
        <v>29</v>
      </c>
      <c r="E23" s="554"/>
      <c r="F23" s="103">
        <v>6.4422819851247706</v>
      </c>
      <c r="G23" s="103">
        <v>460.62316193642107</v>
      </c>
      <c r="H23" s="103">
        <v>16.105704962811927</v>
      </c>
      <c r="I23" s="103"/>
      <c r="J23" s="103">
        <v>125.00892920922922</v>
      </c>
      <c r="K23" s="103"/>
      <c r="L23" s="555">
        <v>9.663422977687155</v>
      </c>
      <c r="M23" s="556"/>
      <c r="N23" s="555">
        <v>35.432550918186244</v>
      </c>
      <c r="O23" s="556"/>
      <c r="P23" s="555">
        <v>28.990268933061468</v>
      </c>
      <c r="Q23" s="557"/>
      <c r="R23" s="556"/>
    </row>
    <row r="24" spans="2:18" ht="13.5" customHeight="1" x14ac:dyDescent="0.2">
      <c r="B24" s="1"/>
      <c r="C24" s="1"/>
      <c r="D24" s="553" t="s">
        <v>30</v>
      </c>
      <c r="E24" s="554"/>
      <c r="F24" s="103">
        <v>2.5688960802756049</v>
      </c>
      <c r="G24" s="103">
        <v>91.623960196496569</v>
      </c>
      <c r="H24" s="103">
        <v>2.2263766029055243</v>
      </c>
      <c r="I24" s="103">
        <v>0.6850389547401613</v>
      </c>
      <c r="J24" s="103">
        <v>50.458479596965368</v>
      </c>
      <c r="K24" s="103"/>
      <c r="L24" s="555">
        <v>0.6850389547401613</v>
      </c>
      <c r="M24" s="556"/>
      <c r="N24" s="555">
        <v>14.899597265598508</v>
      </c>
      <c r="O24" s="556"/>
      <c r="P24" s="555">
        <v>3.5964545123858467</v>
      </c>
      <c r="Q24" s="557"/>
      <c r="R24" s="556"/>
    </row>
    <row r="25" spans="2:18" ht="13.5" customHeight="1" x14ac:dyDescent="0.2">
      <c r="B25" s="1"/>
      <c r="C25" s="1"/>
      <c r="D25" s="553" t="s">
        <v>31</v>
      </c>
      <c r="E25" s="554"/>
      <c r="F25" s="103">
        <v>3.9371163772229947</v>
      </c>
      <c r="G25" s="103">
        <v>287.90163508443146</v>
      </c>
      <c r="H25" s="103">
        <v>4.9213954715287427</v>
      </c>
      <c r="I25" s="103">
        <v>1.4764186414586229</v>
      </c>
      <c r="J25" s="103">
        <v>87.095128617385569</v>
      </c>
      <c r="K25" s="103">
        <v>0.73820932072931145</v>
      </c>
      <c r="L25" s="555">
        <v>1.4764186414586229</v>
      </c>
      <c r="M25" s="556"/>
      <c r="N25" s="555">
        <v>16.48667482962129</v>
      </c>
      <c r="O25" s="556"/>
      <c r="P25" s="555">
        <v>9.1045816223281744</v>
      </c>
      <c r="Q25" s="557"/>
      <c r="R25" s="556"/>
    </row>
    <row r="26" spans="2:18" ht="13.5" customHeight="1" x14ac:dyDescent="0.2">
      <c r="B26" s="1"/>
      <c r="C26" s="1"/>
      <c r="D26" s="553" t="s">
        <v>32</v>
      </c>
      <c r="E26" s="554"/>
      <c r="F26" s="103">
        <v>5.2597897837349761</v>
      </c>
      <c r="G26" s="103">
        <v>331.36675637530351</v>
      </c>
      <c r="H26" s="103">
        <v>8.7663163062249616</v>
      </c>
      <c r="I26" s="103">
        <v>3.5065265224899846</v>
      </c>
      <c r="J26" s="103">
        <v>126.07527663825125</v>
      </c>
      <c r="K26" s="103">
        <v>1.7532632612449923</v>
      </c>
      <c r="L26" s="555">
        <v>3.5065265224899846</v>
      </c>
      <c r="M26" s="556"/>
      <c r="N26" s="555">
        <v>22.792422396184897</v>
      </c>
      <c r="O26" s="556"/>
      <c r="P26" s="555">
        <v>14.026106089959939</v>
      </c>
      <c r="Q26" s="557"/>
      <c r="R26" s="556"/>
    </row>
    <row r="27" spans="2:18" ht="13.5" customHeight="1" x14ac:dyDescent="0.2">
      <c r="B27" s="1"/>
      <c r="C27" s="1"/>
      <c r="D27" s="553" t="s">
        <v>33</v>
      </c>
      <c r="E27" s="554"/>
      <c r="F27" s="103">
        <v>3.5621089313266108</v>
      </c>
      <c r="G27" s="103">
        <v>201.51359097219111</v>
      </c>
      <c r="H27" s="103">
        <v>3.5621089313266108</v>
      </c>
      <c r="I27" s="103">
        <v>0.50887270447523014</v>
      </c>
      <c r="J27" s="103">
        <v>60.864272671941571</v>
      </c>
      <c r="K27" s="103"/>
      <c r="L27" s="555">
        <v>0.50887270447523014</v>
      </c>
      <c r="M27" s="556"/>
      <c r="N27" s="555">
        <v>15.775053838732134</v>
      </c>
      <c r="O27" s="556"/>
      <c r="P27" s="555">
        <v>7.1242178626532215</v>
      </c>
      <c r="Q27" s="557"/>
      <c r="R27" s="556"/>
    </row>
    <row r="28" spans="2:18" ht="13.5" customHeight="1" x14ac:dyDescent="0.2">
      <c r="B28" s="1"/>
      <c r="C28" s="1"/>
      <c r="D28" s="553" t="s">
        <v>34</v>
      </c>
      <c r="E28" s="554"/>
      <c r="F28" s="103">
        <v>4.3507142389582327</v>
      </c>
      <c r="G28" s="103">
        <v>127.15951162046109</v>
      </c>
      <c r="H28" s="103">
        <v>6.3283116203028849</v>
      </c>
      <c r="I28" s="103">
        <v>1.7798376432101863</v>
      </c>
      <c r="J28" s="103">
        <v>86.806632026686842</v>
      </c>
      <c r="K28" s="103">
        <v>0.19775973813446515</v>
      </c>
      <c r="L28" s="555">
        <v>1.9775973813446515</v>
      </c>
      <c r="M28" s="556"/>
      <c r="N28" s="555">
        <v>21.555811456656699</v>
      </c>
      <c r="O28" s="556"/>
      <c r="P28" s="555">
        <v>11.865584288067909</v>
      </c>
      <c r="Q28" s="557"/>
      <c r="R28" s="556"/>
    </row>
    <row r="29" spans="2:18" ht="13.5" customHeight="1" x14ac:dyDescent="0.2">
      <c r="B29" s="1"/>
      <c r="C29" s="1"/>
      <c r="D29" s="553" t="s">
        <v>35</v>
      </c>
      <c r="E29" s="554"/>
      <c r="F29" s="103">
        <v>4.8392901971103388</v>
      </c>
      <c r="G29" s="103">
        <v>327.2569995795867</v>
      </c>
      <c r="H29" s="103">
        <v>7.8638465703043003</v>
      </c>
      <c r="I29" s="103">
        <v>2.4196450985551694</v>
      </c>
      <c r="J29" s="103">
        <v>89.349535382416008</v>
      </c>
      <c r="K29" s="103"/>
      <c r="L29" s="555">
        <v>1.8147338239163771</v>
      </c>
      <c r="M29" s="556"/>
      <c r="N29" s="555">
        <v>21.776805886996527</v>
      </c>
      <c r="O29" s="556"/>
      <c r="P29" s="555">
        <v>15.122781865969809</v>
      </c>
      <c r="Q29" s="557"/>
      <c r="R29" s="556"/>
    </row>
    <row r="30" spans="2:18" ht="13.5" customHeight="1" x14ac:dyDescent="0.2">
      <c r="B30" s="1"/>
      <c r="C30" s="1"/>
      <c r="D30" s="427" t="s">
        <v>36</v>
      </c>
      <c r="E30" s="428"/>
      <c r="F30" s="28">
        <v>5.7920414545152719</v>
      </c>
      <c r="G30" s="28">
        <v>231.07110110420896</v>
      </c>
      <c r="H30" s="28">
        <v>5.1154782076915506</v>
      </c>
      <c r="I30" s="28">
        <v>1.4851388344910954</v>
      </c>
      <c r="J30" s="28">
        <v>81.898828929194792</v>
      </c>
      <c r="K30" s="28">
        <v>0.18151696866002276</v>
      </c>
      <c r="L30" s="429">
        <v>1.9471820274438807</v>
      </c>
      <c r="M30" s="428"/>
      <c r="N30" s="429">
        <v>19.224297135356956</v>
      </c>
      <c r="O30" s="428"/>
      <c r="P30" s="429">
        <v>11.468572110792348</v>
      </c>
      <c r="Q30" s="437"/>
      <c r="R30" s="428"/>
    </row>
    <row r="31" spans="2:18" ht="9" customHeight="1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2:18" ht="11.25" customHeight="1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383" t="s">
        <v>419</v>
      </c>
      <c r="N32" s="384"/>
      <c r="O32" s="384"/>
      <c r="P32" s="384"/>
      <c r="Q32" s="384"/>
      <c r="R32" s="1"/>
    </row>
    <row r="33" spans="2:18" ht="43.5" customHeight="1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18" ht="24.75" customHeight="1" x14ac:dyDescent="0.2">
      <c r="B34" s="558" t="s">
        <v>420</v>
      </c>
      <c r="C34" s="559"/>
      <c r="D34" s="559"/>
      <c r="E34" s="559"/>
      <c r="F34" s="559"/>
      <c r="G34" s="559"/>
      <c r="H34" s="559"/>
      <c r="I34" s="559"/>
      <c r="J34" s="559"/>
      <c r="K34" s="559"/>
      <c r="L34" s="559"/>
      <c r="M34" s="559"/>
      <c r="N34" s="559"/>
      <c r="O34" s="559"/>
      <c r="P34" s="559"/>
      <c r="Q34" s="559"/>
      <c r="R34" s="1"/>
    </row>
    <row r="35" spans="2:18" ht="15.75" customHeight="1" x14ac:dyDescent="0.2">
      <c r="B35" s="521" t="s">
        <v>421</v>
      </c>
      <c r="C35" s="522"/>
      <c r="D35" s="522"/>
      <c r="E35" s="522"/>
      <c r="F35" s="522"/>
      <c r="G35" s="522"/>
      <c r="H35" s="522"/>
      <c r="I35" s="522"/>
      <c r="J35" s="522"/>
      <c r="K35" s="522"/>
      <c r="L35" s="522"/>
      <c r="M35" s="522"/>
      <c r="N35" s="522"/>
      <c r="O35" s="522"/>
      <c r="P35" s="522"/>
      <c r="Q35" s="522"/>
    </row>
  </sheetData>
  <mergeCells count="100">
    <mergeCell ref="M32:Q32"/>
    <mergeCell ref="B34:Q34"/>
    <mergeCell ref="B35:Q35"/>
    <mergeCell ref="D29:E29"/>
    <mergeCell ref="L29:M29"/>
    <mergeCell ref="N29:O29"/>
    <mergeCell ref="P29:R29"/>
    <mergeCell ref="D30:E30"/>
    <mergeCell ref="L30:M30"/>
    <mergeCell ref="N30:O30"/>
    <mergeCell ref="D26:E26"/>
    <mergeCell ref="L26:M26"/>
    <mergeCell ref="N26:O26"/>
    <mergeCell ref="P26:R26"/>
    <mergeCell ref="P30:R30"/>
    <mergeCell ref="D27:E27"/>
    <mergeCell ref="L27:M27"/>
    <mergeCell ref="N27:O27"/>
    <mergeCell ref="P27:R27"/>
    <mergeCell ref="D28:E28"/>
    <mergeCell ref="L28:M28"/>
    <mergeCell ref="N28:O28"/>
    <mergeCell ref="P28:R28"/>
    <mergeCell ref="D24:E24"/>
    <mergeCell ref="L24:M24"/>
    <mergeCell ref="N24:O24"/>
    <mergeCell ref="P24:R24"/>
    <mergeCell ref="D25:E25"/>
    <mergeCell ref="L25:M25"/>
    <mergeCell ref="N25:O25"/>
    <mergeCell ref="P25:R25"/>
    <mergeCell ref="D22:E22"/>
    <mergeCell ref="L22:M22"/>
    <mergeCell ref="N22:O22"/>
    <mergeCell ref="P22:R22"/>
    <mergeCell ref="D23:E23"/>
    <mergeCell ref="L23:M23"/>
    <mergeCell ref="N23:O23"/>
    <mergeCell ref="P23:R23"/>
    <mergeCell ref="D20:E20"/>
    <mergeCell ref="L20:M20"/>
    <mergeCell ref="N20:O20"/>
    <mergeCell ref="P20:R20"/>
    <mergeCell ref="D21:E21"/>
    <mergeCell ref="L21:M21"/>
    <mergeCell ref="N21:O21"/>
    <mergeCell ref="P21:R21"/>
    <mergeCell ref="D18:E18"/>
    <mergeCell ref="L18:M18"/>
    <mergeCell ref="N18:O18"/>
    <mergeCell ref="P18:R18"/>
    <mergeCell ref="D19:E19"/>
    <mergeCell ref="L19:M19"/>
    <mergeCell ref="N19:O19"/>
    <mergeCell ref="P19:R19"/>
    <mergeCell ref="D16:E16"/>
    <mergeCell ref="L16:M16"/>
    <mergeCell ref="N16:O16"/>
    <mergeCell ref="P16:R16"/>
    <mergeCell ref="D17:E17"/>
    <mergeCell ref="L17:M17"/>
    <mergeCell ref="N17:O17"/>
    <mergeCell ref="P17:R17"/>
    <mergeCell ref="D14:E14"/>
    <mergeCell ref="L14:M14"/>
    <mergeCell ref="N14:O14"/>
    <mergeCell ref="P14:R14"/>
    <mergeCell ref="D15:E15"/>
    <mergeCell ref="L15:M15"/>
    <mergeCell ref="N15:O15"/>
    <mergeCell ref="P15:R15"/>
    <mergeCell ref="D12:E12"/>
    <mergeCell ref="L12:M12"/>
    <mergeCell ref="N12:O12"/>
    <mergeCell ref="P12:R12"/>
    <mergeCell ref="D13:E13"/>
    <mergeCell ref="L13:M13"/>
    <mergeCell ref="N13:O13"/>
    <mergeCell ref="P13:R13"/>
    <mergeCell ref="D10:E10"/>
    <mergeCell ref="L10:M10"/>
    <mergeCell ref="N10:O10"/>
    <mergeCell ref="P10:R10"/>
    <mergeCell ref="D11:E11"/>
    <mergeCell ref="L11:M11"/>
    <mergeCell ref="N11:O11"/>
    <mergeCell ref="P11:R11"/>
    <mergeCell ref="D8:E8"/>
    <mergeCell ref="L8:M8"/>
    <mergeCell ref="N8:O8"/>
    <mergeCell ref="P8:R8"/>
    <mergeCell ref="D9:E9"/>
    <mergeCell ref="L9:M9"/>
    <mergeCell ref="N9:O9"/>
    <mergeCell ref="P9:R9"/>
    <mergeCell ref="B2:N2"/>
    <mergeCell ref="E4:P4"/>
    <mergeCell ref="E5:P5"/>
    <mergeCell ref="D7:E7"/>
    <mergeCell ref="F7:R7"/>
  </mergeCells>
  <pageMargins left="9.2941176470588249E-2" right="8.7450980392156874E-2" top="9.8823529411764713E-2" bottom="9.8823529411764713E-2" header="0.50980392156862753" footer="0.50980392156862753"/>
  <pageSetup paperSize="9" orientation="landscape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5"/>
  <sheetViews>
    <sheetView showGridLines="0" topLeftCell="A7" workbookViewId="0">
      <selection activeCell="R21" sqref="R21"/>
    </sheetView>
  </sheetViews>
  <sheetFormatPr defaultRowHeight="12.75" x14ac:dyDescent="0.2"/>
  <cols>
    <col min="1" max="1" width="1" customWidth="1"/>
    <col min="2" max="2" width="2" customWidth="1"/>
    <col min="3" max="3" width="5" customWidth="1"/>
    <col min="4" max="4" width="7" customWidth="1"/>
    <col min="5" max="5" width="17" customWidth="1"/>
    <col min="6" max="12" width="15" customWidth="1"/>
    <col min="13" max="13" width="12" customWidth="1"/>
    <col min="14" max="14" width="2" customWidth="1"/>
    <col min="15" max="15" width="4" customWidth="1"/>
    <col min="16" max="16" width="10" customWidth="1"/>
  </cols>
  <sheetData>
    <row r="1" spans="2:16" ht="2.1" customHeight="1" x14ac:dyDescent="0.2"/>
    <row r="2" spans="2:16" ht="36" customHeight="1" x14ac:dyDescent="0.2">
      <c r="B2" s="389" t="s">
        <v>0</v>
      </c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1"/>
      <c r="O2" s="1"/>
      <c r="P2" s="1"/>
    </row>
    <row r="3" spans="2:16" ht="6.95" customHeight="1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16" ht="36" customHeight="1" x14ac:dyDescent="0.2">
      <c r="B4" s="1"/>
      <c r="C4" s="1"/>
      <c r="D4" s="1"/>
      <c r="E4" s="461" t="s">
        <v>422</v>
      </c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1"/>
    </row>
    <row r="5" spans="2:16" ht="18" customHeight="1" x14ac:dyDescent="0.2">
      <c r="B5" s="1"/>
      <c r="C5" s="1"/>
      <c r="D5" s="1"/>
      <c r="E5" s="550" t="s">
        <v>2</v>
      </c>
      <c r="F5" s="401"/>
      <c r="G5" s="401"/>
      <c r="H5" s="401"/>
      <c r="I5" s="401"/>
      <c r="J5" s="401"/>
      <c r="K5" s="401"/>
      <c r="L5" s="401"/>
      <c r="M5" s="401"/>
      <c r="N5" s="401"/>
      <c r="O5" s="401"/>
      <c r="P5" s="1"/>
    </row>
    <row r="6" spans="2:16" ht="8.85" customHeight="1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8" customHeight="1" x14ac:dyDescent="0.2">
      <c r="B7" s="93"/>
      <c r="C7" s="1"/>
      <c r="D7" s="551"/>
      <c r="E7" s="435"/>
      <c r="F7" s="392" t="s">
        <v>423</v>
      </c>
      <c r="G7" s="404"/>
      <c r="H7" s="404"/>
      <c r="I7" s="404"/>
      <c r="J7" s="404"/>
      <c r="K7" s="404"/>
      <c r="L7" s="404"/>
      <c r="M7" s="404"/>
      <c r="N7" s="404"/>
      <c r="O7" s="404"/>
      <c r="P7" s="388"/>
    </row>
    <row r="8" spans="2:16" ht="22.7" customHeight="1" x14ac:dyDescent="0.2">
      <c r="B8" s="1"/>
      <c r="C8" s="1"/>
      <c r="D8" s="552" t="s">
        <v>6</v>
      </c>
      <c r="E8" s="432"/>
      <c r="F8" s="71" t="s">
        <v>388</v>
      </c>
      <c r="G8" s="71" t="s">
        <v>393</v>
      </c>
      <c r="H8" s="71" t="s">
        <v>394</v>
      </c>
      <c r="I8" s="71" t="s">
        <v>397</v>
      </c>
      <c r="J8" s="71" t="s">
        <v>401</v>
      </c>
      <c r="K8" s="71" t="s">
        <v>404</v>
      </c>
      <c r="L8" s="71" t="s">
        <v>407</v>
      </c>
      <c r="M8" s="524" t="s">
        <v>408</v>
      </c>
      <c r="N8" s="428"/>
      <c r="O8" s="524" t="s">
        <v>410</v>
      </c>
      <c r="P8" s="428"/>
    </row>
    <row r="9" spans="2:16" ht="13.5" customHeight="1" x14ac:dyDescent="0.2">
      <c r="B9" s="1"/>
      <c r="C9" s="1"/>
      <c r="D9" s="553" t="s">
        <v>15</v>
      </c>
      <c r="E9" s="554"/>
      <c r="F9" s="103">
        <v>0.22765943787242238</v>
      </c>
      <c r="G9" s="103">
        <v>0.68297831361726713</v>
      </c>
      <c r="H9" s="103">
        <v>0.22765943787242238</v>
      </c>
      <c r="I9" s="103"/>
      <c r="J9" s="103">
        <v>20.953042998109296</v>
      </c>
      <c r="K9" s="103"/>
      <c r="L9" s="103"/>
      <c r="M9" s="555">
        <v>3.4148915680863356</v>
      </c>
      <c r="N9" s="556"/>
      <c r="O9" s="555">
        <v>4.0978698817036028</v>
      </c>
      <c r="P9" s="556"/>
    </row>
    <row r="10" spans="2:16" ht="13.5" customHeight="1" x14ac:dyDescent="0.2">
      <c r="B10" s="1"/>
      <c r="C10" s="1"/>
      <c r="D10" s="553" t="s">
        <v>16</v>
      </c>
      <c r="E10" s="554"/>
      <c r="F10" s="103"/>
      <c r="G10" s="103"/>
      <c r="H10" s="103"/>
      <c r="I10" s="103"/>
      <c r="J10" s="103"/>
      <c r="K10" s="103"/>
      <c r="L10" s="103"/>
      <c r="M10" s="555">
        <v>7.8812764515340907</v>
      </c>
      <c r="N10" s="556"/>
      <c r="O10" s="555"/>
      <c r="P10" s="556"/>
    </row>
    <row r="11" spans="2:16" ht="13.5" customHeight="1" x14ac:dyDescent="0.2">
      <c r="B11" s="1"/>
      <c r="C11" s="1"/>
      <c r="D11" s="553" t="s">
        <v>17</v>
      </c>
      <c r="E11" s="554"/>
      <c r="F11" s="103">
        <v>1.6966845088013514</v>
      </c>
      <c r="G11" s="103">
        <v>20.55982404782814</v>
      </c>
      <c r="H11" s="103">
        <v>0.39921988442384737</v>
      </c>
      <c r="I11" s="103">
        <v>9.9804971105961843E-2</v>
      </c>
      <c r="J11" s="103">
        <v>24.676748614036022</v>
      </c>
      <c r="K11" s="103"/>
      <c r="L11" s="103">
        <v>0.39921988442384737</v>
      </c>
      <c r="M11" s="555">
        <v>4.790638613086168</v>
      </c>
      <c r="N11" s="556"/>
      <c r="O11" s="555">
        <v>5.0900535264040538</v>
      </c>
      <c r="P11" s="556"/>
    </row>
    <row r="12" spans="2:16" ht="13.5" customHeight="1" x14ac:dyDescent="0.2">
      <c r="B12" s="1"/>
      <c r="C12" s="1"/>
      <c r="D12" s="553" t="s">
        <v>18</v>
      </c>
      <c r="E12" s="554"/>
      <c r="F12" s="103">
        <v>5.7223951657205641</v>
      </c>
      <c r="G12" s="103"/>
      <c r="H12" s="103"/>
      <c r="I12" s="103"/>
      <c r="J12" s="103"/>
      <c r="K12" s="103"/>
      <c r="L12" s="103"/>
      <c r="M12" s="555">
        <v>3.8149301104803759</v>
      </c>
      <c r="N12" s="556"/>
      <c r="O12" s="555">
        <v>5.7223951657205641</v>
      </c>
      <c r="P12" s="556"/>
    </row>
    <row r="13" spans="2:16" ht="13.5" customHeight="1" x14ac:dyDescent="0.2">
      <c r="B13" s="1"/>
      <c r="C13" s="1"/>
      <c r="D13" s="553" t="s">
        <v>19</v>
      </c>
      <c r="E13" s="554"/>
      <c r="F13" s="103"/>
      <c r="G13" s="103"/>
      <c r="H13" s="103"/>
      <c r="I13" s="103"/>
      <c r="J13" s="103">
        <v>10.583914566641619</v>
      </c>
      <c r="K13" s="103"/>
      <c r="L13" s="103"/>
      <c r="M13" s="555">
        <v>5.566451368697618</v>
      </c>
      <c r="N13" s="556"/>
      <c r="O13" s="555">
        <v>5.566451368697618</v>
      </c>
      <c r="P13" s="556"/>
    </row>
    <row r="14" spans="2:16" ht="13.5" customHeight="1" x14ac:dyDescent="0.2">
      <c r="B14" s="1"/>
      <c r="C14" s="1"/>
      <c r="D14" s="553" t="s">
        <v>20</v>
      </c>
      <c r="E14" s="554"/>
      <c r="F14" s="103"/>
      <c r="G14" s="103">
        <v>0.20334440543620932</v>
      </c>
      <c r="H14" s="103"/>
      <c r="I14" s="103"/>
      <c r="J14" s="103">
        <v>11.227704585619106</v>
      </c>
      <c r="K14" s="103">
        <v>0.20334440543620932</v>
      </c>
      <c r="L14" s="103"/>
      <c r="M14" s="555">
        <v>1.8300996489258838</v>
      </c>
      <c r="N14" s="556"/>
      <c r="O14" s="555">
        <v>3.2535104869793492</v>
      </c>
      <c r="P14" s="556"/>
    </row>
    <row r="15" spans="2:16" ht="13.5" customHeight="1" x14ac:dyDescent="0.2">
      <c r="B15" s="1"/>
      <c r="C15" s="1"/>
      <c r="D15" s="553" t="s">
        <v>21</v>
      </c>
      <c r="E15" s="554"/>
      <c r="F15" s="103"/>
      <c r="G15" s="103">
        <v>18.885400107728891</v>
      </c>
      <c r="H15" s="103"/>
      <c r="I15" s="103"/>
      <c r="J15" s="103">
        <v>22.048480198259934</v>
      </c>
      <c r="K15" s="103">
        <v>0.82110435250995184</v>
      </c>
      <c r="L15" s="103"/>
      <c r="M15" s="555">
        <v>3.2844174100398074</v>
      </c>
      <c r="N15" s="556"/>
      <c r="O15" s="555">
        <v>6.5688348200796147</v>
      </c>
      <c r="P15" s="556"/>
    </row>
    <row r="16" spans="2:16" ht="13.5" customHeight="1" x14ac:dyDescent="0.2">
      <c r="B16" s="1"/>
      <c r="C16" s="1"/>
      <c r="D16" s="553" t="s">
        <v>22</v>
      </c>
      <c r="E16" s="554"/>
      <c r="F16" s="103"/>
      <c r="G16" s="103">
        <v>1.2777046291877567</v>
      </c>
      <c r="H16" s="103"/>
      <c r="I16" s="103"/>
      <c r="J16" s="103">
        <v>3.3434640293422402</v>
      </c>
      <c r="K16" s="103"/>
      <c r="L16" s="103"/>
      <c r="M16" s="555">
        <v>0.63885231459387837</v>
      </c>
      <c r="N16" s="556"/>
      <c r="O16" s="555"/>
      <c r="P16" s="556"/>
    </row>
    <row r="17" spans="2:16" ht="13.5" customHeight="1" x14ac:dyDescent="0.2">
      <c r="B17" s="1"/>
      <c r="C17" s="1"/>
      <c r="D17" s="553" t="s">
        <v>23</v>
      </c>
      <c r="E17" s="554"/>
      <c r="F17" s="103">
        <v>0.44955528866956584</v>
      </c>
      <c r="G17" s="103">
        <v>16.408768036439156</v>
      </c>
      <c r="H17" s="103">
        <v>0.22477764433478292</v>
      </c>
      <c r="I17" s="103"/>
      <c r="J17" s="103">
        <v>21.10503479227059</v>
      </c>
      <c r="K17" s="103"/>
      <c r="L17" s="103">
        <v>0.22477764433478292</v>
      </c>
      <c r="M17" s="555">
        <v>3.8212199536913101</v>
      </c>
      <c r="N17" s="556"/>
      <c r="O17" s="555">
        <v>7.6424399073826201</v>
      </c>
      <c r="P17" s="556"/>
    </row>
    <row r="18" spans="2:16" ht="13.5" customHeight="1" x14ac:dyDescent="0.2">
      <c r="B18" s="1"/>
      <c r="C18" s="1"/>
      <c r="D18" s="553" t="s">
        <v>24</v>
      </c>
      <c r="E18" s="554"/>
      <c r="F18" s="103">
        <v>1.0688222674155905</v>
      </c>
      <c r="G18" s="103">
        <v>7.2145503050552353</v>
      </c>
      <c r="H18" s="103"/>
      <c r="I18" s="103"/>
      <c r="J18" s="103">
        <v>4.3471015700281841</v>
      </c>
      <c r="K18" s="103"/>
      <c r="L18" s="103">
        <v>0.26720556685389762</v>
      </c>
      <c r="M18" s="555">
        <v>2.9392612353928738</v>
      </c>
      <c r="N18" s="556"/>
      <c r="O18" s="555">
        <v>2.137644534831181</v>
      </c>
      <c r="P18" s="556"/>
    </row>
    <row r="19" spans="2:16" ht="13.5" customHeight="1" x14ac:dyDescent="0.2">
      <c r="B19" s="1"/>
      <c r="C19" s="1"/>
      <c r="D19" s="553" t="s">
        <v>25</v>
      </c>
      <c r="E19" s="554"/>
      <c r="F19" s="103"/>
      <c r="G19" s="103"/>
      <c r="H19" s="103"/>
      <c r="I19" s="103"/>
      <c r="J19" s="103">
        <v>6.1751265900950969</v>
      </c>
      <c r="K19" s="103"/>
      <c r="L19" s="103"/>
      <c r="M19" s="555">
        <v>3.3749274390600603</v>
      </c>
      <c r="N19" s="556"/>
      <c r="O19" s="555">
        <v>2.2499516260400401</v>
      </c>
      <c r="P19" s="556"/>
    </row>
    <row r="20" spans="2:16" ht="13.5" customHeight="1" x14ac:dyDescent="0.2">
      <c r="B20" s="1"/>
      <c r="C20" s="1"/>
      <c r="D20" s="553" t="s">
        <v>26</v>
      </c>
      <c r="E20" s="554"/>
      <c r="F20" s="103"/>
      <c r="G20" s="103"/>
      <c r="H20" s="103"/>
      <c r="I20" s="103"/>
      <c r="J20" s="103">
        <v>28.949425353906726</v>
      </c>
      <c r="K20" s="103"/>
      <c r="L20" s="103"/>
      <c r="M20" s="555">
        <v>5.8515462711021389</v>
      </c>
      <c r="N20" s="556"/>
      <c r="O20" s="555">
        <v>5.2013744632019012</v>
      </c>
      <c r="P20" s="556"/>
    </row>
    <row r="21" spans="2:16" ht="13.5" customHeight="1" x14ac:dyDescent="0.2">
      <c r="B21" s="1"/>
      <c r="C21" s="1"/>
      <c r="D21" s="553" t="s">
        <v>27</v>
      </c>
      <c r="E21" s="554"/>
      <c r="F21" s="103">
        <v>0.50863630537438687</v>
      </c>
      <c r="G21" s="103">
        <v>83.416354081399447</v>
      </c>
      <c r="H21" s="103">
        <v>1.0172726107487737</v>
      </c>
      <c r="I21" s="103">
        <v>0.33909087024959123</v>
      </c>
      <c r="J21" s="103">
        <v>36.808686850096628</v>
      </c>
      <c r="K21" s="103"/>
      <c r="L21" s="103">
        <v>0.16954543512479561</v>
      </c>
      <c r="M21" s="555">
        <v>6.1036356644926419</v>
      </c>
      <c r="N21" s="556"/>
      <c r="O21" s="555">
        <v>6.4427265347422331</v>
      </c>
      <c r="P21" s="556"/>
    </row>
    <row r="22" spans="2:16" ht="13.5" customHeight="1" x14ac:dyDescent="0.2">
      <c r="B22" s="1"/>
      <c r="C22" s="1"/>
      <c r="D22" s="553" t="s">
        <v>28</v>
      </c>
      <c r="E22" s="554"/>
      <c r="F22" s="103"/>
      <c r="G22" s="103">
        <v>6.8065951369146616</v>
      </c>
      <c r="H22" s="103"/>
      <c r="I22" s="103"/>
      <c r="J22" s="103">
        <v>33.231561675701492</v>
      </c>
      <c r="K22" s="103"/>
      <c r="L22" s="103"/>
      <c r="M22" s="555">
        <v>7.5628834854607341</v>
      </c>
      <c r="N22" s="556"/>
      <c r="O22" s="555">
        <v>10.588036879645028</v>
      </c>
      <c r="P22" s="556"/>
    </row>
    <row r="23" spans="2:16" ht="13.5" customHeight="1" x14ac:dyDescent="0.2">
      <c r="B23" s="1"/>
      <c r="C23" s="1"/>
      <c r="D23" s="553" t="s">
        <v>29</v>
      </c>
      <c r="E23" s="554"/>
      <c r="F23" s="103"/>
      <c r="G23" s="103">
        <v>3.2211409925623853</v>
      </c>
      <c r="H23" s="103"/>
      <c r="I23" s="103"/>
      <c r="J23" s="103">
        <v>53.575255375383954</v>
      </c>
      <c r="K23" s="103"/>
      <c r="L23" s="103"/>
      <c r="M23" s="555">
        <v>9.663422977687155</v>
      </c>
      <c r="N23" s="556"/>
      <c r="O23" s="555">
        <v>3.2211409925623853</v>
      </c>
      <c r="P23" s="556"/>
    </row>
    <row r="24" spans="2:16" ht="13.5" customHeight="1" x14ac:dyDescent="0.2">
      <c r="B24" s="1"/>
      <c r="C24" s="1"/>
      <c r="D24" s="553" t="s">
        <v>30</v>
      </c>
      <c r="E24" s="554"/>
      <c r="F24" s="103">
        <v>0.51377921605512089</v>
      </c>
      <c r="G24" s="103">
        <v>10.27558432110242</v>
      </c>
      <c r="H24" s="103">
        <v>3.0826752963307262</v>
      </c>
      <c r="I24" s="103"/>
      <c r="J24" s="103">
        <v>42.543423973911977</v>
      </c>
      <c r="K24" s="103">
        <v>0.51377921605512089</v>
      </c>
      <c r="L24" s="103">
        <v>0.6850389547401613</v>
      </c>
      <c r="M24" s="555">
        <v>8.9055064116220972</v>
      </c>
      <c r="N24" s="556"/>
      <c r="O24" s="555">
        <v>4.9665324218661695</v>
      </c>
      <c r="P24" s="556"/>
    </row>
    <row r="25" spans="2:16" ht="13.5" customHeight="1" x14ac:dyDescent="0.2">
      <c r="B25" s="1"/>
      <c r="C25" s="1"/>
      <c r="D25" s="553" t="s">
        <v>31</v>
      </c>
      <c r="E25" s="554"/>
      <c r="F25" s="103">
        <v>0.73820932072931145</v>
      </c>
      <c r="G25" s="103">
        <v>14.025977093856916</v>
      </c>
      <c r="H25" s="103">
        <v>0.24606977357643717</v>
      </c>
      <c r="I25" s="103"/>
      <c r="J25" s="103">
        <v>13.824623590061202</v>
      </c>
      <c r="K25" s="103"/>
      <c r="L25" s="103"/>
      <c r="M25" s="555">
        <v>5.4135350186816176</v>
      </c>
      <c r="N25" s="556"/>
      <c r="O25" s="555">
        <v>3.1989070564936828</v>
      </c>
      <c r="P25" s="556"/>
    </row>
    <row r="26" spans="2:16" ht="13.5" customHeight="1" x14ac:dyDescent="0.2">
      <c r="B26" s="1"/>
      <c r="C26" s="1"/>
      <c r="D26" s="553" t="s">
        <v>32</v>
      </c>
      <c r="E26" s="554"/>
      <c r="F26" s="103"/>
      <c r="G26" s="103"/>
      <c r="H26" s="103">
        <v>3.5065265224899846</v>
      </c>
      <c r="I26" s="103"/>
      <c r="J26" s="103">
        <v>9.6980982029424041</v>
      </c>
      <c r="K26" s="103"/>
      <c r="L26" s="103"/>
      <c r="M26" s="555">
        <v>1.7532632612449923</v>
      </c>
      <c r="N26" s="556"/>
      <c r="O26" s="555">
        <v>3.5065265224899846</v>
      </c>
      <c r="P26" s="556"/>
    </row>
    <row r="27" spans="2:16" ht="13.5" customHeight="1" x14ac:dyDescent="0.2">
      <c r="B27" s="1"/>
      <c r="C27" s="1"/>
      <c r="D27" s="553" t="s">
        <v>33</v>
      </c>
      <c r="E27" s="554"/>
      <c r="F27" s="103"/>
      <c r="G27" s="103">
        <v>1.5266181134256902</v>
      </c>
      <c r="H27" s="103">
        <v>2.5443635223761505</v>
      </c>
      <c r="I27" s="103"/>
      <c r="J27" s="103">
        <v>43.474480479958267</v>
      </c>
      <c r="K27" s="103"/>
      <c r="L27" s="103"/>
      <c r="M27" s="555">
        <v>9.6685813850293716</v>
      </c>
      <c r="N27" s="556"/>
      <c r="O27" s="555">
        <v>5.5975997492275313</v>
      </c>
      <c r="P27" s="556"/>
    </row>
    <row r="28" spans="2:16" ht="13.5" customHeight="1" x14ac:dyDescent="0.2">
      <c r="B28" s="1"/>
      <c r="C28" s="1"/>
      <c r="D28" s="553" t="s">
        <v>34</v>
      </c>
      <c r="E28" s="554"/>
      <c r="F28" s="103">
        <v>1.186558428806791</v>
      </c>
      <c r="G28" s="103">
        <v>4.5484739770926979</v>
      </c>
      <c r="H28" s="103">
        <v>1.186558428806791</v>
      </c>
      <c r="I28" s="103">
        <v>0.19775973813446515</v>
      </c>
      <c r="J28" s="103">
        <v>30.438689152214867</v>
      </c>
      <c r="K28" s="103"/>
      <c r="L28" s="103">
        <v>0.79103895253786061</v>
      </c>
      <c r="M28" s="555">
        <v>8.8991882160509324</v>
      </c>
      <c r="N28" s="556"/>
      <c r="O28" s="555">
        <v>5.5372726677650244</v>
      </c>
      <c r="P28" s="556"/>
    </row>
    <row r="29" spans="2:16" ht="13.5" customHeight="1" x14ac:dyDescent="0.2">
      <c r="B29" s="1"/>
      <c r="C29" s="1"/>
      <c r="D29" s="553" t="s">
        <v>35</v>
      </c>
      <c r="E29" s="554"/>
      <c r="F29" s="103"/>
      <c r="G29" s="103">
        <v>68.959885308822336</v>
      </c>
      <c r="H29" s="103"/>
      <c r="I29" s="103"/>
      <c r="J29" s="103">
        <v>6.3821096701725724</v>
      </c>
      <c r="K29" s="103"/>
      <c r="L29" s="103"/>
      <c r="M29" s="555">
        <v>3.024556373193962</v>
      </c>
      <c r="N29" s="556"/>
      <c r="O29" s="555">
        <v>3.024556373193962</v>
      </c>
      <c r="P29" s="556"/>
    </row>
    <row r="30" spans="2:16" ht="13.5" customHeight="1" x14ac:dyDescent="0.2">
      <c r="B30" s="1"/>
      <c r="C30" s="1"/>
      <c r="D30" s="427" t="s">
        <v>36</v>
      </c>
      <c r="E30" s="428"/>
      <c r="F30" s="28">
        <v>0.69306478942917782</v>
      </c>
      <c r="G30" s="28">
        <v>18.052687610369535</v>
      </c>
      <c r="H30" s="28">
        <v>0.72606787464009104</v>
      </c>
      <c r="I30" s="28">
        <v>6.6006170421826452E-2</v>
      </c>
      <c r="J30" s="28">
        <v>23.452013653102764</v>
      </c>
      <c r="K30" s="28">
        <v>8.2507713027283075E-2</v>
      </c>
      <c r="L30" s="28">
        <v>0.2475231390818492</v>
      </c>
      <c r="M30" s="429">
        <v>5.2144874633242901</v>
      </c>
      <c r="N30" s="428"/>
      <c r="O30" s="429">
        <v>4.8184504407933311</v>
      </c>
      <c r="P30" s="428"/>
    </row>
    <row r="31" spans="2:16" ht="9" customHeight="1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2:16" ht="11.25" customHeight="1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383" t="s">
        <v>419</v>
      </c>
      <c r="N32" s="384"/>
      <c r="O32" s="384"/>
      <c r="P32" s="384"/>
    </row>
    <row r="33" spans="2:16" ht="45" customHeight="1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2:16" ht="24.75" customHeight="1" x14ac:dyDescent="0.2">
      <c r="B34" s="558" t="s">
        <v>420</v>
      </c>
      <c r="C34" s="559"/>
      <c r="D34" s="559"/>
      <c r="E34" s="559"/>
      <c r="F34" s="559"/>
      <c r="G34" s="559"/>
      <c r="H34" s="559"/>
      <c r="I34" s="559"/>
      <c r="J34" s="559"/>
      <c r="K34" s="559"/>
      <c r="L34" s="559"/>
      <c r="M34" s="559"/>
      <c r="N34" s="559"/>
      <c r="O34" s="559"/>
      <c r="P34" s="559"/>
    </row>
    <row r="35" spans="2:16" ht="14.25" customHeight="1" x14ac:dyDescent="0.2">
      <c r="B35" s="521" t="s">
        <v>421</v>
      </c>
      <c r="C35" s="522"/>
      <c r="D35" s="522"/>
      <c r="E35" s="522"/>
      <c r="F35" s="522"/>
      <c r="G35" s="522"/>
      <c r="H35" s="522"/>
      <c r="I35" s="522"/>
      <c r="J35" s="522"/>
      <c r="K35" s="522"/>
      <c r="L35" s="522"/>
      <c r="M35" s="522"/>
      <c r="N35" s="522"/>
      <c r="O35" s="522"/>
      <c r="P35" s="522"/>
    </row>
  </sheetData>
  <mergeCells count="77">
    <mergeCell ref="B35:P35"/>
    <mergeCell ref="D29:E29"/>
    <mergeCell ref="M29:N29"/>
    <mergeCell ref="O29:P29"/>
    <mergeCell ref="D30:E30"/>
    <mergeCell ref="M30:N30"/>
    <mergeCell ref="O30:P30"/>
    <mergeCell ref="D28:E28"/>
    <mergeCell ref="M28:N28"/>
    <mergeCell ref="O28:P28"/>
    <mergeCell ref="M32:P32"/>
    <mergeCell ref="B34:P34"/>
    <mergeCell ref="D26:E26"/>
    <mergeCell ref="M26:N26"/>
    <mergeCell ref="O26:P26"/>
    <mergeCell ref="D27:E27"/>
    <mergeCell ref="M27:N27"/>
    <mergeCell ref="O27:P27"/>
    <mergeCell ref="D24:E24"/>
    <mergeCell ref="M24:N24"/>
    <mergeCell ref="O24:P24"/>
    <mergeCell ref="D25:E25"/>
    <mergeCell ref="M25:N25"/>
    <mergeCell ref="O25:P25"/>
    <mergeCell ref="D22:E22"/>
    <mergeCell ref="M22:N22"/>
    <mergeCell ref="O22:P22"/>
    <mergeCell ref="D23:E23"/>
    <mergeCell ref="M23:N23"/>
    <mergeCell ref="O23:P23"/>
    <mergeCell ref="D20:E20"/>
    <mergeCell ref="M20:N20"/>
    <mergeCell ref="O20:P20"/>
    <mergeCell ref="D21:E21"/>
    <mergeCell ref="M21:N21"/>
    <mergeCell ref="O21:P21"/>
    <mergeCell ref="D18:E18"/>
    <mergeCell ref="M18:N18"/>
    <mergeCell ref="O18:P18"/>
    <mergeCell ref="D19:E19"/>
    <mergeCell ref="M19:N19"/>
    <mergeCell ref="O19:P19"/>
    <mergeCell ref="D16:E16"/>
    <mergeCell ref="M16:N16"/>
    <mergeCell ref="O16:P16"/>
    <mergeCell ref="D17:E17"/>
    <mergeCell ref="M17:N17"/>
    <mergeCell ref="O17:P17"/>
    <mergeCell ref="D14:E14"/>
    <mergeCell ref="M14:N14"/>
    <mergeCell ref="O14:P14"/>
    <mergeCell ref="D15:E15"/>
    <mergeCell ref="M15:N15"/>
    <mergeCell ref="O15:P15"/>
    <mergeCell ref="D12:E12"/>
    <mergeCell ref="M12:N12"/>
    <mergeCell ref="O12:P12"/>
    <mergeCell ref="D13:E13"/>
    <mergeCell ref="M13:N13"/>
    <mergeCell ref="O13:P13"/>
    <mergeCell ref="D10:E10"/>
    <mergeCell ref="M10:N10"/>
    <mergeCell ref="O10:P10"/>
    <mergeCell ref="D11:E11"/>
    <mergeCell ref="M11:N11"/>
    <mergeCell ref="O11:P11"/>
    <mergeCell ref="D8:E8"/>
    <mergeCell ref="M8:N8"/>
    <mergeCell ref="O8:P8"/>
    <mergeCell ref="D9:E9"/>
    <mergeCell ref="M9:N9"/>
    <mergeCell ref="O9:P9"/>
    <mergeCell ref="B2:M2"/>
    <mergeCell ref="E4:O4"/>
    <mergeCell ref="E5:O5"/>
    <mergeCell ref="D7:E7"/>
    <mergeCell ref="F7:P7"/>
  </mergeCells>
  <pageMargins left="9.2941176470588249E-2" right="8.7450980392156874E-2" top="9.8823529411764713E-2" bottom="9.8823529411764713E-2" header="0.50980392156862753" footer="0.50980392156862753"/>
  <pageSetup paperSize="9" orientation="landscape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5"/>
  <sheetViews>
    <sheetView showGridLines="0" topLeftCell="A7" workbookViewId="0"/>
  </sheetViews>
  <sheetFormatPr defaultRowHeight="12.75" x14ac:dyDescent="0.2"/>
  <cols>
    <col min="1" max="1" width="1" customWidth="1"/>
    <col min="2" max="2" width="13" customWidth="1"/>
    <col min="3" max="3" width="24" customWidth="1"/>
    <col min="4" max="4" width="12" customWidth="1"/>
    <col min="5" max="5" width="2" customWidth="1"/>
    <col min="6" max="11" width="14" customWidth="1"/>
    <col min="12" max="12" width="1" customWidth="1"/>
    <col min="13" max="13" width="12" customWidth="1"/>
    <col min="14" max="14" width="14" customWidth="1"/>
    <col min="15" max="15" width="5" customWidth="1"/>
  </cols>
  <sheetData>
    <row r="1" spans="2:15" ht="2.1" customHeight="1" x14ac:dyDescent="0.2"/>
    <row r="2" spans="2:15" ht="36" customHeight="1" x14ac:dyDescent="0.2">
      <c r="B2" s="389" t="s">
        <v>424</v>
      </c>
      <c r="C2" s="382"/>
      <c r="D2" s="382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5" ht="6.95" customHeight="1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5" ht="36" customHeight="1" x14ac:dyDescent="0.2">
      <c r="B4" s="1"/>
      <c r="C4" s="461" t="s">
        <v>425</v>
      </c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1"/>
    </row>
    <row r="5" spans="2:15" ht="18" customHeight="1" x14ac:dyDescent="0.2">
      <c r="B5" s="1"/>
      <c r="C5" s="550" t="s">
        <v>2</v>
      </c>
      <c r="D5" s="401"/>
      <c r="E5" s="401"/>
      <c r="F5" s="401"/>
      <c r="G5" s="401"/>
      <c r="H5" s="401"/>
      <c r="I5" s="401"/>
      <c r="J5" s="401"/>
      <c r="K5" s="401"/>
      <c r="L5" s="401"/>
      <c r="M5" s="401"/>
      <c r="N5" s="401"/>
      <c r="O5" s="1"/>
    </row>
    <row r="6" spans="2:15" ht="9" customHeight="1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ht="18" customHeight="1" x14ac:dyDescent="0.2">
      <c r="B7" s="1"/>
      <c r="C7" s="92"/>
      <c r="D7" s="524" t="s">
        <v>418</v>
      </c>
      <c r="E7" s="437"/>
      <c r="F7" s="437"/>
      <c r="G7" s="437"/>
      <c r="H7" s="437"/>
      <c r="I7" s="437"/>
      <c r="J7" s="437"/>
      <c r="K7" s="437"/>
      <c r="L7" s="437"/>
      <c r="M7" s="437"/>
      <c r="N7" s="428"/>
      <c r="O7" s="1"/>
    </row>
    <row r="8" spans="2:15" ht="19.5" customHeight="1" x14ac:dyDescent="0.2">
      <c r="B8" s="1"/>
      <c r="C8" s="104" t="s">
        <v>6</v>
      </c>
      <c r="D8" s="524" t="s">
        <v>388</v>
      </c>
      <c r="E8" s="428"/>
      <c r="F8" s="71" t="s">
        <v>393</v>
      </c>
      <c r="G8" s="71" t="s">
        <v>394</v>
      </c>
      <c r="H8" s="71" t="s">
        <v>397</v>
      </c>
      <c r="I8" s="71" t="s">
        <v>401</v>
      </c>
      <c r="J8" s="71" t="s">
        <v>404</v>
      </c>
      <c r="K8" s="71" t="s">
        <v>407</v>
      </c>
      <c r="L8" s="524" t="s">
        <v>408</v>
      </c>
      <c r="M8" s="428"/>
      <c r="N8" s="71" t="s">
        <v>410</v>
      </c>
      <c r="O8" s="1"/>
    </row>
    <row r="9" spans="2:15" ht="15" customHeight="1" x14ac:dyDescent="0.2">
      <c r="B9" s="1"/>
      <c r="C9" s="80" t="s">
        <v>15</v>
      </c>
      <c r="D9" s="560">
        <v>6.8297831361726713</v>
      </c>
      <c r="E9" s="450"/>
      <c r="F9" s="87">
        <v>307.79556000351505</v>
      </c>
      <c r="G9" s="87">
        <v>5.463826508938137</v>
      </c>
      <c r="H9" s="87">
        <v>0.91063775148968951</v>
      </c>
      <c r="I9" s="87">
        <v>101.06761916735071</v>
      </c>
      <c r="J9" s="87"/>
      <c r="K9" s="87">
        <v>1.1382971893621119</v>
      </c>
      <c r="L9" s="560">
        <v>20.034030532773169</v>
      </c>
      <c r="M9" s="450"/>
      <c r="N9" s="87">
        <v>10.47233414213143</v>
      </c>
      <c r="O9" s="1"/>
    </row>
    <row r="10" spans="2:15" ht="15" customHeight="1" x14ac:dyDescent="0.2">
      <c r="B10" s="1"/>
      <c r="C10" s="80" t="s">
        <v>16</v>
      </c>
      <c r="D10" s="560">
        <v>7.8812764515340907</v>
      </c>
      <c r="E10" s="450"/>
      <c r="F10" s="87">
        <v>362.53871677056816</v>
      </c>
      <c r="G10" s="87"/>
      <c r="H10" s="87">
        <v>7.8812764515340907</v>
      </c>
      <c r="I10" s="87">
        <v>170.40855450943639</v>
      </c>
      <c r="J10" s="87"/>
      <c r="K10" s="87">
        <v>7.8812764515340907</v>
      </c>
      <c r="L10" s="560">
        <v>15.762552903068181</v>
      </c>
      <c r="M10" s="450"/>
      <c r="N10" s="87">
        <v>31.525105806136363</v>
      </c>
      <c r="O10" s="1"/>
    </row>
    <row r="11" spans="2:15" ht="15" customHeight="1" x14ac:dyDescent="0.2">
      <c r="B11" s="1"/>
      <c r="C11" s="80" t="s">
        <v>17</v>
      </c>
      <c r="D11" s="560">
        <v>6.7867380352054054</v>
      </c>
      <c r="E11" s="450"/>
      <c r="F11" s="87">
        <v>255.80014094458022</v>
      </c>
      <c r="G11" s="87">
        <v>5.1898584975100164</v>
      </c>
      <c r="H11" s="87">
        <v>1.8962944510132749</v>
      </c>
      <c r="I11" s="87">
        <v>84.12527936603189</v>
      </c>
      <c r="J11" s="87">
        <v>0.2994149133178855</v>
      </c>
      <c r="K11" s="87">
        <v>2.7945391909669315</v>
      </c>
      <c r="L11" s="560">
        <v>18.763334567920825</v>
      </c>
      <c r="M11" s="450"/>
      <c r="N11" s="87">
        <v>12.176206474927346</v>
      </c>
      <c r="O11" s="1"/>
    </row>
    <row r="12" spans="2:15" ht="15" customHeight="1" x14ac:dyDescent="0.2">
      <c r="B12" s="1"/>
      <c r="C12" s="80" t="s">
        <v>18</v>
      </c>
      <c r="D12" s="560"/>
      <c r="E12" s="450"/>
      <c r="F12" s="87">
        <v>209.82115607642066</v>
      </c>
      <c r="G12" s="87">
        <v>3.8149301104803759</v>
      </c>
      <c r="H12" s="87"/>
      <c r="I12" s="87">
        <v>114.82638250964541</v>
      </c>
      <c r="J12" s="87"/>
      <c r="K12" s="87">
        <v>1.9074650552401879</v>
      </c>
      <c r="L12" s="560">
        <v>15.259720441921504</v>
      </c>
      <c r="M12" s="450"/>
      <c r="N12" s="87">
        <v>9.5373252762009404</v>
      </c>
      <c r="O12" s="1"/>
    </row>
    <row r="13" spans="2:15" ht="15" customHeight="1" x14ac:dyDescent="0.2">
      <c r="B13" s="1"/>
      <c r="C13" s="80" t="s">
        <v>19</v>
      </c>
      <c r="D13" s="560">
        <v>9.2774189478293625</v>
      </c>
      <c r="E13" s="450"/>
      <c r="F13" s="87">
        <v>250.49031159139278</v>
      </c>
      <c r="G13" s="87">
        <v>3.7109675791317449</v>
      </c>
      <c r="H13" s="87">
        <v>1.8554837895658725</v>
      </c>
      <c r="I13" s="87">
        <v>95.255231099774562</v>
      </c>
      <c r="J13" s="87"/>
      <c r="K13" s="87">
        <v>1.8554837895658725</v>
      </c>
      <c r="L13" s="560">
        <v>22.265805474790472</v>
      </c>
      <c r="M13" s="450"/>
      <c r="N13" s="87">
        <v>12.988386526961106</v>
      </c>
      <c r="O13" s="1"/>
    </row>
    <row r="14" spans="2:15" ht="15" customHeight="1" x14ac:dyDescent="0.2">
      <c r="B14" s="1"/>
      <c r="C14" s="80" t="s">
        <v>20</v>
      </c>
      <c r="D14" s="560">
        <v>5.8969877576500709</v>
      </c>
      <c r="E14" s="450"/>
      <c r="F14" s="87">
        <v>215.74841416781811</v>
      </c>
      <c r="G14" s="87">
        <v>4.8802657304690236</v>
      </c>
      <c r="H14" s="87">
        <v>1.6267552434896746</v>
      </c>
      <c r="I14" s="87">
        <v>88.698866226390948</v>
      </c>
      <c r="J14" s="87"/>
      <c r="K14" s="87">
        <v>2.0334440543620933</v>
      </c>
      <c r="L14" s="560">
        <v>18.300996489258839</v>
      </c>
      <c r="M14" s="450"/>
      <c r="N14" s="87">
        <v>16.470896840332955</v>
      </c>
      <c r="O14" s="1"/>
    </row>
    <row r="15" spans="2:15" ht="15" customHeight="1" x14ac:dyDescent="0.2">
      <c r="B15" s="1"/>
      <c r="C15" s="80" t="s">
        <v>21</v>
      </c>
      <c r="D15" s="560">
        <v>9.0321478776094697</v>
      </c>
      <c r="E15" s="450"/>
      <c r="F15" s="87">
        <v>398.23561096732664</v>
      </c>
      <c r="G15" s="87">
        <v>3.2844174100398074</v>
      </c>
      <c r="H15" s="87">
        <v>3.2844174100398074</v>
      </c>
      <c r="I15" s="87">
        <v>92.603616832691714</v>
      </c>
      <c r="J15" s="87"/>
      <c r="K15" s="87">
        <v>1.6422087050199037</v>
      </c>
      <c r="L15" s="560">
        <v>18.064295755218939</v>
      </c>
      <c r="M15" s="450"/>
      <c r="N15" s="87">
        <v>9.8532522301194216</v>
      </c>
      <c r="O15" s="1"/>
    </row>
    <row r="16" spans="2:15" ht="15" customHeight="1" x14ac:dyDescent="0.2">
      <c r="B16" s="1"/>
      <c r="C16" s="80" t="s">
        <v>22</v>
      </c>
      <c r="D16" s="560">
        <v>10.221637033502054</v>
      </c>
      <c r="E16" s="450"/>
      <c r="F16" s="87">
        <v>284.28927999427589</v>
      </c>
      <c r="G16" s="87">
        <v>6.3885231459387839</v>
      </c>
      <c r="H16" s="87">
        <v>0.63885231459387837</v>
      </c>
      <c r="I16" s="87">
        <v>110.33431296829393</v>
      </c>
      <c r="J16" s="87"/>
      <c r="K16" s="87">
        <v>2.5554092583755135</v>
      </c>
      <c r="L16" s="560">
        <v>24.915240269161256</v>
      </c>
      <c r="M16" s="450"/>
      <c r="N16" s="87">
        <v>17.249012494034716</v>
      </c>
      <c r="O16" s="1"/>
    </row>
    <row r="17" spans="2:15" ht="15" customHeight="1" x14ac:dyDescent="0.2">
      <c r="B17" s="1"/>
      <c r="C17" s="80" t="s">
        <v>23</v>
      </c>
      <c r="D17" s="560">
        <v>6.0689963970391387</v>
      </c>
      <c r="E17" s="450"/>
      <c r="F17" s="87">
        <v>268.60928498006558</v>
      </c>
      <c r="G17" s="87">
        <v>4.0459975980260925</v>
      </c>
      <c r="H17" s="87">
        <v>2.2477764433478291</v>
      </c>
      <c r="I17" s="87">
        <v>120.42284557942631</v>
      </c>
      <c r="J17" s="87"/>
      <c r="K17" s="87">
        <v>2.2477764433478291</v>
      </c>
      <c r="L17" s="560">
        <v>18.206989191117415</v>
      </c>
      <c r="M17" s="450"/>
      <c r="N17" s="87">
        <v>11.238882216739146</v>
      </c>
      <c r="O17" s="1"/>
    </row>
    <row r="18" spans="2:15" ht="15" customHeight="1" x14ac:dyDescent="0.2">
      <c r="B18" s="1"/>
      <c r="C18" s="80" t="s">
        <v>24</v>
      </c>
      <c r="D18" s="560">
        <v>6.9473447382013376</v>
      </c>
      <c r="E18" s="450"/>
      <c r="F18" s="87">
        <v>311.29448538479073</v>
      </c>
      <c r="G18" s="87">
        <v>6.6801391713474398</v>
      </c>
      <c r="H18" s="87">
        <v>1.336027834269488</v>
      </c>
      <c r="I18" s="87">
        <v>91.289132970591851</v>
      </c>
      <c r="J18" s="87">
        <v>0.80161670056169287</v>
      </c>
      <c r="K18" s="87">
        <v>2.4048501016850783</v>
      </c>
      <c r="L18" s="560">
        <v>23.781295449996886</v>
      </c>
      <c r="M18" s="450"/>
      <c r="N18" s="87">
        <v>13.894689476402675</v>
      </c>
      <c r="O18" s="1"/>
    </row>
    <row r="19" spans="2:15" ht="15" customHeight="1" x14ac:dyDescent="0.2">
      <c r="B19" s="1"/>
      <c r="C19" s="80" t="s">
        <v>25</v>
      </c>
      <c r="D19" s="560">
        <v>8.9998065041601603</v>
      </c>
      <c r="E19" s="450"/>
      <c r="F19" s="87">
        <v>456.74018008612813</v>
      </c>
      <c r="G19" s="87">
        <v>5.6248790651001004</v>
      </c>
      <c r="H19" s="87">
        <v>2.2499516260400401</v>
      </c>
      <c r="I19" s="87">
        <v>148.20303816228233</v>
      </c>
      <c r="J19" s="87"/>
      <c r="K19" s="87">
        <v>3.3749274390600603</v>
      </c>
      <c r="L19" s="560">
        <v>25.874443699460461</v>
      </c>
      <c r="M19" s="450"/>
      <c r="N19" s="87">
        <v>14.62468556926026</v>
      </c>
      <c r="O19" s="1"/>
    </row>
    <row r="20" spans="2:15" ht="15" customHeight="1" x14ac:dyDescent="0.2">
      <c r="B20" s="1"/>
      <c r="C20" s="80" t="s">
        <v>26</v>
      </c>
      <c r="D20" s="560">
        <v>6.5017180790023765</v>
      </c>
      <c r="E20" s="450"/>
      <c r="F20" s="87">
        <v>282.17456462870314</v>
      </c>
      <c r="G20" s="87">
        <v>7.1518898869026142</v>
      </c>
      <c r="H20" s="87">
        <v>0.65017180790023765</v>
      </c>
      <c r="I20" s="87">
        <v>104.94166690791188</v>
      </c>
      <c r="J20" s="87"/>
      <c r="K20" s="87">
        <v>2.6006872316009506</v>
      </c>
      <c r="L20" s="560">
        <v>24.056356892308791</v>
      </c>
      <c r="M20" s="450"/>
      <c r="N20" s="87">
        <v>15.604123389605704</v>
      </c>
      <c r="O20" s="1"/>
    </row>
    <row r="21" spans="2:15" ht="15" customHeight="1" x14ac:dyDescent="0.2">
      <c r="B21" s="1"/>
      <c r="C21" s="80" t="s">
        <v>27</v>
      </c>
      <c r="D21" s="560">
        <v>6.9513628401166203</v>
      </c>
      <c r="E21" s="450"/>
      <c r="F21" s="87">
        <v>192.09497799639342</v>
      </c>
      <c r="G21" s="87">
        <v>4.4081813132446861</v>
      </c>
      <c r="H21" s="87">
        <v>1.3563634809983649</v>
      </c>
      <c r="I21" s="87">
        <v>104.90475752277538</v>
      </c>
      <c r="J21" s="87"/>
      <c r="K21" s="87">
        <v>1.3563634809983649</v>
      </c>
      <c r="L21" s="560">
        <v>20.175906779850678</v>
      </c>
      <c r="M21" s="450"/>
      <c r="N21" s="87">
        <v>14.411361985607627</v>
      </c>
      <c r="O21" s="1"/>
    </row>
    <row r="22" spans="2:15" ht="15" customHeight="1" x14ac:dyDescent="0.2">
      <c r="B22" s="1"/>
      <c r="C22" s="80" t="s">
        <v>28</v>
      </c>
      <c r="D22" s="560">
        <v>6.0503067883685882</v>
      </c>
      <c r="E22" s="450"/>
      <c r="F22" s="87">
        <v>365.28727234775351</v>
      </c>
      <c r="G22" s="87">
        <v>9.8317485310989561</v>
      </c>
      <c r="H22" s="87"/>
      <c r="I22" s="87">
        <v>108.00257544602987</v>
      </c>
      <c r="J22" s="87"/>
      <c r="K22" s="87">
        <v>2.2688650456382202</v>
      </c>
      <c r="L22" s="560">
        <v>24.957515502020424</v>
      </c>
      <c r="M22" s="450"/>
      <c r="N22" s="87">
        <v>7.5628834854607341</v>
      </c>
      <c r="O22" s="1"/>
    </row>
    <row r="23" spans="2:15" ht="15" customHeight="1" x14ac:dyDescent="0.2">
      <c r="B23" s="1"/>
      <c r="C23" s="80" t="s">
        <v>29</v>
      </c>
      <c r="D23" s="560">
        <v>6.4422819851247706</v>
      </c>
      <c r="E23" s="450"/>
      <c r="F23" s="87">
        <v>460.62316193642107</v>
      </c>
      <c r="G23" s="87">
        <v>16.105704962811927</v>
      </c>
      <c r="H23" s="87"/>
      <c r="I23" s="87">
        <v>125.00892920922922</v>
      </c>
      <c r="J23" s="87"/>
      <c r="K23" s="87">
        <v>9.663422977687155</v>
      </c>
      <c r="L23" s="560">
        <v>35.432550918186244</v>
      </c>
      <c r="M23" s="450"/>
      <c r="N23" s="87">
        <v>28.990268933061468</v>
      </c>
      <c r="O23" s="1"/>
    </row>
    <row r="24" spans="2:15" ht="15" customHeight="1" x14ac:dyDescent="0.2">
      <c r="B24" s="1"/>
      <c r="C24" s="80" t="s">
        <v>30</v>
      </c>
      <c r="D24" s="560">
        <v>2.9114155576456855</v>
      </c>
      <c r="E24" s="450"/>
      <c r="F24" s="87">
        <v>95.562934186252505</v>
      </c>
      <c r="G24" s="87">
        <v>2.3976363415905646</v>
      </c>
      <c r="H24" s="87">
        <v>0.6850389547401613</v>
      </c>
      <c r="I24" s="87">
        <v>82.118702089178939</v>
      </c>
      <c r="J24" s="87"/>
      <c r="K24" s="87">
        <v>0.6850389547401613</v>
      </c>
      <c r="L24" s="560">
        <v>16.269675175078831</v>
      </c>
      <c r="M24" s="450"/>
      <c r="N24" s="87">
        <v>4.1102337284409671</v>
      </c>
      <c r="O24" s="1"/>
    </row>
    <row r="25" spans="2:15" ht="15" customHeight="1" x14ac:dyDescent="0.2">
      <c r="B25" s="1"/>
      <c r="C25" s="80" t="s">
        <v>31</v>
      </c>
      <c r="D25" s="560">
        <v>3.9371163772229947</v>
      </c>
      <c r="E25" s="450"/>
      <c r="F25" s="87">
        <v>302.17368195186481</v>
      </c>
      <c r="G25" s="87">
        <v>4.9213954715287427</v>
      </c>
      <c r="H25" s="87">
        <v>1.4764186414586229</v>
      </c>
      <c r="I25" s="87">
        <v>109.21452636148349</v>
      </c>
      <c r="J25" s="87">
        <v>0.73820932072931145</v>
      </c>
      <c r="K25" s="87">
        <v>1.4764186414586229</v>
      </c>
      <c r="L25" s="560">
        <v>17.717023697503471</v>
      </c>
      <c r="M25" s="450"/>
      <c r="N25" s="87">
        <v>9.3506513959046114</v>
      </c>
      <c r="O25" s="1"/>
    </row>
    <row r="26" spans="2:15" ht="15" customHeight="1" x14ac:dyDescent="0.2">
      <c r="B26" s="1"/>
      <c r="C26" s="80" t="s">
        <v>32</v>
      </c>
      <c r="D26" s="560">
        <v>5.2597897837349761</v>
      </c>
      <c r="E26" s="450"/>
      <c r="F26" s="87">
        <v>375.19833790642838</v>
      </c>
      <c r="G26" s="87">
        <v>8.7663163062249616</v>
      </c>
      <c r="H26" s="87">
        <v>3.5065265224899846</v>
      </c>
      <c r="I26" s="87">
        <v>135.77337484119366</v>
      </c>
      <c r="J26" s="87">
        <v>1.7532632612449923</v>
      </c>
      <c r="K26" s="87">
        <v>3.5065265224899846</v>
      </c>
      <c r="L26" s="560">
        <v>26.298948918674885</v>
      </c>
      <c r="M26" s="450"/>
      <c r="N26" s="87">
        <v>15.779369351204931</v>
      </c>
      <c r="O26" s="1"/>
    </row>
    <row r="27" spans="2:15" ht="15" customHeight="1" x14ac:dyDescent="0.2">
      <c r="B27" s="1"/>
      <c r="C27" s="80" t="s">
        <v>33</v>
      </c>
      <c r="D27" s="560">
        <v>4.0709816358018411</v>
      </c>
      <c r="E27" s="450"/>
      <c r="F27" s="87">
        <v>247.82100707943709</v>
      </c>
      <c r="G27" s="87">
        <v>3.5621089313266108</v>
      </c>
      <c r="H27" s="87">
        <v>0.50887270447523014</v>
      </c>
      <c r="I27" s="87">
        <v>92.745558357244292</v>
      </c>
      <c r="J27" s="87"/>
      <c r="K27" s="87">
        <v>0.50887270447523014</v>
      </c>
      <c r="L27" s="560">
        <v>16.283926543207365</v>
      </c>
      <c r="M27" s="450"/>
      <c r="N27" s="87">
        <v>7.633090567128451</v>
      </c>
      <c r="O27" s="1"/>
    </row>
    <row r="28" spans="2:15" ht="15" customHeight="1" x14ac:dyDescent="0.2">
      <c r="B28" s="1"/>
      <c r="C28" s="80" t="s">
        <v>34</v>
      </c>
      <c r="D28" s="560">
        <v>4.3507142389582327</v>
      </c>
      <c r="E28" s="450"/>
      <c r="F28" s="87">
        <v>127.15951162046109</v>
      </c>
      <c r="G28" s="87">
        <v>6.52607135843735</v>
      </c>
      <c r="H28" s="87">
        <v>1.7798376432101863</v>
      </c>
      <c r="I28" s="87">
        <v>107.09909146149676</v>
      </c>
      <c r="J28" s="87">
        <v>0.3955194762689303</v>
      </c>
      <c r="K28" s="87">
        <v>1.9775973813446515</v>
      </c>
      <c r="L28" s="560">
        <v>21.753571194791167</v>
      </c>
      <c r="M28" s="450"/>
      <c r="N28" s="87">
        <v>12.458863502471305</v>
      </c>
      <c r="O28" s="1"/>
    </row>
    <row r="29" spans="2:15" ht="15" customHeight="1" x14ac:dyDescent="0.2">
      <c r="B29" s="1"/>
      <c r="C29" s="80" t="s">
        <v>35</v>
      </c>
      <c r="D29" s="560">
        <v>4.8392901971103388</v>
      </c>
      <c r="E29" s="450"/>
      <c r="F29" s="87">
        <v>489.37322118278303</v>
      </c>
      <c r="G29" s="87">
        <v>7.8638465703043003</v>
      </c>
      <c r="H29" s="87">
        <v>2.4196450985551694</v>
      </c>
      <c r="I29" s="87">
        <v>121.26008373327888</v>
      </c>
      <c r="J29" s="87"/>
      <c r="K29" s="87">
        <v>1.8147338239163771</v>
      </c>
      <c r="L29" s="560">
        <v>22.98662843627411</v>
      </c>
      <c r="M29" s="450"/>
      <c r="N29" s="87">
        <v>16.937515689886187</v>
      </c>
      <c r="O29" s="1"/>
    </row>
    <row r="30" spans="2:15" ht="28.5" customHeight="1" x14ac:dyDescent="0.2">
      <c r="B30" s="1"/>
      <c r="C30" s="26" t="s">
        <v>36</v>
      </c>
      <c r="D30" s="429">
        <v>5.874549167542555</v>
      </c>
      <c r="E30" s="428"/>
      <c r="F30" s="28">
        <v>249.09078562936759</v>
      </c>
      <c r="G30" s="28">
        <v>5.1649828355079199</v>
      </c>
      <c r="H30" s="28">
        <v>1.4851388344910954</v>
      </c>
      <c r="I30" s="28">
        <v>99.762667454019166</v>
      </c>
      <c r="J30" s="28">
        <v>0.19801851126547937</v>
      </c>
      <c r="K30" s="28">
        <v>1.9471820274438807</v>
      </c>
      <c r="L30" s="429">
        <v>19.867857296969763</v>
      </c>
      <c r="M30" s="428"/>
      <c r="N30" s="28">
        <v>11.947116846350589</v>
      </c>
      <c r="O30" s="1"/>
    </row>
    <row r="31" spans="2:15" ht="9" customHeight="1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5" ht="11.25" customHeight="1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383" t="s">
        <v>426</v>
      </c>
      <c r="N32" s="384"/>
      <c r="O32" s="1"/>
    </row>
    <row r="33" spans="2:15" ht="6.75" customHeight="1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2:15" ht="14.1" customHeight="1" x14ac:dyDescent="0.2">
      <c r="B34" s="558" t="s">
        <v>427</v>
      </c>
      <c r="C34" s="559"/>
      <c r="D34" s="559"/>
      <c r="E34" s="559"/>
      <c r="F34" s="559"/>
      <c r="G34" s="559"/>
      <c r="H34" s="559"/>
      <c r="I34" s="559"/>
      <c r="J34" s="559"/>
      <c r="K34" s="559"/>
      <c r="L34" s="559"/>
      <c r="M34" s="559"/>
      <c r="N34" s="559"/>
      <c r="O34" s="559"/>
    </row>
    <row r="35" spans="2:15" ht="18" customHeight="1" x14ac:dyDescent="0.2">
      <c r="B35" s="521" t="s">
        <v>428</v>
      </c>
      <c r="C35" s="522"/>
      <c r="D35" s="522"/>
      <c r="E35" s="522"/>
      <c r="F35" s="522"/>
      <c r="G35" s="522"/>
      <c r="H35" s="522"/>
      <c r="I35" s="522"/>
      <c r="J35" s="522"/>
      <c r="K35" s="522"/>
      <c r="L35" s="522"/>
      <c r="M35" s="522"/>
      <c r="N35" s="522"/>
      <c r="O35" s="522"/>
    </row>
  </sheetData>
  <mergeCells count="53">
    <mergeCell ref="D30:E30"/>
    <mergeCell ref="L30:M30"/>
    <mergeCell ref="M32:N32"/>
    <mergeCell ref="B34:O34"/>
    <mergeCell ref="B35:O35"/>
    <mergeCell ref="L29:M29"/>
    <mergeCell ref="D24:E24"/>
    <mergeCell ref="L24:M24"/>
    <mergeCell ref="D25:E25"/>
    <mergeCell ref="L25:M25"/>
    <mergeCell ref="D26:E26"/>
    <mergeCell ref="L26:M26"/>
    <mergeCell ref="D27:E27"/>
    <mergeCell ref="L27:M27"/>
    <mergeCell ref="D28:E28"/>
    <mergeCell ref="L28:M28"/>
    <mergeCell ref="D29:E29"/>
    <mergeCell ref="D21:E21"/>
    <mergeCell ref="L21:M21"/>
    <mergeCell ref="D22:E22"/>
    <mergeCell ref="L22:M22"/>
    <mergeCell ref="D23:E23"/>
    <mergeCell ref="L23:M23"/>
    <mergeCell ref="D18:E18"/>
    <mergeCell ref="L18:M18"/>
    <mergeCell ref="D19:E19"/>
    <mergeCell ref="L19:M19"/>
    <mergeCell ref="D20:E20"/>
    <mergeCell ref="L20:M20"/>
    <mergeCell ref="D15:E15"/>
    <mergeCell ref="L15:M15"/>
    <mergeCell ref="D16:E16"/>
    <mergeCell ref="L16:M16"/>
    <mergeCell ref="D17:E17"/>
    <mergeCell ref="L17:M17"/>
    <mergeCell ref="D12:E12"/>
    <mergeCell ref="L12:M12"/>
    <mergeCell ref="D13:E13"/>
    <mergeCell ref="L13:M13"/>
    <mergeCell ref="D14:E14"/>
    <mergeCell ref="L14:M14"/>
    <mergeCell ref="D9:E9"/>
    <mergeCell ref="L9:M9"/>
    <mergeCell ref="D10:E10"/>
    <mergeCell ref="L10:M10"/>
    <mergeCell ref="D11:E11"/>
    <mergeCell ref="L11:M11"/>
    <mergeCell ref="B2:D2"/>
    <mergeCell ref="C4:N4"/>
    <mergeCell ref="C5:N5"/>
    <mergeCell ref="D7:N7"/>
    <mergeCell ref="D8:E8"/>
    <mergeCell ref="L8:M8"/>
  </mergeCells>
  <pageMargins left="0.16156862745098041" right="0.17647058823529416" top="0.10078431372549021" bottom="0.11960784313725492" header="0.50980392156862753" footer="0.50980392156862753"/>
  <pageSetup paperSize="9" orientation="landscape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5"/>
  <sheetViews>
    <sheetView showGridLines="0" workbookViewId="0">
      <selection activeCell="T12" sqref="T12"/>
    </sheetView>
  </sheetViews>
  <sheetFormatPr defaultRowHeight="12.75" x14ac:dyDescent="0.2"/>
  <cols>
    <col min="1" max="1" width="1" customWidth="1"/>
    <col min="2" max="2" width="12" customWidth="1"/>
    <col min="3" max="3" width="25" customWidth="1"/>
    <col min="4" max="4" width="12" customWidth="1"/>
    <col min="5" max="5" width="1" customWidth="1"/>
    <col min="6" max="13" width="14" customWidth="1"/>
    <col min="14" max="14" width="5" customWidth="1"/>
  </cols>
  <sheetData>
    <row r="1" spans="2:14" ht="2.1" customHeight="1" x14ac:dyDescent="0.2"/>
    <row r="2" spans="2:14" ht="36" customHeight="1" x14ac:dyDescent="0.2">
      <c r="B2" s="389" t="s">
        <v>424</v>
      </c>
      <c r="C2" s="382"/>
      <c r="D2" s="382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4" ht="6.95" customHeight="1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4" ht="36" customHeight="1" x14ac:dyDescent="0.2">
      <c r="B4" s="461" t="s">
        <v>429</v>
      </c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</row>
    <row r="5" spans="2:14" ht="18" customHeight="1" x14ac:dyDescent="0.2">
      <c r="B5" s="550" t="s">
        <v>2</v>
      </c>
      <c r="C5" s="401"/>
      <c r="D5" s="401"/>
      <c r="E5" s="401"/>
      <c r="F5" s="401"/>
      <c r="G5" s="401"/>
      <c r="H5" s="401"/>
      <c r="I5" s="401"/>
      <c r="J5" s="401"/>
      <c r="K5" s="401"/>
      <c r="L5" s="401"/>
      <c r="M5" s="401"/>
      <c r="N5" s="401"/>
    </row>
    <row r="6" spans="2:14" ht="9" customHeight="1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2:14" ht="18" customHeight="1" x14ac:dyDescent="0.2">
      <c r="B7" s="1"/>
      <c r="C7" s="84"/>
      <c r="D7" s="392" t="s">
        <v>430</v>
      </c>
      <c r="E7" s="404"/>
      <c r="F7" s="404"/>
      <c r="G7" s="404"/>
      <c r="H7" s="404"/>
      <c r="I7" s="404"/>
      <c r="J7" s="404"/>
      <c r="K7" s="404"/>
      <c r="L7" s="404"/>
      <c r="M7" s="388"/>
      <c r="N7" s="1"/>
    </row>
    <row r="8" spans="2:14" ht="19.5" customHeight="1" x14ac:dyDescent="0.2">
      <c r="B8" s="1"/>
      <c r="C8" s="104" t="s">
        <v>6</v>
      </c>
      <c r="D8" s="524" t="s">
        <v>388</v>
      </c>
      <c r="E8" s="428"/>
      <c r="F8" s="71" t="s">
        <v>393</v>
      </c>
      <c r="G8" s="71" t="s">
        <v>394</v>
      </c>
      <c r="H8" s="71" t="s">
        <v>397</v>
      </c>
      <c r="I8" s="71" t="s">
        <v>401</v>
      </c>
      <c r="J8" s="71" t="s">
        <v>404</v>
      </c>
      <c r="K8" s="71" t="s">
        <v>407</v>
      </c>
      <c r="L8" s="71" t="s">
        <v>408</v>
      </c>
      <c r="M8" s="71" t="s">
        <v>410</v>
      </c>
      <c r="N8" s="1"/>
    </row>
    <row r="9" spans="2:14" ht="15" customHeight="1" x14ac:dyDescent="0.2">
      <c r="B9" s="1"/>
      <c r="C9" s="80" t="s">
        <v>15</v>
      </c>
      <c r="D9" s="560">
        <v>0.22765943787242238</v>
      </c>
      <c r="E9" s="450"/>
      <c r="F9" s="87">
        <v>5.2361670710657151</v>
      </c>
      <c r="G9" s="87">
        <v>0.22765943787242238</v>
      </c>
      <c r="H9" s="87"/>
      <c r="I9" s="87">
        <v>41.906085996218593</v>
      </c>
      <c r="J9" s="87"/>
      <c r="K9" s="87">
        <v>0.68297831361726713</v>
      </c>
      <c r="L9" s="87">
        <v>6.8297831361726713</v>
      </c>
      <c r="M9" s="87">
        <v>9.5616963906417407</v>
      </c>
      <c r="N9" s="1"/>
    </row>
    <row r="10" spans="2:14" ht="15" customHeight="1" x14ac:dyDescent="0.2">
      <c r="B10" s="1"/>
      <c r="C10" s="80" t="s">
        <v>16</v>
      </c>
      <c r="D10" s="560"/>
      <c r="E10" s="450"/>
      <c r="F10" s="87"/>
      <c r="G10" s="87"/>
      <c r="H10" s="87"/>
      <c r="I10" s="87">
        <v>42.602138627359096</v>
      </c>
      <c r="J10" s="87"/>
      <c r="K10" s="87"/>
      <c r="L10" s="87">
        <v>15.762552903068181</v>
      </c>
      <c r="M10" s="87">
        <v>23.643829354602271</v>
      </c>
      <c r="N10" s="1"/>
    </row>
    <row r="11" spans="2:14" ht="15" customHeight="1" x14ac:dyDescent="0.2">
      <c r="B11" s="1"/>
      <c r="C11" s="80" t="s">
        <v>17</v>
      </c>
      <c r="D11" s="560">
        <v>1.6966845088013514</v>
      </c>
      <c r="E11" s="450"/>
      <c r="F11" s="87">
        <v>33.83388520492106</v>
      </c>
      <c r="G11" s="87">
        <v>0.49902485552980924</v>
      </c>
      <c r="H11" s="87">
        <v>9.9804971105961843E-2</v>
      </c>
      <c r="I11" s="87">
        <v>70.104399471693256</v>
      </c>
      <c r="J11" s="87">
        <v>9.9804971105961843E-2</v>
      </c>
      <c r="K11" s="87">
        <v>0.49902485552980924</v>
      </c>
      <c r="L11" s="87">
        <v>11.078351792761763</v>
      </c>
      <c r="M11" s="87">
        <v>12.775036301563116</v>
      </c>
      <c r="N11" s="1"/>
    </row>
    <row r="12" spans="2:14" ht="15" customHeight="1" x14ac:dyDescent="0.2">
      <c r="B12" s="1"/>
      <c r="C12" s="80" t="s">
        <v>18</v>
      </c>
      <c r="D12" s="560">
        <v>5.7223951657205641</v>
      </c>
      <c r="E12" s="450"/>
      <c r="F12" s="87">
        <v>28.611975828602819</v>
      </c>
      <c r="G12" s="87"/>
      <c r="H12" s="87"/>
      <c r="I12" s="87"/>
      <c r="J12" s="87"/>
      <c r="K12" s="87"/>
      <c r="L12" s="87">
        <v>3.8149301104803759</v>
      </c>
      <c r="M12" s="87">
        <v>7.6298602209607518</v>
      </c>
      <c r="N12" s="1"/>
    </row>
    <row r="13" spans="2:14" ht="15" customHeight="1" x14ac:dyDescent="0.2">
      <c r="B13" s="1"/>
      <c r="C13" s="80" t="s">
        <v>19</v>
      </c>
      <c r="D13" s="560"/>
      <c r="E13" s="450"/>
      <c r="F13" s="87"/>
      <c r="G13" s="87"/>
      <c r="H13" s="87"/>
      <c r="I13" s="87">
        <v>21.167829133283238</v>
      </c>
      <c r="J13" s="87"/>
      <c r="K13" s="87"/>
      <c r="L13" s="87">
        <v>11.132902737395236</v>
      </c>
      <c r="M13" s="87">
        <v>9.2774189478293625</v>
      </c>
      <c r="N13" s="1"/>
    </row>
    <row r="14" spans="2:14" ht="15" customHeight="1" x14ac:dyDescent="0.2">
      <c r="B14" s="1"/>
      <c r="C14" s="80" t="s">
        <v>20</v>
      </c>
      <c r="D14" s="560"/>
      <c r="E14" s="450"/>
      <c r="F14" s="87">
        <v>0.20334440543620932</v>
      </c>
      <c r="G14" s="87">
        <v>0.8133776217448373</v>
      </c>
      <c r="H14" s="87"/>
      <c r="I14" s="87">
        <v>51.647441093847888</v>
      </c>
      <c r="J14" s="87">
        <v>0.20334440543620932</v>
      </c>
      <c r="K14" s="87"/>
      <c r="L14" s="87">
        <v>7.7270874065759543</v>
      </c>
      <c r="M14" s="87">
        <v>16.064208029460538</v>
      </c>
      <c r="N14" s="1"/>
    </row>
    <row r="15" spans="2:14" ht="15" customHeight="1" x14ac:dyDescent="0.2">
      <c r="B15" s="1"/>
      <c r="C15" s="80" t="s">
        <v>21</v>
      </c>
      <c r="D15" s="560"/>
      <c r="E15" s="450"/>
      <c r="F15" s="87">
        <v>26.275339280318459</v>
      </c>
      <c r="G15" s="87"/>
      <c r="H15" s="87"/>
      <c r="I15" s="87">
        <v>70.55513663443179</v>
      </c>
      <c r="J15" s="87">
        <v>0.82110435250995184</v>
      </c>
      <c r="K15" s="87"/>
      <c r="L15" s="87">
        <v>11.495460935139326</v>
      </c>
      <c r="M15" s="87">
        <v>20.527608812748795</v>
      </c>
      <c r="N15" s="1"/>
    </row>
    <row r="16" spans="2:14" ht="15" customHeight="1" x14ac:dyDescent="0.2">
      <c r="B16" s="1"/>
      <c r="C16" s="80" t="s">
        <v>22</v>
      </c>
      <c r="D16" s="560"/>
      <c r="E16" s="450"/>
      <c r="F16" s="87">
        <v>7.0273754605326619</v>
      </c>
      <c r="G16" s="87"/>
      <c r="H16" s="87"/>
      <c r="I16" s="87">
        <v>120.36470505632064</v>
      </c>
      <c r="J16" s="87"/>
      <c r="K16" s="87">
        <v>0.63885231459387837</v>
      </c>
      <c r="L16" s="87">
        <v>5.7496708313449059</v>
      </c>
      <c r="M16" s="87">
        <v>15.971307864846962</v>
      </c>
      <c r="N16" s="1"/>
    </row>
    <row r="17" spans="2:14" ht="15" customHeight="1" x14ac:dyDescent="0.2">
      <c r="B17" s="1"/>
      <c r="C17" s="80" t="s">
        <v>23</v>
      </c>
      <c r="D17" s="560">
        <v>0.44955528866956584</v>
      </c>
      <c r="E17" s="450"/>
      <c r="F17" s="87">
        <v>16.408768036439156</v>
      </c>
      <c r="G17" s="87">
        <v>0.22477764433478292</v>
      </c>
      <c r="H17" s="87"/>
      <c r="I17" s="87">
        <v>27.312397966467824</v>
      </c>
      <c r="J17" s="87"/>
      <c r="K17" s="87">
        <v>0.22477764433478292</v>
      </c>
      <c r="L17" s="87">
        <v>3.8212199536913101</v>
      </c>
      <c r="M17" s="87">
        <v>9.6654387063956655</v>
      </c>
      <c r="N17" s="1"/>
    </row>
    <row r="18" spans="2:14" ht="15" customHeight="1" x14ac:dyDescent="0.2">
      <c r="B18" s="1"/>
      <c r="C18" s="80" t="s">
        <v>24</v>
      </c>
      <c r="D18" s="560">
        <v>1.6032334011233857</v>
      </c>
      <c r="E18" s="450"/>
      <c r="F18" s="87">
        <v>10.153811540448109</v>
      </c>
      <c r="G18" s="87">
        <v>0.53441113370779525</v>
      </c>
      <c r="H18" s="87"/>
      <c r="I18" s="87">
        <v>37.674880273577593</v>
      </c>
      <c r="J18" s="87">
        <v>0.26720556685389762</v>
      </c>
      <c r="K18" s="87">
        <v>0.80161670056169287</v>
      </c>
      <c r="L18" s="87">
        <v>9.6194004067403132</v>
      </c>
      <c r="M18" s="87">
        <v>12.825867208987086</v>
      </c>
      <c r="N18" s="1"/>
    </row>
    <row r="19" spans="2:14" ht="15" customHeight="1" x14ac:dyDescent="0.2">
      <c r="B19" s="1"/>
      <c r="C19" s="80" t="s">
        <v>25</v>
      </c>
      <c r="D19" s="560"/>
      <c r="E19" s="450"/>
      <c r="F19" s="87"/>
      <c r="G19" s="87"/>
      <c r="H19" s="87"/>
      <c r="I19" s="87">
        <v>6.1751265900950969</v>
      </c>
      <c r="J19" s="87"/>
      <c r="K19" s="87"/>
      <c r="L19" s="87">
        <v>8.9998065041601603</v>
      </c>
      <c r="M19" s="87">
        <v>8.9998065041601603</v>
      </c>
      <c r="N19" s="1"/>
    </row>
    <row r="20" spans="2:14" ht="15" customHeight="1" x14ac:dyDescent="0.2">
      <c r="B20" s="1"/>
      <c r="C20" s="80" t="s">
        <v>26</v>
      </c>
      <c r="D20" s="560"/>
      <c r="E20" s="450"/>
      <c r="F20" s="87"/>
      <c r="G20" s="87"/>
      <c r="H20" s="87"/>
      <c r="I20" s="87">
        <v>47.042816200098429</v>
      </c>
      <c r="J20" s="87"/>
      <c r="K20" s="87"/>
      <c r="L20" s="87">
        <v>7.1518898869026142</v>
      </c>
      <c r="M20" s="87">
        <v>7.8020616948028518</v>
      </c>
      <c r="N20" s="1"/>
    </row>
    <row r="21" spans="2:14" ht="15" customHeight="1" x14ac:dyDescent="0.2">
      <c r="B21" s="1"/>
      <c r="C21" s="80" t="s">
        <v>27</v>
      </c>
      <c r="D21" s="560">
        <v>0.50863630537438687</v>
      </c>
      <c r="E21" s="450"/>
      <c r="F21" s="87">
        <v>137.16225701595965</v>
      </c>
      <c r="G21" s="87">
        <v>3.051817832246321</v>
      </c>
      <c r="H21" s="87">
        <v>0.67818174049918245</v>
      </c>
      <c r="I21" s="87">
        <v>145.39431305788167</v>
      </c>
      <c r="J21" s="87">
        <v>0.16954543512479561</v>
      </c>
      <c r="K21" s="87">
        <v>0.33909087024959123</v>
      </c>
      <c r="L21" s="87">
        <v>12.546362199234876</v>
      </c>
      <c r="M21" s="87">
        <v>16.445907207105172</v>
      </c>
      <c r="N21" s="1"/>
    </row>
    <row r="22" spans="2:14" ht="15" customHeight="1" x14ac:dyDescent="0.2">
      <c r="B22" s="1"/>
      <c r="C22" s="80" t="s">
        <v>28</v>
      </c>
      <c r="D22" s="560"/>
      <c r="E22" s="450"/>
      <c r="F22" s="87">
        <v>17.39463201655969</v>
      </c>
      <c r="G22" s="87"/>
      <c r="H22" s="87"/>
      <c r="I22" s="87">
        <v>62.309178141940301</v>
      </c>
      <c r="J22" s="87"/>
      <c r="K22" s="87"/>
      <c r="L22" s="87">
        <v>9.8317485310989561</v>
      </c>
      <c r="M22" s="87">
        <v>15.125766970921468</v>
      </c>
      <c r="N22" s="1"/>
    </row>
    <row r="23" spans="2:14" ht="15" customHeight="1" x14ac:dyDescent="0.2">
      <c r="B23" s="1"/>
      <c r="C23" s="80" t="s">
        <v>29</v>
      </c>
      <c r="D23" s="560"/>
      <c r="E23" s="450"/>
      <c r="F23" s="87">
        <v>51.538255880998165</v>
      </c>
      <c r="G23" s="87"/>
      <c r="H23" s="87"/>
      <c r="I23" s="87">
        <v>125.00892920922922</v>
      </c>
      <c r="J23" s="87"/>
      <c r="K23" s="87"/>
      <c r="L23" s="87">
        <v>16.105704962811927</v>
      </c>
      <c r="M23" s="87">
        <v>19.32684595537431</v>
      </c>
      <c r="N23" s="1"/>
    </row>
    <row r="24" spans="2:14" ht="15" customHeight="1" x14ac:dyDescent="0.2">
      <c r="B24" s="1"/>
      <c r="C24" s="80" t="s">
        <v>30</v>
      </c>
      <c r="D24" s="560">
        <v>2.7401558189606452</v>
      </c>
      <c r="E24" s="450"/>
      <c r="F24" s="87">
        <v>344.40333449561609</v>
      </c>
      <c r="G24" s="87">
        <v>11.13188301452762</v>
      </c>
      <c r="H24" s="87">
        <v>1.1988181707952823</v>
      </c>
      <c r="I24" s="87">
        <v>189.96133495328138</v>
      </c>
      <c r="J24" s="87">
        <v>2.0551168642204836</v>
      </c>
      <c r="K24" s="87">
        <v>3.0826752963307262</v>
      </c>
      <c r="L24" s="87">
        <v>38.704700942819116</v>
      </c>
      <c r="M24" s="87">
        <v>30.141714008567096</v>
      </c>
      <c r="N24" s="1"/>
    </row>
    <row r="25" spans="2:14" ht="15" customHeight="1" x14ac:dyDescent="0.2">
      <c r="B25" s="1"/>
      <c r="C25" s="80" t="s">
        <v>31</v>
      </c>
      <c r="D25" s="560">
        <v>0.73820932072931145</v>
      </c>
      <c r="E25" s="450"/>
      <c r="F25" s="87">
        <v>43.800419696605815</v>
      </c>
      <c r="G25" s="87">
        <v>1.4764186414586229</v>
      </c>
      <c r="H25" s="87"/>
      <c r="I25" s="87">
        <v>71.888042668318249</v>
      </c>
      <c r="J25" s="87"/>
      <c r="K25" s="87"/>
      <c r="L25" s="87">
        <v>10.581000263786798</v>
      </c>
      <c r="M25" s="87">
        <v>15.256325961739103</v>
      </c>
      <c r="N25" s="1"/>
    </row>
    <row r="26" spans="2:14" ht="15" customHeight="1" x14ac:dyDescent="0.2">
      <c r="B26" s="1"/>
      <c r="C26" s="80" t="s">
        <v>32</v>
      </c>
      <c r="D26" s="560"/>
      <c r="E26" s="450"/>
      <c r="F26" s="87">
        <v>26.298948918674885</v>
      </c>
      <c r="G26" s="87">
        <v>12.272842828714944</v>
      </c>
      <c r="H26" s="87"/>
      <c r="I26" s="87">
        <v>77.584785623539233</v>
      </c>
      <c r="J26" s="87"/>
      <c r="K26" s="87"/>
      <c r="L26" s="87">
        <v>10.519579567469952</v>
      </c>
      <c r="M26" s="87">
        <v>17.532632612449923</v>
      </c>
      <c r="N26" s="1"/>
    </row>
    <row r="27" spans="2:14" ht="15" customHeight="1" x14ac:dyDescent="0.2">
      <c r="B27" s="1"/>
      <c r="C27" s="80" t="s">
        <v>33</v>
      </c>
      <c r="D27" s="560"/>
      <c r="E27" s="450"/>
      <c r="F27" s="87">
        <v>13.739563020831213</v>
      </c>
      <c r="G27" s="87">
        <v>7.1242178626532215</v>
      </c>
      <c r="H27" s="87">
        <v>0.50887270447523014</v>
      </c>
      <c r="I27" s="87">
        <v>110.1353505492276</v>
      </c>
      <c r="J27" s="87"/>
      <c r="K27" s="87">
        <v>1.5266181134256902</v>
      </c>
      <c r="L27" s="87">
        <v>21.372653587959665</v>
      </c>
      <c r="M27" s="87">
        <v>11.195199498455063</v>
      </c>
      <c r="N27" s="1"/>
    </row>
    <row r="28" spans="2:14" ht="15" customHeight="1" x14ac:dyDescent="0.2">
      <c r="B28" s="1"/>
      <c r="C28" s="80" t="s">
        <v>34</v>
      </c>
      <c r="D28" s="560">
        <v>2.3731168576135819</v>
      </c>
      <c r="E28" s="450"/>
      <c r="F28" s="87">
        <v>316.81110049141319</v>
      </c>
      <c r="G28" s="87">
        <v>7.5148700491096756</v>
      </c>
      <c r="H28" s="87">
        <v>0.79103895253786061</v>
      </c>
      <c r="I28" s="87">
        <v>142.04721604366938</v>
      </c>
      <c r="J28" s="87">
        <v>0.3955194762689303</v>
      </c>
      <c r="K28" s="87">
        <v>1.186558428806791</v>
      </c>
      <c r="L28" s="87">
        <v>24.917727004942609</v>
      </c>
      <c r="M28" s="87">
        <v>24.324447790539214</v>
      </c>
      <c r="N28" s="1"/>
    </row>
    <row r="29" spans="2:14" ht="15" customHeight="1" x14ac:dyDescent="0.2">
      <c r="B29" s="1"/>
      <c r="C29" s="80" t="s">
        <v>35</v>
      </c>
      <c r="D29" s="560"/>
      <c r="E29" s="450"/>
      <c r="F29" s="87">
        <v>68.959885308822336</v>
      </c>
      <c r="G29" s="87"/>
      <c r="H29" s="87"/>
      <c r="I29" s="87">
        <v>73.394261206984581</v>
      </c>
      <c r="J29" s="87"/>
      <c r="K29" s="87"/>
      <c r="L29" s="87">
        <v>8.4687578449430934</v>
      </c>
      <c r="M29" s="87">
        <v>15.727693140608601</v>
      </c>
      <c r="N29" s="1"/>
    </row>
    <row r="30" spans="2:14" ht="28.5" customHeight="1" x14ac:dyDescent="0.2">
      <c r="B30" s="1"/>
      <c r="C30" s="26" t="s">
        <v>36</v>
      </c>
      <c r="D30" s="429">
        <v>1.0395971841437668</v>
      </c>
      <c r="E30" s="428"/>
      <c r="F30" s="28">
        <v>87.903717459267384</v>
      </c>
      <c r="G30" s="28">
        <v>2.6567483594785148</v>
      </c>
      <c r="H30" s="28">
        <v>0.28052622429276242</v>
      </c>
      <c r="I30" s="28">
        <v>86.204472060819128</v>
      </c>
      <c r="J30" s="28">
        <v>0.31352930950367564</v>
      </c>
      <c r="K30" s="28">
        <v>0.69306478942917782</v>
      </c>
      <c r="L30" s="28">
        <v>13.74578499034536</v>
      </c>
      <c r="M30" s="28">
        <v>15.907487071660178</v>
      </c>
      <c r="N30" s="1"/>
    </row>
    <row r="31" spans="2:14" ht="9" customHeight="1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2:14" ht="11.25" customHeight="1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383" t="s">
        <v>426</v>
      </c>
      <c r="M32" s="384"/>
      <c r="N32" s="1"/>
    </row>
    <row r="33" spans="2:14" ht="6.75" customHeight="1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2:14" ht="14.1" customHeight="1" x14ac:dyDescent="0.2">
      <c r="B34" s="558" t="s">
        <v>427</v>
      </c>
      <c r="C34" s="559"/>
      <c r="D34" s="559"/>
      <c r="E34" s="559"/>
      <c r="F34" s="559"/>
      <c r="G34" s="559"/>
      <c r="H34" s="559"/>
      <c r="I34" s="559"/>
      <c r="J34" s="559"/>
      <c r="K34" s="559"/>
      <c r="L34" s="559"/>
      <c r="M34" s="559"/>
      <c r="N34" s="559"/>
    </row>
    <row r="35" spans="2:14" ht="18" customHeight="1" x14ac:dyDescent="0.2">
      <c r="B35" s="521" t="s">
        <v>431</v>
      </c>
      <c r="C35" s="522"/>
      <c r="D35" s="522"/>
      <c r="E35" s="522"/>
      <c r="F35" s="522"/>
      <c r="G35" s="522"/>
      <c r="H35" s="522"/>
      <c r="I35" s="522"/>
      <c r="J35" s="522"/>
      <c r="K35" s="522"/>
      <c r="L35" s="522"/>
      <c r="M35" s="522"/>
      <c r="N35" s="522"/>
    </row>
  </sheetData>
  <mergeCells count="30">
    <mergeCell ref="D29:E29"/>
    <mergeCell ref="D30:E30"/>
    <mergeCell ref="L32:M32"/>
    <mergeCell ref="B34:N34"/>
    <mergeCell ref="B35:N35"/>
    <mergeCell ref="D24:E24"/>
    <mergeCell ref="D25:E25"/>
    <mergeCell ref="D26:E26"/>
    <mergeCell ref="D27:E27"/>
    <mergeCell ref="D28:E28"/>
    <mergeCell ref="D19:E19"/>
    <mergeCell ref="D20:E20"/>
    <mergeCell ref="D21:E21"/>
    <mergeCell ref="D22:E22"/>
    <mergeCell ref="D23:E23"/>
    <mergeCell ref="D14:E14"/>
    <mergeCell ref="D15:E15"/>
    <mergeCell ref="D16:E16"/>
    <mergeCell ref="D17:E17"/>
    <mergeCell ref="D18:E18"/>
    <mergeCell ref="D9:E9"/>
    <mergeCell ref="D10:E10"/>
    <mergeCell ref="D11:E11"/>
    <mergeCell ref="D12:E12"/>
    <mergeCell ref="D13:E13"/>
    <mergeCell ref="B2:D2"/>
    <mergeCell ref="B4:N4"/>
    <mergeCell ref="B5:N5"/>
    <mergeCell ref="D7:M7"/>
    <mergeCell ref="D8:E8"/>
  </mergeCells>
  <pageMargins left="0.17568627450980395" right="0.16039215686274513" top="0.1035294117647059" bottom="0.18117647058823533" header="0.50980392156862753" footer="0.5098039215686275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2"/>
  <sheetViews>
    <sheetView showGridLines="0" topLeftCell="A7" workbookViewId="0">
      <selection activeCell="W21" sqref="W21"/>
    </sheetView>
  </sheetViews>
  <sheetFormatPr defaultRowHeight="12.75" x14ac:dyDescent="0.2"/>
  <cols>
    <col min="1" max="1" width="1" customWidth="1"/>
    <col min="2" max="2" width="29" customWidth="1"/>
    <col min="3" max="8" width="9" customWidth="1"/>
    <col min="9" max="9" width="10" customWidth="1"/>
    <col min="10" max="14" width="9" customWidth="1"/>
    <col min="15" max="15" width="6" customWidth="1"/>
    <col min="16" max="16" width="2" customWidth="1"/>
    <col min="17" max="18" width="9" customWidth="1"/>
  </cols>
  <sheetData>
    <row r="1" spans="2:18" ht="36" customHeight="1" x14ac:dyDescent="0.2">
      <c r="B1" s="405" t="s">
        <v>0</v>
      </c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1"/>
      <c r="P1" s="1"/>
      <c r="Q1" s="1"/>
      <c r="R1" s="1"/>
    </row>
    <row r="2" spans="2:18" ht="4.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2:18" ht="17.100000000000001" customHeight="1" x14ac:dyDescent="0.2">
      <c r="B3" s="390" t="s">
        <v>37</v>
      </c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</row>
    <row r="4" spans="2:18" ht="18.95" customHeight="1" x14ac:dyDescent="0.2">
      <c r="B4" s="400" t="s">
        <v>2</v>
      </c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</row>
    <row r="5" spans="2:18" ht="13.5" customHeight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2:18" ht="18" customHeight="1" x14ac:dyDescent="0.2">
      <c r="B6" s="14"/>
      <c r="C6" s="419" t="s">
        <v>38</v>
      </c>
      <c r="D6" s="420"/>
      <c r="E6" s="420"/>
      <c r="F6" s="420"/>
      <c r="G6" s="420"/>
      <c r="H6" s="420"/>
      <c r="I6" s="420"/>
      <c r="J6" s="420"/>
      <c r="K6" s="420"/>
      <c r="L6" s="420"/>
      <c r="M6" s="420"/>
      <c r="N6" s="417"/>
      <c r="O6" s="421" t="s">
        <v>39</v>
      </c>
      <c r="P6" s="422"/>
      <c r="Q6" s="423"/>
      <c r="R6" s="16" t="s">
        <v>40</v>
      </c>
    </row>
    <row r="7" spans="2:18" ht="27" customHeight="1" x14ac:dyDescent="0.2">
      <c r="B7" s="17" t="s">
        <v>6</v>
      </c>
      <c r="C7" s="419" t="s">
        <v>41</v>
      </c>
      <c r="D7" s="417"/>
      <c r="E7" s="419" t="s">
        <v>42</v>
      </c>
      <c r="F7" s="417"/>
      <c r="G7" s="419" t="s">
        <v>43</v>
      </c>
      <c r="H7" s="417"/>
      <c r="I7" s="419" t="s">
        <v>44</v>
      </c>
      <c r="J7" s="417"/>
      <c r="K7" s="419" t="s">
        <v>45</v>
      </c>
      <c r="L7" s="417"/>
      <c r="M7" s="419" t="s">
        <v>12</v>
      </c>
      <c r="N7" s="417"/>
      <c r="O7" s="424" t="s">
        <v>46</v>
      </c>
      <c r="P7" s="425"/>
      <c r="Q7" s="426"/>
      <c r="R7" s="17" t="s">
        <v>47</v>
      </c>
    </row>
    <row r="8" spans="2:18" ht="22.5" customHeight="1" x14ac:dyDescent="0.2">
      <c r="B8" s="19"/>
      <c r="C8" s="15" t="s">
        <v>48</v>
      </c>
      <c r="D8" s="15" t="s">
        <v>49</v>
      </c>
      <c r="E8" s="15" t="s">
        <v>48</v>
      </c>
      <c r="F8" s="15" t="s">
        <v>49</v>
      </c>
      <c r="G8" s="15" t="s">
        <v>48</v>
      </c>
      <c r="H8" s="15" t="s">
        <v>49</v>
      </c>
      <c r="I8" s="15" t="s">
        <v>48</v>
      </c>
      <c r="J8" s="15" t="s">
        <v>49</v>
      </c>
      <c r="K8" s="15" t="s">
        <v>48</v>
      </c>
      <c r="L8" s="15" t="s">
        <v>49</v>
      </c>
      <c r="M8" s="15" t="s">
        <v>48</v>
      </c>
      <c r="N8" s="15" t="s">
        <v>49</v>
      </c>
      <c r="O8" s="419" t="s">
        <v>48</v>
      </c>
      <c r="P8" s="417"/>
      <c r="Q8" s="15" t="s">
        <v>49</v>
      </c>
      <c r="R8" s="18" t="s">
        <v>50</v>
      </c>
    </row>
    <row r="9" spans="2:18" ht="15" customHeight="1" x14ac:dyDescent="0.2">
      <c r="B9" s="9" t="s">
        <v>15</v>
      </c>
      <c r="C9" s="3">
        <v>17</v>
      </c>
      <c r="D9" s="10">
        <v>0.54750402576489532</v>
      </c>
      <c r="E9" s="3">
        <v>148</v>
      </c>
      <c r="F9" s="10">
        <v>4.7665056360708533</v>
      </c>
      <c r="G9" s="3">
        <v>496</v>
      </c>
      <c r="H9" s="10">
        <v>15.974235104669887</v>
      </c>
      <c r="I9" s="3">
        <v>1379</v>
      </c>
      <c r="J9" s="10">
        <v>44.412238325281805</v>
      </c>
      <c r="K9" s="3">
        <v>1065</v>
      </c>
      <c r="L9" s="10">
        <v>34.29951690821256</v>
      </c>
      <c r="M9" s="3">
        <v>3105</v>
      </c>
      <c r="N9" s="10">
        <v>100</v>
      </c>
      <c r="O9" s="418">
        <v>2479</v>
      </c>
      <c r="P9" s="396"/>
      <c r="Q9" s="10">
        <v>79.838969404186798</v>
      </c>
      <c r="R9" s="3">
        <v>1243.6196457326892</v>
      </c>
    </row>
    <row r="10" spans="2:18" ht="15" customHeight="1" x14ac:dyDescent="0.2">
      <c r="B10" s="9" t="s">
        <v>16</v>
      </c>
      <c r="C10" s="3">
        <v>3</v>
      </c>
      <c r="D10" s="10">
        <v>3.3333333333333335</v>
      </c>
      <c r="E10" s="3">
        <v>6</v>
      </c>
      <c r="F10" s="10">
        <v>6.666666666666667</v>
      </c>
      <c r="G10" s="3">
        <v>8</v>
      </c>
      <c r="H10" s="10">
        <v>8.8888888888888893</v>
      </c>
      <c r="I10" s="3">
        <v>64</v>
      </c>
      <c r="J10" s="10">
        <v>71.111111111111114</v>
      </c>
      <c r="K10" s="3">
        <v>9</v>
      </c>
      <c r="L10" s="10">
        <v>10</v>
      </c>
      <c r="M10" s="3">
        <v>90</v>
      </c>
      <c r="N10" s="10">
        <v>100</v>
      </c>
      <c r="O10" s="418">
        <v>61</v>
      </c>
      <c r="P10" s="396"/>
      <c r="Q10" s="10">
        <v>67.777777777777786</v>
      </c>
      <c r="R10" s="3">
        <v>1223.4000000000001</v>
      </c>
    </row>
    <row r="11" spans="2:18" ht="15" customHeight="1" x14ac:dyDescent="0.2">
      <c r="B11" s="9" t="s">
        <v>17</v>
      </c>
      <c r="C11" s="3">
        <v>37</v>
      </c>
      <c r="D11" s="10">
        <v>0.57444496196242822</v>
      </c>
      <c r="E11" s="3">
        <v>223</v>
      </c>
      <c r="F11" s="10">
        <v>3.4621953112870676</v>
      </c>
      <c r="G11" s="3">
        <v>630</v>
      </c>
      <c r="H11" s="10">
        <v>9.7810898928737782</v>
      </c>
      <c r="I11" s="3">
        <v>2145</v>
      </c>
      <c r="J11" s="10">
        <v>33.302282254308338</v>
      </c>
      <c r="K11" s="3">
        <v>3406</v>
      </c>
      <c r="L11" s="10">
        <v>52.879987579568386</v>
      </c>
      <c r="M11" s="3">
        <v>6441</v>
      </c>
      <c r="N11" s="10">
        <v>100</v>
      </c>
      <c r="O11" s="418">
        <v>4378</v>
      </c>
      <c r="P11" s="396"/>
      <c r="Q11" s="10">
        <v>67.970811985716509</v>
      </c>
      <c r="R11" s="3">
        <v>1349.6548672566371</v>
      </c>
    </row>
    <row r="12" spans="2:18" ht="15" customHeight="1" x14ac:dyDescent="0.2">
      <c r="B12" s="9" t="s">
        <v>18</v>
      </c>
      <c r="C12" s="3">
        <v>1</v>
      </c>
      <c r="D12" s="10">
        <v>0.3546099290780142</v>
      </c>
      <c r="E12" s="3">
        <v>13</v>
      </c>
      <c r="F12" s="10">
        <v>4.6099290780141837</v>
      </c>
      <c r="G12" s="3">
        <v>27</v>
      </c>
      <c r="H12" s="10">
        <v>9.5744680851063837</v>
      </c>
      <c r="I12" s="3">
        <v>66</v>
      </c>
      <c r="J12" s="10">
        <v>23.404255319148938</v>
      </c>
      <c r="K12" s="3">
        <v>175</v>
      </c>
      <c r="L12" s="10">
        <v>62.056737588652474</v>
      </c>
      <c r="M12" s="3">
        <v>282</v>
      </c>
      <c r="N12" s="10">
        <v>100</v>
      </c>
      <c r="O12" s="418">
        <v>129</v>
      </c>
      <c r="P12" s="396"/>
      <c r="Q12" s="10">
        <v>45.744680851063826</v>
      </c>
      <c r="R12" s="3">
        <v>1555.2907801418439</v>
      </c>
    </row>
    <row r="13" spans="2:18" ht="15" customHeight="1" x14ac:dyDescent="0.2">
      <c r="B13" s="9" t="s">
        <v>19</v>
      </c>
      <c r="C13" s="3">
        <v>5</v>
      </c>
      <c r="D13" s="10">
        <v>1.3333333333333335</v>
      </c>
      <c r="E13" s="3">
        <v>23</v>
      </c>
      <c r="F13" s="10">
        <v>6.1333333333333329</v>
      </c>
      <c r="G13" s="3">
        <v>60</v>
      </c>
      <c r="H13" s="10">
        <v>16</v>
      </c>
      <c r="I13" s="3">
        <v>139</v>
      </c>
      <c r="J13" s="10">
        <v>37.066666666666663</v>
      </c>
      <c r="K13" s="3">
        <v>148</v>
      </c>
      <c r="L13" s="10">
        <v>39.466666666666669</v>
      </c>
      <c r="M13" s="3">
        <v>375</v>
      </c>
      <c r="N13" s="10">
        <v>100</v>
      </c>
      <c r="O13" s="418">
        <v>306</v>
      </c>
      <c r="P13" s="396"/>
      <c r="Q13" s="10">
        <v>81.599999999999994</v>
      </c>
      <c r="R13" s="3">
        <v>1228.9653333333333</v>
      </c>
    </row>
    <row r="14" spans="2:18" ht="15" customHeight="1" x14ac:dyDescent="0.2">
      <c r="B14" s="9" t="s">
        <v>20</v>
      </c>
      <c r="C14" s="3">
        <v>24</v>
      </c>
      <c r="D14" s="10">
        <v>0.73937153419593349</v>
      </c>
      <c r="E14" s="3">
        <v>130</v>
      </c>
      <c r="F14" s="10">
        <v>4.0049291435613057</v>
      </c>
      <c r="G14" s="3">
        <v>382</v>
      </c>
      <c r="H14" s="10">
        <v>11.768330252618608</v>
      </c>
      <c r="I14" s="3">
        <v>1298</v>
      </c>
      <c r="J14" s="10">
        <v>39.987677141096732</v>
      </c>
      <c r="K14" s="3">
        <v>1412</v>
      </c>
      <c r="L14" s="10">
        <v>43.499691928527419</v>
      </c>
      <c r="M14" s="3">
        <v>3246</v>
      </c>
      <c r="N14" s="10">
        <v>100</v>
      </c>
      <c r="O14" s="418">
        <v>2744</v>
      </c>
      <c r="P14" s="396"/>
      <c r="Q14" s="10">
        <v>84.534812076401721</v>
      </c>
      <c r="R14" s="3">
        <v>1311.4223659889094</v>
      </c>
    </row>
    <row r="15" spans="2:18" ht="15" customHeight="1" x14ac:dyDescent="0.2">
      <c r="B15" s="9" t="s">
        <v>21</v>
      </c>
      <c r="C15" s="3">
        <v>1</v>
      </c>
      <c r="D15" s="10">
        <v>0.11173184357541899</v>
      </c>
      <c r="E15" s="3">
        <v>50</v>
      </c>
      <c r="F15" s="10">
        <v>5.5865921787709496</v>
      </c>
      <c r="G15" s="3">
        <v>160</v>
      </c>
      <c r="H15" s="10">
        <v>17.877094972067038</v>
      </c>
      <c r="I15" s="3">
        <v>518</v>
      </c>
      <c r="J15" s="10">
        <v>57.877094972067034</v>
      </c>
      <c r="K15" s="3">
        <v>166</v>
      </c>
      <c r="L15" s="10">
        <v>18.547486033519554</v>
      </c>
      <c r="M15" s="3">
        <v>895</v>
      </c>
      <c r="N15" s="10">
        <v>100</v>
      </c>
      <c r="O15" s="418">
        <v>449</v>
      </c>
      <c r="P15" s="396"/>
      <c r="Q15" s="10">
        <v>50.167597765363126</v>
      </c>
      <c r="R15" s="3">
        <v>1203.4770949720671</v>
      </c>
    </row>
    <row r="16" spans="2:18" ht="15" customHeight="1" x14ac:dyDescent="0.2">
      <c r="B16" s="9" t="s">
        <v>22</v>
      </c>
      <c r="C16" s="3">
        <v>8</v>
      </c>
      <c r="D16" s="10">
        <v>0.67796610169491522</v>
      </c>
      <c r="E16" s="3">
        <v>93</v>
      </c>
      <c r="F16" s="10">
        <v>7.8813559322033901</v>
      </c>
      <c r="G16" s="3">
        <v>239</v>
      </c>
      <c r="H16" s="10">
        <v>20.254237288135592</v>
      </c>
      <c r="I16" s="3">
        <v>543</v>
      </c>
      <c r="J16" s="10">
        <v>46.016949152542374</v>
      </c>
      <c r="K16" s="3">
        <v>297</v>
      </c>
      <c r="L16" s="10">
        <v>25.169491525423727</v>
      </c>
      <c r="M16" s="3">
        <v>1180</v>
      </c>
      <c r="N16" s="10">
        <v>100</v>
      </c>
      <c r="O16" s="418">
        <v>892</v>
      </c>
      <c r="P16" s="396"/>
      <c r="Q16" s="10">
        <v>75.593220338983045</v>
      </c>
      <c r="R16" s="3">
        <v>1159.5762711864406</v>
      </c>
    </row>
    <row r="17" spans="2:18" ht="15" customHeight="1" x14ac:dyDescent="0.2">
      <c r="B17" s="9" t="s">
        <v>23</v>
      </c>
      <c r="C17" s="3">
        <v>22</v>
      </c>
      <c r="D17" s="10">
        <v>0.72679220350181706</v>
      </c>
      <c r="E17" s="3">
        <v>134</v>
      </c>
      <c r="F17" s="10">
        <v>4.426825239511067</v>
      </c>
      <c r="G17" s="3">
        <v>502</v>
      </c>
      <c r="H17" s="10">
        <v>16.584076643541458</v>
      </c>
      <c r="I17" s="3">
        <v>1254</v>
      </c>
      <c r="J17" s="10">
        <v>41.427155599603566</v>
      </c>
      <c r="K17" s="3">
        <v>1115</v>
      </c>
      <c r="L17" s="10">
        <v>36.835150313842085</v>
      </c>
      <c r="M17" s="3">
        <v>3027</v>
      </c>
      <c r="N17" s="10">
        <v>100</v>
      </c>
      <c r="O17" s="418">
        <v>2511</v>
      </c>
      <c r="P17" s="396"/>
      <c r="Q17" s="10">
        <v>82.953419226957379</v>
      </c>
      <c r="R17" s="3">
        <v>1269.9656425503799</v>
      </c>
    </row>
    <row r="18" spans="2:18" ht="15" customHeight="1" x14ac:dyDescent="0.2">
      <c r="B18" s="9" t="s">
        <v>24</v>
      </c>
      <c r="C18" s="3">
        <v>49</v>
      </c>
      <c r="D18" s="10">
        <v>1.8008085262771041</v>
      </c>
      <c r="E18" s="3">
        <v>201</v>
      </c>
      <c r="F18" s="10">
        <v>7.3869900771775079</v>
      </c>
      <c r="G18" s="3">
        <v>387</v>
      </c>
      <c r="H18" s="10">
        <v>14.222712238147739</v>
      </c>
      <c r="I18" s="3">
        <v>991</v>
      </c>
      <c r="J18" s="10">
        <v>36.420433664094084</v>
      </c>
      <c r="K18" s="3">
        <v>1093</v>
      </c>
      <c r="L18" s="10">
        <v>40.169055494303564</v>
      </c>
      <c r="M18" s="3">
        <v>2721</v>
      </c>
      <c r="N18" s="10">
        <v>100</v>
      </c>
      <c r="O18" s="418">
        <v>2128</v>
      </c>
      <c r="P18" s="396"/>
      <c r="Q18" s="10">
        <v>78.206541712605656</v>
      </c>
      <c r="R18" s="3">
        <v>1268.5185593531789</v>
      </c>
    </row>
    <row r="19" spans="2:18" ht="15" customHeight="1" x14ac:dyDescent="0.2">
      <c r="B19" s="9" t="s">
        <v>25</v>
      </c>
      <c r="C19" s="3">
        <v>21</v>
      </c>
      <c r="D19" s="10">
        <v>2.8925619834710745</v>
      </c>
      <c r="E19" s="3">
        <v>76</v>
      </c>
      <c r="F19" s="10">
        <v>10.46831955922865</v>
      </c>
      <c r="G19" s="3">
        <v>178</v>
      </c>
      <c r="H19" s="10">
        <v>24.517906336088156</v>
      </c>
      <c r="I19" s="3">
        <v>349</v>
      </c>
      <c r="J19" s="10">
        <v>48.071625344352618</v>
      </c>
      <c r="K19" s="3">
        <v>102</v>
      </c>
      <c r="L19" s="10">
        <v>14.049586776859504</v>
      </c>
      <c r="M19" s="3">
        <v>726</v>
      </c>
      <c r="N19" s="10">
        <v>100</v>
      </c>
      <c r="O19" s="418">
        <v>556</v>
      </c>
      <c r="P19" s="396"/>
      <c r="Q19" s="10">
        <v>76.584022038567497</v>
      </c>
      <c r="R19" s="3">
        <v>1056.2107438016528</v>
      </c>
    </row>
    <row r="20" spans="2:18" ht="15" customHeight="1" x14ac:dyDescent="0.2">
      <c r="B20" s="9" t="s">
        <v>26</v>
      </c>
      <c r="C20" s="3">
        <v>12</v>
      </c>
      <c r="D20" s="10">
        <v>1.064773735581189</v>
      </c>
      <c r="E20" s="3">
        <v>65</v>
      </c>
      <c r="F20" s="10">
        <v>5.7675244010647742</v>
      </c>
      <c r="G20" s="3">
        <v>228</v>
      </c>
      <c r="H20" s="10">
        <v>20.230700976042591</v>
      </c>
      <c r="I20" s="3">
        <v>501</v>
      </c>
      <c r="J20" s="10">
        <v>44.454303460514637</v>
      </c>
      <c r="K20" s="3">
        <v>321</v>
      </c>
      <c r="L20" s="10">
        <v>28.482697426796804</v>
      </c>
      <c r="M20" s="3">
        <v>1127</v>
      </c>
      <c r="N20" s="10">
        <v>100</v>
      </c>
      <c r="O20" s="418">
        <v>791</v>
      </c>
      <c r="P20" s="396"/>
      <c r="Q20" s="10">
        <v>70.186335403726702</v>
      </c>
      <c r="R20" s="3">
        <v>1186.070097604259</v>
      </c>
    </row>
    <row r="21" spans="2:18" ht="15" customHeight="1" x14ac:dyDescent="0.2">
      <c r="B21" s="9" t="s">
        <v>27</v>
      </c>
      <c r="C21" s="3">
        <v>130</v>
      </c>
      <c r="D21" s="10">
        <v>2.7938964109176876</v>
      </c>
      <c r="E21" s="3">
        <v>497</v>
      </c>
      <c r="F21" s="10">
        <v>10.681280894046852</v>
      </c>
      <c r="G21" s="3">
        <v>983</v>
      </c>
      <c r="H21" s="10">
        <v>21.126155168708362</v>
      </c>
      <c r="I21" s="3">
        <v>1895</v>
      </c>
      <c r="J21" s="10">
        <v>40.726413066838603</v>
      </c>
      <c r="K21" s="3">
        <v>1148</v>
      </c>
      <c r="L21" s="10">
        <v>24.672254459488503</v>
      </c>
      <c r="M21" s="3">
        <v>4653</v>
      </c>
      <c r="N21" s="10">
        <v>100</v>
      </c>
      <c r="O21" s="418">
        <v>3668</v>
      </c>
      <c r="P21" s="396"/>
      <c r="Q21" s="10">
        <v>78.830861809585215</v>
      </c>
      <c r="R21" s="3">
        <v>1089.3397807865892</v>
      </c>
    </row>
    <row r="22" spans="2:18" ht="15" customHeight="1" x14ac:dyDescent="0.2">
      <c r="B22" s="9" t="s">
        <v>28</v>
      </c>
      <c r="C22" s="3">
        <v>30</v>
      </c>
      <c r="D22" s="10">
        <v>2.7726432532347505</v>
      </c>
      <c r="E22" s="3">
        <v>101</v>
      </c>
      <c r="F22" s="10">
        <v>9.3345656192236603</v>
      </c>
      <c r="G22" s="3">
        <v>258</v>
      </c>
      <c r="H22" s="10">
        <v>23.844731977818853</v>
      </c>
      <c r="I22" s="3">
        <v>488</v>
      </c>
      <c r="J22" s="10">
        <v>45.10166358595194</v>
      </c>
      <c r="K22" s="3">
        <v>205</v>
      </c>
      <c r="L22" s="10">
        <v>18.946395563770796</v>
      </c>
      <c r="M22" s="3">
        <v>1082</v>
      </c>
      <c r="N22" s="10">
        <v>100</v>
      </c>
      <c r="O22" s="418">
        <v>797</v>
      </c>
      <c r="P22" s="396"/>
      <c r="Q22" s="10">
        <v>73.659889094269872</v>
      </c>
      <c r="R22" s="3">
        <v>1069.822550831793</v>
      </c>
    </row>
    <row r="23" spans="2:18" ht="15" customHeight="1" x14ac:dyDescent="0.2">
      <c r="B23" s="9" t="s">
        <v>29</v>
      </c>
      <c r="C23" s="3">
        <v>2</v>
      </c>
      <c r="D23" s="10">
        <v>0.75757575757575757</v>
      </c>
      <c r="E23" s="3">
        <v>27</v>
      </c>
      <c r="F23" s="10">
        <v>10.227272727272728</v>
      </c>
      <c r="G23" s="3">
        <v>76</v>
      </c>
      <c r="H23" s="10">
        <v>28.787878787878789</v>
      </c>
      <c r="I23" s="3">
        <v>122</v>
      </c>
      <c r="J23" s="10">
        <v>46.212121212121211</v>
      </c>
      <c r="K23" s="3">
        <v>37</v>
      </c>
      <c r="L23" s="10">
        <v>14.015151515151514</v>
      </c>
      <c r="M23" s="3">
        <v>264</v>
      </c>
      <c r="N23" s="10">
        <v>100</v>
      </c>
      <c r="O23" s="418">
        <v>136</v>
      </c>
      <c r="P23" s="396"/>
      <c r="Q23" s="10">
        <v>51.515151515151516</v>
      </c>
      <c r="R23" s="3">
        <v>1054.219696969697</v>
      </c>
    </row>
    <row r="24" spans="2:18" ht="15" customHeight="1" x14ac:dyDescent="0.2">
      <c r="B24" s="9" t="s">
        <v>30</v>
      </c>
      <c r="C24" s="3">
        <v>63</v>
      </c>
      <c r="D24" s="10">
        <v>1.4607002086714584</v>
      </c>
      <c r="E24" s="3">
        <v>363</v>
      </c>
      <c r="F24" s="10">
        <v>8.4164154880593554</v>
      </c>
      <c r="G24" s="3">
        <v>840</v>
      </c>
      <c r="H24" s="10">
        <v>19.476002782286113</v>
      </c>
      <c r="I24" s="3">
        <v>2002</v>
      </c>
      <c r="J24" s="10">
        <v>46.417806631115234</v>
      </c>
      <c r="K24" s="3">
        <v>1045</v>
      </c>
      <c r="L24" s="10">
        <v>24.229074889867842</v>
      </c>
      <c r="M24" s="3">
        <v>4313</v>
      </c>
      <c r="N24" s="10">
        <v>100</v>
      </c>
      <c r="O24" s="418">
        <v>2470</v>
      </c>
      <c r="P24" s="396"/>
      <c r="Q24" s="10">
        <v>57.268722466960355</v>
      </c>
      <c r="R24" s="3">
        <v>1157.4379782054255</v>
      </c>
    </row>
    <row r="25" spans="2:18" ht="15" customHeight="1" x14ac:dyDescent="0.2">
      <c r="B25" s="9" t="s">
        <v>31</v>
      </c>
      <c r="C25" s="3">
        <v>67</v>
      </c>
      <c r="D25" s="10">
        <v>2.0358553631115162</v>
      </c>
      <c r="E25" s="3">
        <v>381</v>
      </c>
      <c r="F25" s="10">
        <v>11.577028258887875</v>
      </c>
      <c r="G25" s="3">
        <v>732</v>
      </c>
      <c r="H25" s="10">
        <v>22.242479489516864</v>
      </c>
      <c r="I25" s="3">
        <v>1534</v>
      </c>
      <c r="J25" s="10">
        <v>46.611972044971132</v>
      </c>
      <c r="K25" s="3">
        <v>577</v>
      </c>
      <c r="L25" s="10">
        <v>17.53266484351261</v>
      </c>
      <c r="M25" s="3">
        <v>3291</v>
      </c>
      <c r="N25" s="10">
        <v>100</v>
      </c>
      <c r="O25" s="418">
        <v>2432</v>
      </c>
      <c r="P25" s="396"/>
      <c r="Q25" s="10">
        <v>73.898511090853845</v>
      </c>
      <c r="R25" s="3">
        <v>1082.7563050744454</v>
      </c>
    </row>
    <row r="26" spans="2:18" ht="15" customHeight="1" x14ac:dyDescent="0.2">
      <c r="B26" s="9" t="s">
        <v>32</v>
      </c>
      <c r="C26" s="3">
        <v>7</v>
      </c>
      <c r="D26" s="10">
        <v>1.4227642276422763</v>
      </c>
      <c r="E26" s="3">
        <v>53</v>
      </c>
      <c r="F26" s="10">
        <v>10.772357723577237</v>
      </c>
      <c r="G26" s="3">
        <v>151</v>
      </c>
      <c r="H26" s="10">
        <v>30.691056910569102</v>
      </c>
      <c r="I26" s="3">
        <v>221</v>
      </c>
      <c r="J26" s="10">
        <v>44.918699186991866</v>
      </c>
      <c r="K26" s="3">
        <v>60</v>
      </c>
      <c r="L26" s="10">
        <v>12.195121951219512</v>
      </c>
      <c r="M26" s="3">
        <v>492</v>
      </c>
      <c r="N26" s="10">
        <v>100</v>
      </c>
      <c r="O26" s="418">
        <v>348</v>
      </c>
      <c r="P26" s="396"/>
      <c r="Q26" s="10">
        <v>70.731707317073173</v>
      </c>
      <c r="R26" s="3">
        <v>1021.5142276422764</v>
      </c>
    </row>
    <row r="27" spans="2:18" ht="15" customHeight="1" x14ac:dyDescent="0.2">
      <c r="B27" s="9" t="s">
        <v>33</v>
      </c>
      <c r="C27" s="3">
        <v>59</v>
      </c>
      <c r="D27" s="10">
        <v>3.6464771322620519</v>
      </c>
      <c r="E27" s="3">
        <v>192</v>
      </c>
      <c r="F27" s="10">
        <v>11.866501854140916</v>
      </c>
      <c r="G27" s="3">
        <v>463</v>
      </c>
      <c r="H27" s="10">
        <v>28.615574783683563</v>
      </c>
      <c r="I27" s="3">
        <v>651</v>
      </c>
      <c r="J27" s="10">
        <v>40.234857849196537</v>
      </c>
      <c r="K27" s="3">
        <v>253</v>
      </c>
      <c r="L27" s="10">
        <v>15.636588380716935</v>
      </c>
      <c r="M27" s="3">
        <v>1618</v>
      </c>
      <c r="N27" s="10">
        <v>100</v>
      </c>
      <c r="O27" s="418">
        <v>580</v>
      </c>
      <c r="P27" s="396"/>
      <c r="Q27" s="10">
        <v>35.846724351050682</v>
      </c>
      <c r="R27" s="3">
        <v>1007.6903584672435</v>
      </c>
    </row>
    <row r="28" spans="2:18" ht="15" customHeight="1" x14ac:dyDescent="0.2">
      <c r="B28" s="9" t="s">
        <v>34</v>
      </c>
      <c r="C28" s="3">
        <v>84</v>
      </c>
      <c r="D28" s="10">
        <v>2.0418084589207584</v>
      </c>
      <c r="E28" s="3">
        <v>489</v>
      </c>
      <c r="F28" s="10">
        <v>11.886242100145845</v>
      </c>
      <c r="G28" s="3">
        <v>994</v>
      </c>
      <c r="H28" s="10">
        <v>24.161400097228974</v>
      </c>
      <c r="I28" s="3">
        <v>1952</v>
      </c>
      <c r="J28" s="10">
        <v>47.447739426349052</v>
      </c>
      <c r="K28" s="3">
        <v>595</v>
      </c>
      <c r="L28" s="10">
        <v>14.46280991735537</v>
      </c>
      <c r="M28" s="3">
        <v>4114</v>
      </c>
      <c r="N28" s="10">
        <v>100</v>
      </c>
      <c r="O28" s="418">
        <v>2447</v>
      </c>
      <c r="P28" s="396"/>
      <c r="Q28" s="10">
        <v>59.479824987846378</v>
      </c>
      <c r="R28" s="3">
        <v>1057.1594555177444</v>
      </c>
    </row>
    <row r="29" spans="2:18" ht="15" customHeight="1" x14ac:dyDescent="0.2">
      <c r="B29" s="9" t="s">
        <v>35</v>
      </c>
      <c r="C29" s="3">
        <v>12</v>
      </c>
      <c r="D29" s="10">
        <v>0.97719869706840379</v>
      </c>
      <c r="E29" s="3">
        <v>80</v>
      </c>
      <c r="F29" s="10">
        <v>6.5146579804560263</v>
      </c>
      <c r="G29" s="3">
        <v>281</v>
      </c>
      <c r="H29" s="10">
        <v>22.88273615635179</v>
      </c>
      <c r="I29" s="3">
        <v>569</v>
      </c>
      <c r="J29" s="10">
        <v>46.335504885993487</v>
      </c>
      <c r="K29" s="3">
        <v>286</v>
      </c>
      <c r="L29" s="10">
        <v>23.289902280130292</v>
      </c>
      <c r="M29" s="3">
        <v>1228</v>
      </c>
      <c r="N29" s="10">
        <v>100</v>
      </c>
      <c r="O29" s="418">
        <v>712</v>
      </c>
      <c r="P29" s="396"/>
      <c r="Q29" s="10">
        <v>57.980456026058633</v>
      </c>
      <c r="R29" s="3">
        <v>1155.1555374592833</v>
      </c>
    </row>
    <row r="30" spans="2:18" ht="27" customHeight="1" x14ac:dyDescent="0.2">
      <c r="B30" s="20" t="s">
        <v>36</v>
      </c>
      <c r="C30" s="21">
        <v>654</v>
      </c>
      <c r="D30" s="22">
        <v>1.4772983962051049</v>
      </c>
      <c r="E30" s="21">
        <v>3345</v>
      </c>
      <c r="F30" s="22">
        <v>7.555906934718772</v>
      </c>
      <c r="G30" s="21">
        <v>8075</v>
      </c>
      <c r="H30" s="22">
        <v>18.240343347639485</v>
      </c>
      <c r="I30" s="21">
        <v>18681</v>
      </c>
      <c r="J30" s="22">
        <v>42.197876665913711</v>
      </c>
      <c r="K30" s="21">
        <v>13515</v>
      </c>
      <c r="L30" s="22">
        <v>30.528574655522927</v>
      </c>
      <c r="M30" s="21">
        <v>44270</v>
      </c>
      <c r="N30" s="22">
        <v>100</v>
      </c>
      <c r="O30" s="416">
        <v>31014</v>
      </c>
      <c r="P30" s="417"/>
      <c r="Q30" s="22">
        <v>70.056471651231078</v>
      </c>
      <c r="R30" s="21">
        <v>1188.7599728936075</v>
      </c>
    </row>
    <row r="31" spans="2:18" ht="9" customHeight="1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2:18" ht="13.5" customHeight="1" x14ac:dyDescent="0.2">
      <c r="P32" s="383" t="s">
        <v>51</v>
      </c>
      <c r="Q32" s="384"/>
      <c r="R32" s="384"/>
    </row>
  </sheetData>
  <mergeCells count="36">
    <mergeCell ref="O11:P11"/>
    <mergeCell ref="B1:N1"/>
    <mergeCell ref="B3:R3"/>
    <mergeCell ref="B4:R4"/>
    <mergeCell ref="C6:N6"/>
    <mergeCell ref="O6:Q6"/>
    <mergeCell ref="C7:D7"/>
    <mergeCell ref="E7:F7"/>
    <mergeCell ref="G7:H7"/>
    <mergeCell ref="I7:J7"/>
    <mergeCell ref="K7:L7"/>
    <mergeCell ref="M7:N7"/>
    <mergeCell ref="O7:Q7"/>
    <mergeCell ref="O8:P8"/>
    <mergeCell ref="O9:P9"/>
    <mergeCell ref="O10:P10"/>
    <mergeCell ref="O23:P23"/>
    <mergeCell ref="O12:P12"/>
    <mergeCell ref="O13:P13"/>
    <mergeCell ref="O14:P14"/>
    <mergeCell ref="O15:P15"/>
    <mergeCell ref="O16:P16"/>
    <mergeCell ref="O17:P17"/>
    <mergeCell ref="O18:P18"/>
    <mergeCell ref="O19:P19"/>
    <mergeCell ref="O20:P20"/>
    <mergeCell ref="O21:P21"/>
    <mergeCell ref="O22:P22"/>
    <mergeCell ref="O30:P30"/>
    <mergeCell ref="P32:R32"/>
    <mergeCell ref="O24:P24"/>
    <mergeCell ref="O25:P25"/>
    <mergeCell ref="O26:P26"/>
    <mergeCell ref="O27:P27"/>
    <mergeCell ref="O28:P28"/>
    <mergeCell ref="O29:P29"/>
  </mergeCells>
  <pageMargins left="0.19215686274509805" right="0.1866666666666667" top="0.17568627450980395" bottom="0.16941176470588237" header="0.50980392156862753" footer="0.50980392156862753"/>
  <pageSetup paperSize="9" scale="89" orientation="landscape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2"/>
  <sheetViews>
    <sheetView showGridLines="0" workbookViewId="0">
      <selection activeCell="U26" sqref="U26"/>
    </sheetView>
  </sheetViews>
  <sheetFormatPr defaultRowHeight="12.75" x14ac:dyDescent="0.2"/>
  <cols>
    <col min="1" max="1" width="1" customWidth="1"/>
    <col min="2" max="2" width="25" customWidth="1"/>
    <col min="3" max="11" width="14" customWidth="1"/>
    <col min="12" max="12" width="1" customWidth="1"/>
    <col min="13" max="13" width="12" customWidth="1"/>
    <col min="14" max="14" width="14" customWidth="1"/>
  </cols>
  <sheetData>
    <row r="1" spans="2:14" ht="1.35" customHeight="1" x14ac:dyDescent="0.2"/>
    <row r="2" spans="2:14" ht="36" customHeight="1" x14ac:dyDescent="0.2">
      <c r="B2" s="389" t="s">
        <v>0</v>
      </c>
      <c r="C2" s="382"/>
      <c r="D2" s="382"/>
      <c r="E2" s="382"/>
      <c r="F2" s="382"/>
      <c r="G2" s="382"/>
      <c r="H2" s="382"/>
      <c r="I2" s="382"/>
      <c r="J2" s="382"/>
      <c r="K2" s="382"/>
      <c r="L2" s="1"/>
      <c r="M2" s="1"/>
      <c r="N2" s="1"/>
    </row>
    <row r="3" spans="2:14" ht="7.7" customHeight="1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4" ht="19.5" customHeight="1" x14ac:dyDescent="0.2">
      <c r="B4" s="390" t="s">
        <v>339</v>
      </c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</row>
    <row r="5" spans="2:14" ht="18" customHeight="1" x14ac:dyDescent="0.2">
      <c r="B5" s="400" t="s">
        <v>2</v>
      </c>
      <c r="C5" s="401"/>
      <c r="D5" s="401"/>
      <c r="E5" s="401"/>
      <c r="F5" s="401"/>
      <c r="G5" s="401"/>
      <c r="H5" s="401"/>
      <c r="I5" s="401"/>
      <c r="J5" s="401"/>
      <c r="K5" s="401"/>
      <c r="L5" s="401"/>
      <c r="M5" s="401"/>
      <c r="N5" s="401"/>
    </row>
    <row r="6" spans="2:14" ht="7.5" customHeight="1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2:14" ht="18" customHeight="1" x14ac:dyDescent="0.2">
      <c r="B7" s="23"/>
      <c r="C7" s="436" t="s">
        <v>340</v>
      </c>
      <c r="D7" s="437"/>
      <c r="E7" s="437"/>
      <c r="F7" s="437"/>
      <c r="G7" s="437"/>
      <c r="H7" s="428"/>
      <c r="I7" s="436" t="s">
        <v>341</v>
      </c>
      <c r="J7" s="437"/>
      <c r="K7" s="437"/>
      <c r="L7" s="437"/>
      <c r="M7" s="437"/>
      <c r="N7" s="428"/>
    </row>
    <row r="8" spans="2:14" ht="27" customHeight="1" x14ac:dyDescent="0.2">
      <c r="B8" s="25" t="s">
        <v>6</v>
      </c>
      <c r="C8" s="24" t="s">
        <v>251</v>
      </c>
      <c r="D8" s="24" t="s">
        <v>252</v>
      </c>
      <c r="E8" s="24" t="s">
        <v>250</v>
      </c>
      <c r="F8" s="24" t="s">
        <v>342</v>
      </c>
      <c r="G8" s="24" t="s">
        <v>12</v>
      </c>
      <c r="H8" s="24" t="s">
        <v>343</v>
      </c>
      <c r="I8" s="24" t="s">
        <v>251</v>
      </c>
      <c r="J8" s="24" t="s">
        <v>252</v>
      </c>
      <c r="K8" s="24" t="s">
        <v>250</v>
      </c>
      <c r="L8" s="436" t="s">
        <v>12</v>
      </c>
      <c r="M8" s="428"/>
      <c r="N8" s="24" t="s">
        <v>343</v>
      </c>
    </row>
    <row r="9" spans="2:14" ht="15" customHeight="1" x14ac:dyDescent="0.2">
      <c r="B9" s="80" t="s">
        <v>15</v>
      </c>
      <c r="C9" s="81">
        <v>1180</v>
      </c>
      <c r="D9" s="81">
        <v>825</v>
      </c>
      <c r="E9" s="81">
        <v>12025</v>
      </c>
      <c r="F9" s="81">
        <v>0</v>
      </c>
      <c r="G9" s="81">
        <v>14030</v>
      </c>
      <c r="H9" s="87">
        <v>3.1940619133500858</v>
      </c>
      <c r="I9" s="81">
        <v>4</v>
      </c>
      <c r="J9" s="81">
        <v>123</v>
      </c>
      <c r="K9" s="81">
        <v>3360</v>
      </c>
      <c r="L9" s="523">
        <v>3487</v>
      </c>
      <c r="M9" s="450"/>
      <c r="N9" s="87">
        <v>0.79384845986113695</v>
      </c>
    </row>
    <row r="10" spans="2:14" ht="15" customHeight="1" x14ac:dyDescent="0.2">
      <c r="B10" s="80" t="s">
        <v>16</v>
      </c>
      <c r="C10" s="81">
        <v>23</v>
      </c>
      <c r="D10" s="81">
        <v>11</v>
      </c>
      <c r="E10" s="81">
        <v>379</v>
      </c>
      <c r="F10" s="81">
        <v>0</v>
      </c>
      <c r="G10" s="81">
        <v>413</v>
      </c>
      <c r="H10" s="87">
        <v>3.2549671744835793</v>
      </c>
      <c r="I10" s="81">
        <v>0</v>
      </c>
      <c r="J10" s="81">
        <v>2</v>
      </c>
      <c r="K10" s="81">
        <v>71</v>
      </c>
      <c r="L10" s="523">
        <v>73</v>
      </c>
      <c r="M10" s="450"/>
      <c r="N10" s="87">
        <v>0.5753331809619886</v>
      </c>
    </row>
    <row r="11" spans="2:14" ht="15" customHeight="1" x14ac:dyDescent="0.2">
      <c r="B11" s="80" t="s">
        <v>17</v>
      </c>
      <c r="C11" s="81">
        <v>824</v>
      </c>
      <c r="D11" s="81">
        <v>1119</v>
      </c>
      <c r="E11" s="81">
        <v>27955</v>
      </c>
      <c r="F11" s="81">
        <v>568</v>
      </c>
      <c r="G11" s="81">
        <v>30466</v>
      </c>
      <c r="H11" s="87">
        <v>3.0406582497142334</v>
      </c>
      <c r="I11" s="81">
        <v>153</v>
      </c>
      <c r="J11" s="81">
        <v>362</v>
      </c>
      <c r="K11" s="81">
        <v>7546</v>
      </c>
      <c r="L11" s="523">
        <v>8061</v>
      </c>
      <c r="M11" s="450"/>
      <c r="N11" s="87">
        <v>0.80452787208515841</v>
      </c>
    </row>
    <row r="12" spans="2:14" ht="15" customHeight="1" x14ac:dyDescent="0.2">
      <c r="B12" s="80" t="s">
        <v>18</v>
      </c>
      <c r="C12" s="81">
        <v>99</v>
      </c>
      <c r="D12" s="81">
        <v>90</v>
      </c>
      <c r="E12" s="81">
        <v>1595</v>
      </c>
      <c r="F12" s="81">
        <v>20</v>
      </c>
      <c r="G12" s="81">
        <v>1804</v>
      </c>
      <c r="H12" s="87">
        <v>3.4410669596532992</v>
      </c>
      <c r="I12" s="81">
        <v>4</v>
      </c>
      <c r="J12" s="81">
        <v>0</v>
      </c>
      <c r="K12" s="81">
        <v>285</v>
      </c>
      <c r="L12" s="523">
        <v>289</v>
      </c>
      <c r="M12" s="450"/>
      <c r="N12" s="87">
        <v>0.55125740096441433</v>
      </c>
    </row>
    <row r="13" spans="2:14" ht="15" customHeight="1" x14ac:dyDescent="0.2">
      <c r="B13" s="80" t="s">
        <v>19</v>
      </c>
      <c r="C13" s="81">
        <v>95</v>
      </c>
      <c r="D13" s="81">
        <v>78</v>
      </c>
      <c r="E13" s="81">
        <v>1341</v>
      </c>
      <c r="F13" s="81">
        <v>0</v>
      </c>
      <c r="G13" s="81">
        <v>1514</v>
      </c>
      <c r="H13" s="87">
        <v>2.8092024574027308</v>
      </c>
      <c r="I13" s="81">
        <v>8</v>
      </c>
      <c r="J13" s="81">
        <v>16</v>
      </c>
      <c r="K13" s="81">
        <v>518</v>
      </c>
      <c r="L13" s="523">
        <v>542</v>
      </c>
      <c r="M13" s="450"/>
      <c r="N13" s="87">
        <v>1.005672213944703</v>
      </c>
    </row>
    <row r="14" spans="2:14" ht="15" customHeight="1" x14ac:dyDescent="0.2">
      <c r="B14" s="80" t="s">
        <v>20</v>
      </c>
      <c r="C14" s="81">
        <v>684</v>
      </c>
      <c r="D14" s="81">
        <v>709</v>
      </c>
      <c r="E14" s="81">
        <v>14700</v>
      </c>
      <c r="F14" s="81">
        <v>108</v>
      </c>
      <c r="G14" s="81">
        <v>16201</v>
      </c>
      <c r="H14" s="87">
        <v>3.2943827124720273</v>
      </c>
      <c r="I14" s="81">
        <v>26</v>
      </c>
      <c r="J14" s="81">
        <v>88</v>
      </c>
      <c r="K14" s="81">
        <v>1389</v>
      </c>
      <c r="L14" s="523">
        <v>1503</v>
      </c>
      <c r="M14" s="450"/>
      <c r="N14" s="87">
        <v>0.30562664137062262</v>
      </c>
    </row>
    <row r="15" spans="2:14" ht="15" customHeight="1" x14ac:dyDescent="0.2">
      <c r="B15" s="80" t="s">
        <v>21</v>
      </c>
      <c r="C15" s="81">
        <v>445</v>
      </c>
      <c r="D15" s="81">
        <v>44</v>
      </c>
      <c r="E15" s="81">
        <v>3576</v>
      </c>
      <c r="F15" s="81">
        <v>114</v>
      </c>
      <c r="G15" s="81">
        <v>4179</v>
      </c>
      <c r="H15" s="87">
        <v>3.4313950891390883</v>
      </c>
      <c r="I15" s="81">
        <v>55</v>
      </c>
      <c r="J15" s="81">
        <v>35</v>
      </c>
      <c r="K15" s="81">
        <v>389</v>
      </c>
      <c r="L15" s="523">
        <v>479</v>
      </c>
      <c r="M15" s="450"/>
      <c r="N15" s="87">
        <v>0.3933089848522669</v>
      </c>
    </row>
    <row r="16" spans="2:14" ht="15" customHeight="1" x14ac:dyDescent="0.2">
      <c r="B16" s="80" t="s">
        <v>22</v>
      </c>
      <c r="C16" s="81">
        <v>364</v>
      </c>
      <c r="D16" s="81">
        <v>280</v>
      </c>
      <c r="E16" s="81">
        <v>4762</v>
      </c>
      <c r="F16" s="81">
        <v>32</v>
      </c>
      <c r="G16" s="81">
        <v>5438</v>
      </c>
      <c r="H16" s="87">
        <v>3.4740788867615109</v>
      </c>
      <c r="I16" s="81">
        <v>13</v>
      </c>
      <c r="J16" s="81">
        <v>15</v>
      </c>
      <c r="K16" s="81">
        <v>280</v>
      </c>
      <c r="L16" s="523">
        <v>308</v>
      </c>
      <c r="M16" s="450"/>
      <c r="N16" s="87">
        <v>0.19676651289491454</v>
      </c>
    </row>
    <row r="17" spans="2:14" ht="15" customHeight="1" x14ac:dyDescent="0.2">
      <c r="B17" s="80" t="s">
        <v>23</v>
      </c>
      <c r="C17" s="81">
        <v>703</v>
      </c>
      <c r="D17" s="81">
        <v>270</v>
      </c>
      <c r="E17" s="81">
        <v>12807</v>
      </c>
      <c r="F17" s="81">
        <v>102</v>
      </c>
      <c r="G17" s="81">
        <v>13882</v>
      </c>
      <c r="H17" s="87">
        <v>3.1203632586554564</v>
      </c>
      <c r="I17" s="81">
        <v>80</v>
      </c>
      <c r="J17" s="81">
        <v>119</v>
      </c>
      <c r="K17" s="81">
        <v>3808</v>
      </c>
      <c r="L17" s="523">
        <v>4007</v>
      </c>
      <c r="M17" s="450"/>
      <c r="N17" s="87">
        <v>0.90068402084947519</v>
      </c>
    </row>
    <row r="18" spans="2:14" ht="15" customHeight="1" x14ac:dyDescent="0.2">
      <c r="B18" s="80" t="s">
        <v>24</v>
      </c>
      <c r="C18" s="81">
        <v>1019</v>
      </c>
      <c r="D18" s="81">
        <v>344</v>
      </c>
      <c r="E18" s="81">
        <v>9157</v>
      </c>
      <c r="F18" s="81">
        <v>214</v>
      </c>
      <c r="G18" s="81">
        <v>10734</v>
      </c>
      <c r="H18" s="87">
        <v>2.8681845546097366</v>
      </c>
      <c r="I18" s="81">
        <v>71</v>
      </c>
      <c r="J18" s="81">
        <v>142</v>
      </c>
      <c r="K18" s="81">
        <v>1589</v>
      </c>
      <c r="L18" s="523">
        <v>1802</v>
      </c>
      <c r="M18" s="450"/>
      <c r="N18" s="87">
        <v>0.48150443147072347</v>
      </c>
    </row>
    <row r="19" spans="2:14" ht="15" customHeight="1" x14ac:dyDescent="0.2">
      <c r="B19" s="80" t="s">
        <v>25</v>
      </c>
      <c r="C19" s="81">
        <v>214</v>
      </c>
      <c r="D19" s="81">
        <v>143</v>
      </c>
      <c r="E19" s="81">
        <v>2535</v>
      </c>
      <c r="F19" s="81">
        <v>9</v>
      </c>
      <c r="G19" s="81">
        <v>2901</v>
      </c>
      <c r="H19" s="87">
        <v>3.263554833571078</v>
      </c>
      <c r="I19" s="81">
        <v>0</v>
      </c>
      <c r="J19" s="81">
        <v>33</v>
      </c>
      <c r="K19" s="81">
        <v>239</v>
      </c>
      <c r="L19" s="523">
        <v>272</v>
      </c>
      <c r="M19" s="450"/>
      <c r="N19" s="87">
        <v>0.30599342114144545</v>
      </c>
    </row>
    <row r="20" spans="2:14" ht="15" customHeight="1" x14ac:dyDescent="0.2">
      <c r="B20" s="80" t="s">
        <v>26</v>
      </c>
      <c r="C20" s="81">
        <v>377</v>
      </c>
      <c r="D20" s="81">
        <v>215</v>
      </c>
      <c r="E20" s="81">
        <v>4129</v>
      </c>
      <c r="F20" s="81">
        <v>8</v>
      </c>
      <c r="G20" s="81">
        <v>4729</v>
      </c>
      <c r="H20" s="87">
        <v>3.0746624795602235</v>
      </c>
      <c r="I20" s="81">
        <v>2</v>
      </c>
      <c r="J20" s="81">
        <v>65</v>
      </c>
      <c r="K20" s="81">
        <v>772</v>
      </c>
      <c r="L20" s="523">
        <v>839</v>
      </c>
      <c r="M20" s="450"/>
      <c r="N20" s="87">
        <v>0.54549414682829944</v>
      </c>
    </row>
    <row r="21" spans="2:14" ht="15" customHeight="1" x14ac:dyDescent="0.2">
      <c r="B21" s="80" t="s">
        <v>27</v>
      </c>
      <c r="C21" s="81">
        <v>1628</v>
      </c>
      <c r="D21" s="81">
        <v>623</v>
      </c>
      <c r="E21" s="81">
        <v>14159</v>
      </c>
      <c r="F21" s="81">
        <v>83</v>
      </c>
      <c r="G21" s="81">
        <v>16493</v>
      </c>
      <c r="H21" s="87">
        <v>2.796312861513254</v>
      </c>
      <c r="I21" s="81">
        <v>290</v>
      </c>
      <c r="J21" s="81">
        <v>90</v>
      </c>
      <c r="K21" s="81">
        <v>4763</v>
      </c>
      <c r="L21" s="523">
        <v>5143</v>
      </c>
      <c r="M21" s="450"/>
      <c r="N21" s="87">
        <v>0.87197217284682382</v>
      </c>
    </row>
    <row r="22" spans="2:14" ht="15" customHeight="1" x14ac:dyDescent="0.2">
      <c r="B22" s="80" t="s">
        <v>28</v>
      </c>
      <c r="C22" s="81">
        <v>191</v>
      </c>
      <c r="D22" s="81">
        <v>179</v>
      </c>
      <c r="E22" s="81">
        <v>3035</v>
      </c>
      <c r="F22" s="81">
        <v>0</v>
      </c>
      <c r="G22" s="81">
        <v>3405</v>
      </c>
      <c r="H22" s="87">
        <v>2.5751618267993801</v>
      </c>
      <c r="I22" s="81">
        <v>34</v>
      </c>
      <c r="J22" s="81">
        <v>37</v>
      </c>
      <c r="K22" s="81">
        <v>1065</v>
      </c>
      <c r="L22" s="523">
        <v>1136</v>
      </c>
      <c r="M22" s="450"/>
      <c r="N22" s="87">
        <v>0.85914356394833946</v>
      </c>
    </row>
    <row r="23" spans="2:14" ht="15" customHeight="1" x14ac:dyDescent="0.2">
      <c r="B23" s="80" t="s">
        <v>29</v>
      </c>
      <c r="C23" s="81">
        <v>86</v>
      </c>
      <c r="D23" s="81">
        <v>61</v>
      </c>
      <c r="E23" s="81">
        <v>976</v>
      </c>
      <c r="F23" s="81">
        <v>147</v>
      </c>
      <c r="G23" s="81">
        <v>1270</v>
      </c>
      <c r="H23" s="87">
        <v>4.0908490605542296</v>
      </c>
      <c r="I23" s="81">
        <v>6</v>
      </c>
      <c r="J23" s="81">
        <v>8</v>
      </c>
      <c r="K23" s="81">
        <v>140</v>
      </c>
      <c r="L23" s="523">
        <v>154</v>
      </c>
      <c r="M23" s="450"/>
      <c r="N23" s="87">
        <v>0.49605571285460737</v>
      </c>
    </row>
    <row r="24" spans="2:14" ht="15" customHeight="1" x14ac:dyDescent="0.2">
      <c r="B24" s="80" t="s">
        <v>30</v>
      </c>
      <c r="C24" s="81">
        <v>1516</v>
      </c>
      <c r="D24" s="81">
        <v>607</v>
      </c>
      <c r="E24" s="81">
        <v>10078</v>
      </c>
      <c r="F24" s="81">
        <v>49</v>
      </c>
      <c r="G24" s="81">
        <v>12250</v>
      </c>
      <c r="H24" s="87">
        <v>2.0979317988917439</v>
      </c>
      <c r="I24" s="81">
        <v>285</v>
      </c>
      <c r="J24" s="81">
        <v>267</v>
      </c>
      <c r="K24" s="81">
        <v>5566</v>
      </c>
      <c r="L24" s="523">
        <v>6118</v>
      </c>
      <c r="M24" s="450"/>
      <c r="N24" s="87">
        <v>1.0477670812750768</v>
      </c>
    </row>
    <row r="25" spans="2:14" ht="15" customHeight="1" x14ac:dyDescent="0.2">
      <c r="B25" s="80" t="s">
        <v>31</v>
      </c>
      <c r="C25" s="81">
        <v>667</v>
      </c>
      <c r="D25" s="81">
        <v>225</v>
      </c>
      <c r="E25" s="81">
        <v>9491</v>
      </c>
      <c r="F25" s="81">
        <v>24</v>
      </c>
      <c r="G25" s="81">
        <v>10407</v>
      </c>
      <c r="H25" s="87">
        <v>2.5608481336099813</v>
      </c>
      <c r="I25" s="81">
        <v>0</v>
      </c>
      <c r="J25" s="81">
        <v>14</v>
      </c>
      <c r="K25" s="81">
        <v>2338</v>
      </c>
      <c r="L25" s="523">
        <v>2352</v>
      </c>
      <c r="M25" s="450"/>
      <c r="N25" s="87">
        <v>0.57875610745178019</v>
      </c>
    </row>
    <row r="26" spans="2:14" ht="15" customHeight="1" x14ac:dyDescent="0.2">
      <c r="B26" s="80" t="s">
        <v>32</v>
      </c>
      <c r="C26" s="81">
        <v>154</v>
      </c>
      <c r="D26" s="81">
        <v>78</v>
      </c>
      <c r="E26" s="81">
        <v>1611</v>
      </c>
      <c r="F26" s="81">
        <v>10</v>
      </c>
      <c r="G26" s="81">
        <v>1853</v>
      </c>
      <c r="H26" s="87">
        <v>3.2487968230869706</v>
      </c>
      <c r="I26" s="81">
        <v>0</v>
      </c>
      <c r="J26" s="81">
        <v>6</v>
      </c>
      <c r="K26" s="81">
        <v>90</v>
      </c>
      <c r="L26" s="523">
        <v>96</v>
      </c>
      <c r="M26" s="450"/>
      <c r="N26" s="87">
        <v>0.16831327307951924</v>
      </c>
    </row>
    <row r="27" spans="2:14" ht="15" customHeight="1" x14ac:dyDescent="0.2">
      <c r="B27" s="80" t="s">
        <v>33</v>
      </c>
      <c r="C27" s="81">
        <v>525</v>
      </c>
      <c r="D27" s="81">
        <v>209</v>
      </c>
      <c r="E27" s="81">
        <v>3300</v>
      </c>
      <c r="F27" s="81">
        <v>4</v>
      </c>
      <c r="G27" s="81">
        <v>4038</v>
      </c>
      <c r="H27" s="87">
        <v>2.0548279806709795</v>
      </c>
      <c r="I27" s="81">
        <v>176</v>
      </c>
      <c r="J27" s="81">
        <v>55</v>
      </c>
      <c r="K27" s="81">
        <v>1683</v>
      </c>
      <c r="L27" s="523">
        <v>1914</v>
      </c>
      <c r="M27" s="450"/>
      <c r="N27" s="87">
        <v>0.97398235636559038</v>
      </c>
    </row>
    <row r="28" spans="2:14" ht="15" customHeight="1" x14ac:dyDescent="0.2">
      <c r="B28" s="80" t="s">
        <v>34</v>
      </c>
      <c r="C28" s="81">
        <v>1117</v>
      </c>
      <c r="D28" s="81">
        <v>424</v>
      </c>
      <c r="E28" s="81">
        <v>10307</v>
      </c>
      <c r="F28" s="81">
        <v>83</v>
      </c>
      <c r="G28" s="81">
        <v>11931</v>
      </c>
      <c r="H28" s="87">
        <v>2.3594714356823037</v>
      </c>
      <c r="I28" s="81">
        <v>200</v>
      </c>
      <c r="J28" s="81">
        <v>339</v>
      </c>
      <c r="K28" s="81">
        <v>3857</v>
      </c>
      <c r="L28" s="523">
        <v>4396</v>
      </c>
      <c r="M28" s="450"/>
      <c r="N28" s="87">
        <v>0.86935180883910879</v>
      </c>
    </row>
    <row r="29" spans="2:14" ht="15" customHeight="1" x14ac:dyDescent="0.2">
      <c r="B29" s="80" t="s">
        <v>35</v>
      </c>
      <c r="C29" s="81">
        <v>505</v>
      </c>
      <c r="D29" s="81">
        <v>134</v>
      </c>
      <c r="E29" s="81">
        <v>4297</v>
      </c>
      <c r="F29" s="81">
        <v>4</v>
      </c>
      <c r="G29" s="81">
        <v>4940</v>
      </c>
      <c r="H29" s="87">
        <v>2.9882616967156341</v>
      </c>
      <c r="I29" s="81">
        <v>40</v>
      </c>
      <c r="J29" s="81">
        <v>61</v>
      </c>
      <c r="K29" s="81">
        <v>953</v>
      </c>
      <c r="L29" s="523">
        <v>1054</v>
      </c>
      <c r="M29" s="450"/>
      <c r="N29" s="87">
        <v>0.63757648346928708</v>
      </c>
    </row>
    <row r="30" spans="2:14" ht="27" customHeight="1" x14ac:dyDescent="0.2">
      <c r="B30" s="26" t="s">
        <v>36</v>
      </c>
      <c r="C30" s="83">
        <v>12416</v>
      </c>
      <c r="D30" s="83">
        <v>6668</v>
      </c>
      <c r="E30" s="83">
        <v>152215</v>
      </c>
      <c r="F30" s="83">
        <v>1579</v>
      </c>
      <c r="G30" s="83">
        <v>172878</v>
      </c>
      <c r="H30" s="28">
        <v>2.8527536825461284</v>
      </c>
      <c r="I30" s="83">
        <v>1447</v>
      </c>
      <c r="J30" s="83">
        <v>1877</v>
      </c>
      <c r="K30" s="83">
        <v>40701</v>
      </c>
      <c r="L30" s="543">
        <v>44025</v>
      </c>
      <c r="M30" s="428"/>
      <c r="N30" s="28">
        <v>0.72648041320522749</v>
      </c>
    </row>
    <row r="31" spans="2:14" ht="9" customHeight="1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2:14" ht="11.25" customHeight="1" x14ac:dyDescent="0.2">
      <c r="M32" s="383" t="s">
        <v>344</v>
      </c>
      <c r="N32" s="384"/>
    </row>
  </sheetData>
  <mergeCells count="29">
    <mergeCell ref="L14:M14"/>
    <mergeCell ref="B2:K2"/>
    <mergeCell ref="B4:N4"/>
    <mergeCell ref="B5:N5"/>
    <mergeCell ref="C7:H7"/>
    <mergeCell ref="I7:N7"/>
    <mergeCell ref="L8:M8"/>
    <mergeCell ref="L9:M9"/>
    <mergeCell ref="L10:M10"/>
    <mergeCell ref="L11:M11"/>
    <mergeCell ref="L12:M12"/>
    <mergeCell ref="L13:M13"/>
    <mergeCell ref="L26:M26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24:M24"/>
    <mergeCell ref="L25:M25"/>
    <mergeCell ref="L27:M27"/>
    <mergeCell ref="L28:M28"/>
    <mergeCell ref="L29:M29"/>
    <mergeCell ref="L30:M30"/>
    <mergeCell ref="M32:N32"/>
  </mergeCells>
  <pageMargins left="5.6470588235294134E-2" right="5.6862745098039222E-2" top="0.17490196078431375" bottom="0.16941176470588237" header="0.50980392156862753" footer="0.50980392156862753"/>
  <pageSetup paperSize="9" scale="82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workbookViewId="0">
      <selection activeCell="S20" sqref="S20"/>
    </sheetView>
  </sheetViews>
  <sheetFormatPr defaultRowHeight="12.75" x14ac:dyDescent="0.2"/>
  <cols>
    <col min="1" max="1" width="5" customWidth="1"/>
    <col min="2" max="2" width="1" customWidth="1"/>
    <col min="3" max="3" width="24" customWidth="1"/>
    <col min="4" max="4" width="6" customWidth="1"/>
    <col min="5" max="5" width="15" customWidth="1"/>
    <col min="6" max="6" width="5" customWidth="1"/>
    <col min="7" max="7" width="9" customWidth="1"/>
    <col min="8" max="10" width="15" customWidth="1"/>
    <col min="11" max="11" width="12" customWidth="1"/>
    <col min="12" max="12" width="3" customWidth="1"/>
    <col min="13" max="13" width="24" customWidth="1"/>
    <col min="14" max="14" width="19" customWidth="1"/>
  </cols>
  <sheetData>
    <row r="1" spans="1:14" ht="36" customHeight="1" x14ac:dyDescent="0.2">
      <c r="A1" s="1"/>
      <c r="B1" s="389" t="s">
        <v>0</v>
      </c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1"/>
    </row>
    <row r="2" spans="1:14" ht="27" customHeight="1" x14ac:dyDescent="0.2">
      <c r="A2" s="1"/>
      <c r="B2" s="1"/>
      <c r="C2" s="1"/>
      <c r="D2" s="461" t="s">
        <v>345</v>
      </c>
      <c r="E2" s="391"/>
      <c r="F2" s="391"/>
      <c r="G2" s="391"/>
      <c r="H2" s="391"/>
      <c r="I2" s="391"/>
      <c r="J2" s="391"/>
      <c r="K2" s="391"/>
      <c r="L2" s="391"/>
      <c r="M2" s="391"/>
      <c r="N2" s="1"/>
    </row>
    <row r="3" spans="1:14" ht="17.25" customHeight="1" x14ac:dyDescent="0.2">
      <c r="A3" s="1"/>
      <c r="B3" s="1"/>
      <c r="C3" s="1"/>
      <c r="D3" s="400" t="s">
        <v>2</v>
      </c>
      <c r="E3" s="401"/>
      <c r="F3" s="401"/>
      <c r="G3" s="401"/>
      <c r="H3" s="401"/>
      <c r="I3" s="401"/>
      <c r="J3" s="401"/>
      <c r="K3" s="401"/>
      <c r="L3" s="401"/>
      <c r="M3" s="401"/>
      <c r="N3" s="1"/>
    </row>
    <row r="4" spans="1:14" ht="18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8" customHeight="1" x14ac:dyDescent="0.2">
      <c r="A5" s="1"/>
      <c r="B5" s="1"/>
      <c r="C5" s="434"/>
      <c r="D5" s="435"/>
      <c r="E5" s="436" t="s">
        <v>346</v>
      </c>
      <c r="F5" s="437"/>
      <c r="G5" s="437"/>
      <c r="H5" s="428"/>
      <c r="I5" s="436" t="s">
        <v>347</v>
      </c>
      <c r="J5" s="437"/>
      <c r="K5" s="437"/>
      <c r="L5" s="428"/>
      <c r="M5" s="1"/>
      <c r="N5" s="1"/>
    </row>
    <row r="6" spans="1:14" ht="18" customHeight="1" x14ac:dyDescent="0.2">
      <c r="A6" s="1"/>
      <c r="B6" s="1"/>
      <c r="C6" s="431" t="s">
        <v>6</v>
      </c>
      <c r="D6" s="432"/>
      <c r="E6" s="24" t="s">
        <v>117</v>
      </c>
      <c r="F6" s="436" t="s">
        <v>348</v>
      </c>
      <c r="G6" s="428"/>
      <c r="H6" s="24" t="s">
        <v>12</v>
      </c>
      <c r="I6" s="24" t="s">
        <v>117</v>
      </c>
      <c r="J6" s="24" t="s">
        <v>348</v>
      </c>
      <c r="K6" s="436" t="s">
        <v>12</v>
      </c>
      <c r="L6" s="428"/>
      <c r="M6" s="1"/>
      <c r="N6" s="1"/>
    </row>
    <row r="7" spans="1:14" ht="15" customHeight="1" x14ac:dyDescent="0.2">
      <c r="A7" s="1"/>
      <c r="B7" s="1"/>
      <c r="C7" s="536" t="s">
        <v>15</v>
      </c>
      <c r="D7" s="464"/>
      <c r="E7" s="90">
        <v>2.7157494343801267</v>
      </c>
      <c r="F7" s="561">
        <v>0.25224665716264399</v>
      </c>
      <c r="G7" s="464"/>
      <c r="H7" s="90">
        <v>2.9679960915427706</v>
      </c>
      <c r="I7" s="90">
        <v>0.47831247896995943</v>
      </c>
      <c r="J7" s="90">
        <v>0.5416018026984929</v>
      </c>
      <c r="K7" s="561">
        <v>1.0199142816684523</v>
      </c>
      <c r="L7" s="464"/>
      <c r="M7" s="1"/>
      <c r="N7" s="1"/>
    </row>
    <row r="8" spans="1:14" ht="15" customHeight="1" x14ac:dyDescent="0.2">
      <c r="A8" s="1"/>
      <c r="B8" s="1"/>
      <c r="C8" s="536" t="s">
        <v>16</v>
      </c>
      <c r="D8" s="464"/>
      <c r="E8" s="90">
        <v>3.0185288809375566</v>
      </c>
      <c r="F8" s="561">
        <v>9.4575317418409091E-2</v>
      </c>
      <c r="G8" s="464"/>
      <c r="H8" s="90">
        <v>3.1131041983559657</v>
      </c>
      <c r="I8" s="90">
        <v>0.23643829354602272</v>
      </c>
      <c r="J8" s="90">
        <v>0.48075786354357952</v>
      </c>
      <c r="K8" s="561">
        <v>0.71719615708960227</v>
      </c>
      <c r="L8" s="464"/>
      <c r="M8" s="1"/>
      <c r="N8" s="1"/>
    </row>
    <row r="9" spans="1:14" ht="15" customHeight="1" x14ac:dyDescent="0.2">
      <c r="A9" s="1"/>
      <c r="B9" s="1"/>
      <c r="C9" s="536" t="s">
        <v>17</v>
      </c>
      <c r="D9" s="464"/>
      <c r="E9" s="90">
        <v>2.6239724953468428</v>
      </c>
      <c r="F9" s="561">
        <v>0.47596990720433202</v>
      </c>
      <c r="G9" s="464"/>
      <c r="H9" s="90">
        <v>3.0999424025511746</v>
      </c>
      <c r="I9" s="90">
        <v>0.41668575436739069</v>
      </c>
      <c r="J9" s="90">
        <v>0.32855796488082639</v>
      </c>
      <c r="K9" s="561">
        <v>0.74524371924821708</v>
      </c>
      <c r="L9" s="464"/>
      <c r="M9" s="1"/>
      <c r="N9" s="1"/>
    </row>
    <row r="10" spans="1:14" ht="15" customHeight="1" x14ac:dyDescent="0.2">
      <c r="A10" s="1"/>
      <c r="B10" s="1"/>
      <c r="C10" s="536" t="s">
        <v>18</v>
      </c>
      <c r="D10" s="464"/>
      <c r="E10" s="90">
        <v>3.2064487578587562</v>
      </c>
      <c r="F10" s="561">
        <v>-1E-4</v>
      </c>
      <c r="G10" s="464"/>
      <c r="H10" s="90">
        <v>3.2484129890740401</v>
      </c>
      <c r="I10" s="90">
        <v>0.23461820179454312</v>
      </c>
      <c r="J10" s="90">
        <v>0.50929316974913019</v>
      </c>
      <c r="K10" s="561">
        <v>0.74391137154367337</v>
      </c>
      <c r="L10" s="464"/>
      <c r="M10" s="1"/>
      <c r="N10" s="1"/>
    </row>
    <row r="11" spans="1:14" ht="15" customHeight="1" x14ac:dyDescent="0.2">
      <c r="A11" s="1"/>
      <c r="B11" s="1"/>
      <c r="C11" s="536" t="s">
        <v>19</v>
      </c>
      <c r="D11" s="464"/>
      <c r="E11" s="90">
        <v>2.5531456944426405</v>
      </c>
      <c r="F11" s="561">
        <v>0.23379095748529993</v>
      </c>
      <c r="G11" s="464"/>
      <c r="H11" s="90">
        <v>2.7869366519279404</v>
      </c>
      <c r="I11" s="90">
        <v>0.25605676296009039</v>
      </c>
      <c r="J11" s="90">
        <v>0.77188125645940298</v>
      </c>
      <c r="K11" s="561">
        <v>1.0279380194194934</v>
      </c>
      <c r="L11" s="464"/>
      <c r="M11" s="1"/>
      <c r="N11" s="1"/>
    </row>
    <row r="12" spans="1:14" ht="15" customHeight="1" x14ac:dyDescent="0.2">
      <c r="A12" s="1"/>
      <c r="B12" s="1"/>
      <c r="C12" s="536" t="s">
        <v>20</v>
      </c>
      <c r="D12" s="464"/>
      <c r="E12" s="90">
        <v>2.8523119750537083</v>
      </c>
      <c r="F12" s="561">
        <v>0.19338052956983509</v>
      </c>
      <c r="G12" s="464"/>
      <c r="H12" s="90">
        <v>3.0456925046235432</v>
      </c>
      <c r="I12" s="90">
        <v>0.44207073741831909</v>
      </c>
      <c r="J12" s="90">
        <v>0.11224611180078756</v>
      </c>
      <c r="K12" s="561">
        <v>0.55431684921910662</v>
      </c>
      <c r="L12" s="464"/>
      <c r="M12" s="1"/>
      <c r="N12" s="1"/>
    </row>
    <row r="13" spans="1:14" ht="15" customHeight="1" x14ac:dyDescent="0.2">
      <c r="A13" s="1"/>
      <c r="B13" s="1"/>
      <c r="C13" s="536" t="s">
        <v>21</v>
      </c>
      <c r="D13" s="464"/>
      <c r="E13" s="90">
        <v>3.1973803486737524</v>
      </c>
      <c r="F13" s="561">
        <v>0.30791413219123193</v>
      </c>
      <c r="G13" s="464"/>
      <c r="H13" s="90">
        <v>3.505294480864984</v>
      </c>
      <c r="I13" s="90">
        <v>0.23401474046533627</v>
      </c>
      <c r="J13" s="90">
        <v>8.5394852661034984E-2</v>
      </c>
      <c r="K13" s="561">
        <v>0.31940959312637124</v>
      </c>
      <c r="L13" s="464"/>
      <c r="M13" s="1"/>
      <c r="N13" s="1"/>
    </row>
    <row r="14" spans="1:14" ht="15" customHeight="1" x14ac:dyDescent="0.2">
      <c r="A14" s="1"/>
      <c r="B14" s="1"/>
      <c r="C14" s="536" t="s">
        <v>22</v>
      </c>
      <c r="D14" s="464"/>
      <c r="E14" s="90">
        <v>3.0077166971079796</v>
      </c>
      <c r="F14" s="561">
        <v>5.8135560628042933E-2</v>
      </c>
      <c r="G14" s="464"/>
      <c r="H14" s="90">
        <v>3.0658522577360223</v>
      </c>
      <c r="I14" s="90">
        <v>0.46636218965353121</v>
      </c>
      <c r="J14" s="90">
        <v>0.13863095226687161</v>
      </c>
      <c r="K14" s="561">
        <v>0.60499314192040288</v>
      </c>
      <c r="L14" s="464"/>
      <c r="M14" s="1"/>
      <c r="N14" s="1"/>
    </row>
    <row r="15" spans="1:14" ht="15" customHeight="1" x14ac:dyDescent="0.2">
      <c r="A15" s="1"/>
      <c r="B15" s="1"/>
      <c r="C15" s="536" t="s">
        <v>23</v>
      </c>
      <c r="D15" s="464"/>
      <c r="E15" s="90">
        <v>2.71306616712083</v>
      </c>
      <c r="F15" s="561">
        <v>0.52642924303206162</v>
      </c>
      <c r="G15" s="464"/>
      <c r="H15" s="90">
        <v>3.2394954101528914</v>
      </c>
      <c r="I15" s="90">
        <v>0.40729709153462668</v>
      </c>
      <c r="J15" s="90">
        <v>0.37425477781741356</v>
      </c>
      <c r="K15" s="561">
        <v>0.78155186935204024</v>
      </c>
      <c r="L15" s="464"/>
      <c r="M15" s="1"/>
      <c r="N15" s="1"/>
    </row>
    <row r="16" spans="1:14" ht="15" customHeight="1" x14ac:dyDescent="0.2">
      <c r="A16" s="1"/>
      <c r="B16" s="1"/>
      <c r="C16" s="536" t="s">
        <v>24</v>
      </c>
      <c r="D16" s="464"/>
      <c r="E16" s="90">
        <v>2.7238935485086322</v>
      </c>
      <c r="F16" s="561">
        <v>0.31877624125669984</v>
      </c>
      <c r="G16" s="464"/>
      <c r="H16" s="90">
        <v>3.0426697897653319</v>
      </c>
      <c r="I16" s="90">
        <v>0.14429100610110471</v>
      </c>
      <c r="J16" s="90">
        <v>0.16272819021402365</v>
      </c>
      <c r="K16" s="561">
        <v>0.30701919631512836</v>
      </c>
      <c r="L16" s="464"/>
      <c r="M16" s="1"/>
      <c r="N16" s="1"/>
    </row>
    <row r="17" spans="1:14" ht="15" customHeight="1" x14ac:dyDescent="0.2">
      <c r="A17" s="1"/>
      <c r="B17" s="1"/>
      <c r="C17" s="536" t="s">
        <v>25</v>
      </c>
      <c r="D17" s="464"/>
      <c r="E17" s="90">
        <v>2.8506887101927307</v>
      </c>
      <c r="F17" s="561">
        <v>0.27111917093782484</v>
      </c>
      <c r="G17" s="464"/>
      <c r="H17" s="90">
        <v>3.1218078811305556</v>
      </c>
      <c r="I17" s="90">
        <v>0.41286612337834738</v>
      </c>
      <c r="J17" s="90">
        <v>-1E-4</v>
      </c>
      <c r="K17" s="561">
        <v>0.447740373581968</v>
      </c>
      <c r="L17" s="464"/>
      <c r="M17" s="1"/>
      <c r="N17" s="1"/>
    </row>
    <row r="18" spans="1:14" ht="15" customHeight="1" x14ac:dyDescent="0.2">
      <c r="A18" s="1"/>
      <c r="B18" s="1"/>
      <c r="C18" s="536" t="s">
        <v>26</v>
      </c>
      <c r="D18" s="464"/>
      <c r="E18" s="90">
        <v>2.7235697032940953</v>
      </c>
      <c r="F18" s="561">
        <v>0.27762336197340148</v>
      </c>
      <c r="G18" s="464"/>
      <c r="H18" s="90">
        <v>3.001193065267497</v>
      </c>
      <c r="I18" s="90">
        <v>0.35109277626612834</v>
      </c>
      <c r="J18" s="90">
        <v>0.2678707848548979</v>
      </c>
      <c r="K18" s="561">
        <v>0.61896356112102624</v>
      </c>
      <c r="L18" s="464"/>
      <c r="M18" s="1"/>
      <c r="N18" s="1"/>
    </row>
    <row r="19" spans="1:14" ht="15" customHeight="1" x14ac:dyDescent="0.2">
      <c r="A19" s="1"/>
      <c r="B19" s="1"/>
      <c r="C19" s="536" t="s">
        <v>27</v>
      </c>
      <c r="D19" s="464"/>
      <c r="E19" s="90">
        <v>2.557253797987292</v>
      </c>
      <c r="F19" s="561">
        <v>0.44624358524846203</v>
      </c>
      <c r="G19" s="464"/>
      <c r="H19" s="90">
        <v>3.0034973832357541</v>
      </c>
      <c r="I19" s="90">
        <v>0.23905906352596182</v>
      </c>
      <c r="J19" s="90">
        <v>0.4257285875983618</v>
      </c>
      <c r="K19" s="561">
        <v>0.66478765112432359</v>
      </c>
      <c r="L19" s="464"/>
      <c r="M19" s="1"/>
      <c r="N19" s="1"/>
    </row>
    <row r="20" spans="1:14" ht="15" customHeight="1" x14ac:dyDescent="0.2">
      <c r="A20" s="1"/>
      <c r="B20" s="1"/>
      <c r="C20" s="536" t="s">
        <v>28</v>
      </c>
      <c r="D20" s="464"/>
      <c r="E20" s="90">
        <v>2.3588633591152033</v>
      </c>
      <c r="F20" s="561">
        <v>0.46662991105292734</v>
      </c>
      <c r="G20" s="464"/>
      <c r="H20" s="90">
        <v>2.8254932701681303</v>
      </c>
      <c r="I20" s="90">
        <v>0.21629846768417701</v>
      </c>
      <c r="J20" s="90">
        <v>0.39251365289541212</v>
      </c>
      <c r="K20" s="561">
        <v>0.60881212057958911</v>
      </c>
      <c r="L20" s="464"/>
      <c r="M20" s="1"/>
      <c r="N20" s="1"/>
    </row>
    <row r="21" spans="1:14" ht="15" customHeight="1" x14ac:dyDescent="0.2">
      <c r="A21" s="1"/>
      <c r="B21" s="1"/>
      <c r="C21" s="536" t="s">
        <v>29</v>
      </c>
      <c r="D21" s="464"/>
      <c r="E21" s="90">
        <v>3.3693134782202554</v>
      </c>
      <c r="F21" s="561">
        <v>0.30278725330086426</v>
      </c>
      <c r="G21" s="464"/>
      <c r="H21" s="90">
        <v>3.6721007315211196</v>
      </c>
      <c r="I21" s="90">
        <v>0.7215355823339743</v>
      </c>
      <c r="J21" s="90">
        <v>0.19326845955374314</v>
      </c>
      <c r="K21" s="561">
        <v>0.91480404188771747</v>
      </c>
      <c r="L21" s="464"/>
      <c r="M21" s="1"/>
      <c r="N21" s="1"/>
    </row>
    <row r="22" spans="1:14" ht="15" customHeight="1" x14ac:dyDescent="0.2">
      <c r="A22" s="1"/>
      <c r="B22" s="1"/>
      <c r="C22" s="536" t="s">
        <v>30</v>
      </c>
      <c r="D22" s="464"/>
      <c r="E22" s="90">
        <v>2.007849176343413</v>
      </c>
      <c r="F22" s="561">
        <v>0.79327510958910674</v>
      </c>
      <c r="G22" s="464"/>
      <c r="H22" s="90">
        <v>2.8011242859325196</v>
      </c>
      <c r="I22" s="90">
        <v>9.0082622548331215E-2</v>
      </c>
      <c r="J22" s="90">
        <v>0.25449197168596993</v>
      </c>
      <c r="K22" s="561">
        <v>0.34457459423430115</v>
      </c>
      <c r="L22" s="464"/>
      <c r="M22" s="1"/>
      <c r="N22" s="1"/>
    </row>
    <row r="23" spans="1:14" ht="15" customHeight="1" x14ac:dyDescent="0.2">
      <c r="A23" s="1"/>
      <c r="B23" s="1"/>
      <c r="C23" s="536" t="s">
        <v>31</v>
      </c>
      <c r="D23" s="464"/>
      <c r="E23" s="90">
        <v>2.3772800825219593</v>
      </c>
      <c r="F23" s="561">
        <v>0.41462756847629662</v>
      </c>
      <c r="G23" s="464"/>
      <c r="H23" s="90">
        <v>2.7919076509982559</v>
      </c>
      <c r="I23" s="90">
        <v>0.1835680510880221</v>
      </c>
      <c r="J23" s="90">
        <v>0.16412853897548357</v>
      </c>
      <c r="K23" s="561">
        <v>0.34769659006350567</v>
      </c>
      <c r="L23" s="464"/>
      <c r="M23" s="1"/>
      <c r="N23" s="1"/>
    </row>
    <row r="24" spans="1:14" ht="15" customHeight="1" x14ac:dyDescent="0.2">
      <c r="A24" s="1"/>
      <c r="B24" s="1"/>
      <c r="C24" s="536" t="s">
        <v>32</v>
      </c>
      <c r="D24" s="464"/>
      <c r="E24" s="90">
        <v>2.7385972140646779</v>
      </c>
      <c r="F24" s="561">
        <v>9.8182742629719572E-2</v>
      </c>
      <c r="G24" s="464"/>
      <c r="H24" s="90">
        <v>2.8367799566943974</v>
      </c>
      <c r="I24" s="90">
        <v>0.51019960902229278</v>
      </c>
      <c r="J24" s="90">
        <v>7.0130530449799694E-2</v>
      </c>
      <c r="K24" s="561">
        <v>0.58033013947209244</v>
      </c>
      <c r="L24" s="464"/>
      <c r="M24" s="1"/>
      <c r="N24" s="1"/>
    </row>
    <row r="25" spans="1:14" ht="15" customHeight="1" x14ac:dyDescent="0.2">
      <c r="A25" s="1"/>
      <c r="B25" s="1"/>
      <c r="C25" s="536" t="s">
        <v>33</v>
      </c>
      <c r="D25" s="464"/>
      <c r="E25" s="90">
        <v>1.9846035474533974</v>
      </c>
      <c r="F25" s="561">
        <v>0.51447030422445761</v>
      </c>
      <c r="G25" s="464"/>
      <c r="H25" s="90">
        <v>2.499073851677855</v>
      </c>
      <c r="I25" s="90">
        <v>7.0224433217581761E-2</v>
      </c>
      <c r="J25" s="90">
        <v>0.45951205214113278</v>
      </c>
      <c r="K25" s="561">
        <v>0.52973648535871454</v>
      </c>
      <c r="L25" s="464"/>
      <c r="M25" s="1"/>
      <c r="N25" s="1"/>
    </row>
    <row r="26" spans="1:14" ht="15" customHeight="1" x14ac:dyDescent="0.2">
      <c r="A26" s="1"/>
      <c r="B26" s="1"/>
      <c r="C26" s="536" t="s">
        <v>34</v>
      </c>
      <c r="D26" s="464"/>
      <c r="E26" s="90">
        <v>2.1466819574496192</v>
      </c>
      <c r="F26" s="561">
        <v>0.69176356399435912</v>
      </c>
      <c r="G26" s="464"/>
      <c r="H26" s="90">
        <v>2.8384455214439783</v>
      </c>
      <c r="I26" s="90">
        <v>0.21278947823268451</v>
      </c>
      <c r="J26" s="90">
        <v>0.17758824484474969</v>
      </c>
      <c r="K26" s="561">
        <v>0.39037772307743424</v>
      </c>
      <c r="L26" s="464"/>
      <c r="M26" s="1"/>
      <c r="N26" s="1"/>
    </row>
    <row r="27" spans="1:14" ht="15" customHeight="1" x14ac:dyDescent="0.2">
      <c r="A27" s="1"/>
      <c r="B27" s="1"/>
      <c r="C27" s="536" t="s">
        <v>35</v>
      </c>
      <c r="D27" s="464"/>
      <c r="E27" s="90">
        <v>2.9023642957169256</v>
      </c>
      <c r="F27" s="561">
        <v>0.48937322118278304</v>
      </c>
      <c r="G27" s="464"/>
      <c r="H27" s="90">
        <v>3.3917375168997088</v>
      </c>
      <c r="I27" s="90">
        <v>8.5897400998708517E-2</v>
      </c>
      <c r="J27" s="90">
        <v>0.14820326228650413</v>
      </c>
      <c r="K27" s="561">
        <v>0.23410066328521265</v>
      </c>
      <c r="L27" s="464"/>
      <c r="M27" s="1"/>
      <c r="N27" s="1"/>
    </row>
    <row r="28" spans="1:14" ht="27" customHeight="1" x14ac:dyDescent="0.2">
      <c r="A28" s="1"/>
      <c r="B28" s="1"/>
      <c r="C28" s="544" t="s">
        <v>36</v>
      </c>
      <c r="D28" s="428"/>
      <c r="E28" s="91">
        <v>2.5581351408683064</v>
      </c>
      <c r="F28" s="562">
        <v>0.44044267368224249</v>
      </c>
      <c r="G28" s="428"/>
      <c r="H28" s="91">
        <v>2.9985778145505488</v>
      </c>
      <c r="I28" s="91">
        <v>0.29461854167782242</v>
      </c>
      <c r="J28" s="91">
        <v>0.28603773952298495</v>
      </c>
      <c r="K28" s="562">
        <v>0.58065628120080737</v>
      </c>
      <c r="L28" s="428"/>
      <c r="M28" s="1"/>
      <c r="N28" s="1"/>
    </row>
    <row r="29" spans="1:14" ht="9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5" customHeight="1" x14ac:dyDescent="0.2">
      <c r="A30" s="1"/>
      <c r="B30" s="1"/>
      <c r="C30" s="1"/>
      <c r="D30" s="563" t="s">
        <v>179</v>
      </c>
      <c r="E30" s="564"/>
      <c r="F30" s="564"/>
      <c r="G30" s="1"/>
      <c r="H30" s="1"/>
      <c r="I30" s="1"/>
      <c r="J30" s="1"/>
      <c r="K30" s="1"/>
      <c r="L30" s="383" t="s">
        <v>349</v>
      </c>
      <c r="M30" s="384"/>
      <c r="N30" s="1"/>
    </row>
    <row r="31" spans="1:14" ht="21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40.5" customHeight="1" x14ac:dyDescent="0.2">
      <c r="A32" s="405" t="s">
        <v>350</v>
      </c>
      <c r="B32" s="382"/>
      <c r="C32" s="382"/>
      <c r="D32" s="382"/>
      <c r="E32" s="382"/>
      <c r="F32" s="382"/>
      <c r="G32" s="382"/>
      <c r="H32" s="382"/>
      <c r="I32" s="382"/>
      <c r="J32" s="382"/>
      <c r="K32" s="382"/>
      <c r="L32" s="382"/>
      <c r="M32" s="382"/>
      <c r="N32" s="382"/>
    </row>
  </sheetData>
  <mergeCells count="78">
    <mergeCell ref="A32:N32"/>
    <mergeCell ref="C28:D28"/>
    <mergeCell ref="F28:G28"/>
    <mergeCell ref="K28:L28"/>
    <mergeCell ref="D30:F30"/>
    <mergeCell ref="L30:M30"/>
    <mergeCell ref="C26:D26"/>
    <mergeCell ref="F26:G26"/>
    <mergeCell ref="K26:L26"/>
    <mergeCell ref="C27:D27"/>
    <mergeCell ref="F27:G27"/>
    <mergeCell ref="K27:L27"/>
    <mergeCell ref="C24:D24"/>
    <mergeCell ref="F24:G24"/>
    <mergeCell ref="K24:L24"/>
    <mergeCell ref="C25:D25"/>
    <mergeCell ref="F25:G25"/>
    <mergeCell ref="K25:L25"/>
    <mergeCell ref="C22:D22"/>
    <mergeCell ref="F22:G22"/>
    <mergeCell ref="K22:L22"/>
    <mergeCell ref="C23:D23"/>
    <mergeCell ref="F23:G23"/>
    <mergeCell ref="K23:L23"/>
    <mergeCell ref="C20:D20"/>
    <mergeCell ref="F20:G20"/>
    <mergeCell ref="K20:L20"/>
    <mergeCell ref="C21:D21"/>
    <mergeCell ref="F21:G21"/>
    <mergeCell ref="K21:L21"/>
    <mergeCell ref="C18:D18"/>
    <mergeCell ref="F18:G18"/>
    <mergeCell ref="K18:L18"/>
    <mergeCell ref="C19:D19"/>
    <mergeCell ref="F19:G19"/>
    <mergeCell ref="K19:L19"/>
    <mergeCell ref="C16:D16"/>
    <mergeCell ref="F16:G16"/>
    <mergeCell ref="K16:L16"/>
    <mergeCell ref="C17:D17"/>
    <mergeCell ref="F17:G17"/>
    <mergeCell ref="K17:L17"/>
    <mergeCell ref="C14:D14"/>
    <mergeCell ref="F14:G14"/>
    <mergeCell ref="K14:L14"/>
    <mergeCell ref="C15:D15"/>
    <mergeCell ref="F15:G15"/>
    <mergeCell ref="K15:L15"/>
    <mergeCell ref="C12:D12"/>
    <mergeCell ref="F12:G12"/>
    <mergeCell ref="K12:L12"/>
    <mergeCell ref="C13:D13"/>
    <mergeCell ref="F13:G13"/>
    <mergeCell ref="K13:L13"/>
    <mergeCell ref="C10:D10"/>
    <mergeCell ref="F10:G10"/>
    <mergeCell ref="K10:L10"/>
    <mergeCell ref="C11:D11"/>
    <mergeCell ref="F11:G11"/>
    <mergeCell ref="K11:L11"/>
    <mergeCell ref="C8:D8"/>
    <mergeCell ref="F8:G8"/>
    <mergeCell ref="K8:L8"/>
    <mergeCell ref="C9:D9"/>
    <mergeCell ref="F9:G9"/>
    <mergeCell ref="K9:L9"/>
    <mergeCell ref="C6:D6"/>
    <mergeCell ref="F6:G6"/>
    <mergeCell ref="K6:L6"/>
    <mergeCell ref="C7:D7"/>
    <mergeCell ref="F7:G7"/>
    <mergeCell ref="K7:L7"/>
    <mergeCell ref="B1:M1"/>
    <mergeCell ref="D2:M2"/>
    <mergeCell ref="D3:M3"/>
    <mergeCell ref="C5:D5"/>
    <mergeCell ref="E5:H5"/>
    <mergeCell ref="I5:L5"/>
  </mergeCells>
  <pageMargins left="0.11529411764705884" right="0.13333333333333336" top="0.13333333333333336" bottom="9.8823529411764713E-2" header="0.50980392156862753" footer="0.50980392156862753"/>
  <pageSetup paperSize="9" scale="87" orientation="landscape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3"/>
  <sheetViews>
    <sheetView workbookViewId="0">
      <selection activeCell="O18" sqref="O18"/>
    </sheetView>
  </sheetViews>
  <sheetFormatPr defaultRowHeight="12.75" x14ac:dyDescent="0.2"/>
  <cols>
    <col min="2" max="2" width="14.5703125" customWidth="1"/>
    <col min="3" max="3" width="13.28515625" customWidth="1"/>
    <col min="5" max="5" width="13.28515625" customWidth="1"/>
    <col min="7" max="7" width="15.85546875" customWidth="1"/>
    <col min="9" max="9" width="14.42578125" customWidth="1"/>
    <col min="10" max="10" width="20.140625" customWidth="1"/>
    <col min="11" max="11" width="16.7109375" customWidth="1"/>
    <col min="12" max="12" width="12.140625" customWidth="1"/>
    <col min="13" max="13" width="19.7109375" customWidth="1"/>
  </cols>
  <sheetData>
    <row r="2" spans="1:13" ht="18" x14ac:dyDescent="0.2">
      <c r="A2" s="352" t="s">
        <v>614</v>
      </c>
      <c r="B2" s="262"/>
      <c r="C2" s="262"/>
      <c r="D2" s="262"/>
      <c r="E2" s="262"/>
      <c r="F2" s="262"/>
      <c r="G2" s="262"/>
      <c r="H2" s="262"/>
      <c r="I2" s="262"/>
      <c r="J2" s="262"/>
    </row>
    <row r="3" spans="1:13" ht="18" x14ac:dyDescent="0.2">
      <c r="A3" s="352" t="s">
        <v>615</v>
      </c>
      <c r="B3" s="262"/>
      <c r="C3" s="262"/>
      <c r="D3" s="262"/>
      <c r="E3" s="262"/>
      <c r="F3" s="262"/>
      <c r="G3" s="262"/>
      <c r="H3" s="262"/>
      <c r="I3" s="262"/>
      <c r="J3" s="262"/>
    </row>
    <row r="5" spans="1:13" ht="16.5" thickBot="1" x14ac:dyDescent="0.25">
      <c r="A5" s="353"/>
    </row>
    <row r="6" spans="1:13" ht="16.5" thickTop="1" thickBot="1" x14ac:dyDescent="0.25">
      <c r="A6" s="566" t="s">
        <v>616</v>
      </c>
      <c r="B6" s="568" t="s">
        <v>617</v>
      </c>
      <c r="C6" s="568"/>
      <c r="D6" s="565" t="s">
        <v>618</v>
      </c>
      <c r="E6" s="565"/>
      <c r="F6" s="565"/>
      <c r="G6" s="565"/>
      <c r="H6" s="565" t="s">
        <v>619</v>
      </c>
      <c r="I6" s="565"/>
      <c r="J6" s="565"/>
      <c r="K6" s="565"/>
      <c r="L6" s="565" t="s">
        <v>620</v>
      </c>
      <c r="M6" s="565"/>
    </row>
    <row r="7" spans="1:13" ht="16.5" customHeight="1" thickTop="1" thickBot="1" x14ac:dyDescent="0.25">
      <c r="A7" s="567"/>
      <c r="B7" s="569"/>
      <c r="C7" s="569"/>
      <c r="D7" s="570" t="s">
        <v>621</v>
      </c>
      <c r="E7" s="570"/>
      <c r="F7" s="570" t="s">
        <v>622</v>
      </c>
      <c r="G7" s="570"/>
      <c r="H7" s="571" t="s">
        <v>621</v>
      </c>
      <c r="I7" s="571" t="s">
        <v>623</v>
      </c>
      <c r="J7" s="573" t="s">
        <v>624</v>
      </c>
      <c r="K7" s="571" t="s">
        <v>621</v>
      </c>
      <c r="L7" s="573" t="s">
        <v>623</v>
      </c>
      <c r="M7" s="573" t="s">
        <v>624</v>
      </c>
    </row>
    <row r="8" spans="1:13" ht="30" x14ac:dyDescent="0.2">
      <c r="A8" s="567"/>
      <c r="B8" s="362" t="s">
        <v>625</v>
      </c>
      <c r="C8" s="363" t="s">
        <v>626</v>
      </c>
      <c r="D8" s="363" t="s">
        <v>319</v>
      </c>
      <c r="E8" s="364" t="s">
        <v>329</v>
      </c>
      <c r="F8" s="363" t="s">
        <v>319</v>
      </c>
      <c r="G8" s="364" t="s">
        <v>329</v>
      </c>
      <c r="H8" s="572"/>
      <c r="I8" s="572"/>
      <c r="J8" s="574"/>
      <c r="K8" s="572"/>
      <c r="L8" s="574"/>
      <c r="M8" s="574"/>
    </row>
    <row r="9" spans="1:13" ht="17.25" x14ac:dyDescent="0.2">
      <c r="A9" s="365">
        <v>2012</v>
      </c>
      <c r="B9" s="366">
        <v>578</v>
      </c>
      <c r="C9" s="366">
        <v>513</v>
      </c>
      <c r="D9" s="366">
        <v>164724</v>
      </c>
      <c r="E9" s="367">
        <v>2.7598789228027898</v>
      </c>
      <c r="F9" s="366">
        <v>42066</v>
      </c>
      <c r="G9" s="367">
        <v>0.70479752049866495</v>
      </c>
      <c r="H9" s="366">
        <v>15804</v>
      </c>
      <c r="I9" s="366">
        <v>1705</v>
      </c>
      <c r="J9" s="367">
        <v>0.293355674093356</v>
      </c>
      <c r="K9" s="366">
        <v>6595</v>
      </c>
      <c r="L9" s="366">
        <v>1758</v>
      </c>
      <c r="M9" s="368">
        <v>0.13995087930217601</v>
      </c>
    </row>
    <row r="10" spans="1:13" ht="17.25" x14ac:dyDescent="0.2">
      <c r="A10" s="365">
        <v>2013</v>
      </c>
      <c r="B10" s="366">
        <v>561</v>
      </c>
      <c r="C10" s="366">
        <v>509</v>
      </c>
      <c r="D10" s="366">
        <v>160002</v>
      </c>
      <c r="E10" s="367">
        <v>2.6323622385249701</v>
      </c>
      <c r="F10" s="366">
        <v>41794</v>
      </c>
      <c r="G10" s="367">
        <v>0.68759732626412495</v>
      </c>
      <c r="H10" s="366">
        <v>14646</v>
      </c>
      <c r="I10" s="366">
        <v>1595</v>
      </c>
      <c r="J10" s="367">
        <v>0.267197879500781</v>
      </c>
      <c r="K10" s="366">
        <v>6502</v>
      </c>
      <c r="L10" s="366">
        <v>1848</v>
      </c>
      <c r="M10" s="368">
        <v>0.13737468713943299</v>
      </c>
    </row>
    <row r="11" spans="1:13" ht="17.25" x14ac:dyDescent="0.2">
      <c r="A11" s="365">
        <v>2014</v>
      </c>
      <c r="B11" s="366">
        <v>550</v>
      </c>
      <c r="C11" s="366">
        <v>507</v>
      </c>
      <c r="D11" s="366">
        <v>157033</v>
      </c>
      <c r="E11" s="367">
        <v>2.5807523987859602</v>
      </c>
      <c r="F11" s="366">
        <v>41496</v>
      </c>
      <c r="G11" s="367">
        <v>0.68196431030434501</v>
      </c>
      <c r="H11" s="366">
        <v>13870</v>
      </c>
      <c r="I11" s="366">
        <v>1544</v>
      </c>
      <c r="J11" s="367">
        <v>0.25332075089240302</v>
      </c>
      <c r="K11" s="366">
        <v>6396</v>
      </c>
      <c r="L11" s="366">
        <v>1892</v>
      </c>
      <c r="M11" s="368">
        <v>0.13620879612016601</v>
      </c>
    </row>
    <row r="12" spans="1:13" ht="17.25" x14ac:dyDescent="0.2">
      <c r="A12" s="365">
        <v>2015</v>
      </c>
      <c r="B12" s="366">
        <v>546</v>
      </c>
      <c r="C12" s="366">
        <v>506</v>
      </c>
      <c r="D12" s="366">
        <v>155460</v>
      </c>
      <c r="E12" s="367">
        <v>2.56237443401045</v>
      </c>
      <c r="F12" s="366">
        <v>41037</v>
      </c>
      <c r="G12" s="367">
        <v>0.67639366813641399</v>
      </c>
      <c r="H12" s="366">
        <v>13268</v>
      </c>
      <c r="I12" s="366">
        <v>1509</v>
      </c>
      <c r="J12" s="367">
        <v>0.24356237624708901</v>
      </c>
      <c r="K12" s="366">
        <v>6664</v>
      </c>
      <c r="L12" s="366">
        <v>1877</v>
      </c>
      <c r="M12" s="368">
        <v>0.140777306322419</v>
      </c>
    </row>
    <row r="13" spans="1:13" ht="17.25" x14ac:dyDescent="0.2">
      <c r="A13" s="369">
        <v>2016</v>
      </c>
      <c r="B13" s="370">
        <v>537</v>
      </c>
      <c r="C13" s="370">
        <v>492</v>
      </c>
      <c r="D13" s="370">
        <v>153794</v>
      </c>
      <c r="E13" s="371">
        <v>2.53783824346359</v>
      </c>
      <c r="F13" s="370">
        <v>40701</v>
      </c>
      <c r="G13" s="371">
        <v>0.67162928558469004</v>
      </c>
      <c r="H13" s="370">
        <v>12416</v>
      </c>
      <c r="I13" s="370">
        <v>1447</v>
      </c>
      <c r="J13" s="371">
        <v>0.22876088513944501</v>
      </c>
      <c r="K13" s="370">
        <v>6668</v>
      </c>
      <c r="L13" s="370">
        <v>1877</v>
      </c>
      <c r="M13" s="372">
        <v>0.141005681563627</v>
      </c>
    </row>
  </sheetData>
  <mergeCells count="13">
    <mergeCell ref="L6:M6"/>
    <mergeCell ref="A6:A8"/>
    <mergeCell ref="B6:C7"/>
    <mergeCell ref="D6:G6"/>
    <mergeCell ref="H6:K6"/>
    <mergeCell ref="D7:E7"/>
    <mergeCell ref="F7:G7"/>
    <mergeCell ref="H7:H8"/>
    <mergeCell ref="I7:I8"/>
    <mergeCell ref="J7:J8"/>
    <mergeCell ref="K7:K8"/>
    <mergeCell ref="L7:L8"/>
    <mergeCell ref="M7:M8"/>
  </mergeCells>
  <pageMargins left="0.7" right="0.7" top="0.75" bottom="0.75" header="0.3" footer="0.3"/>
  <pageSetup paperSize="9" orientation="portrait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2"/>
  <sheetViews>
    <sheetView showGridLines="0" tabSelected="1" workbookViewId="0">
      <selection activeCell="T25" sqref="T25"/>
    </sheetView>
  </sheetViews>
  <sheetFormatPr defaultRowHeight="12.75" x14ac:dyDescent="0.2"/>
  <cols>
    <col min="1" max="1" width="1" customWidth="1"/>
    <col min="2" max="2" width="29" customWidth="1"/>
    <col min="3" max="4" width="13" customWidth="1"/>
    <col min="5" max="5" width="10" customWidth="1"/>
    <col min="6" max="6" width="2" customWidth="1"/>
    <col min="7" max="7" width="13" customWidth="1"/>
    <col min="8" max="9" width="6" customWidth="1"/>
    <col min="10" max="12" width="13" customWidth="1"/>
    <col min="13" max="13" width="3" customWidth="1"/>
    <col min="14" max="14" width="9" customWidth="1"/>
    <col min="15" max="16" width="13" customWidth="1"/>
    <col min="17" max="17" width="1" customWidth="1"/>
    <col min="257" max="257" width="1" customWidth="1"/>
    <col min="258" max="258" width="29" customWidth="1"/>
    <col min="259" max="260" width="13" customWidth="1"/>
    <col min="261" max="261" width="10" customWidth="1"/>
    <col min="262" max="262" width="2" customWidth="1"/>
    <col min="263" max="263" width="13" customWidth="1"/>
    <col min="264" max="265" width="6" customWidth="1"/>
    <col min="266" max="268" width="13" customWidth="1"/>
    <col min="269" max="269" width="3" customWidth="1"/>
    <col min="270" max="270" width="9" customWidth="1"/>
    <col min="271" max="272" width="13" customWidth="1"/>
    <col min="273" max="273" width="1" customWidth="1"/>
    <col min="513" max="513" width="1" customWidth="1"/>
    <col min="514" max="514" width="29" customWidth="1"/>
    <col min="515" max="516" width="13" customWidth="1"/>
    <col min="517" max="517" width="10" customWidth="1"/>
    <col min="518" max="518" width="2" customWidth="1"/>
    <col min="519" max="519" width="13" customWidth="1"/>
    <col min="520" max="521" width="6" customWidth="1"/>
    <col min="522" max="524" width="13" customWidth="1"/>
    <col min="525" max="525" width="3" customWidth="1"/>
    <col min="526" max="526" width="9" customWidth="1"/>
    <col min="527" max="528" width="13" customWidth="1"/>
    <col min="529" max="529" width="1" customWidth="1"/>
    <col min="769" max="769" width="1" customWidth="1"/>
    <col min="770" max="770" width="29" customWidth="1"/>
    <col min="771" max="772" width="13" customWidth="1"/>
    <col min="773" max="773" width="10" customWidth="1"/>
    <col min="774" max="774" width="2" customWidth="1"/>
    <col min="775" max="775" width="13" customWidth="1"/>
    <col min="776" max="777" width="6" customWidth="1"/>
    <col min="778" max="780" width="13" customWidth="1"/>
    <col min="781" max="781" width="3" customWidth="1"/>
    <col min="782" max="782" width="9" customWidth="1"/>
    <col min="783" max="784" width="13" customWidth="1"/>
    <col min="785" max="785" width="1" customWidth="1"/>
    <col min="1025" max="1025" width="1" customWidth="1"/>
    <col min="1026" max="1026" width="29" customWidth="1"/>
    <col min="1027" max="1028" width="13" customWidth="1"/>
    <col min="1029" max="1029" width="10" customWidth="1"/>
    <col min="1030" max="1030" width="2" customWidth="1"/>
    <col min="1031" max="1031" width="13" customWidth="1"/>
    <col min="1032" max="1033" width="6" customWidth="1"/>
    <col min="1034" max="1036" width="13" customWidth="1"/>
    <col min="1037" max="1037" width="3" customWidth="1"/>
    <col min="1038" max="1038" width="9" customWidth="1"/>
    <col min="1039" max="1040" width="13" customWidth="1"/>
    <col min="1041" max="1041" width="1" customWidth="1"/>
    <col min="1281" max="1281" width="1" customWidth="1"/>
    <col min="1282" max="1282" width="29" customWidth="1"/>
    <col min="1283" max="1284" width="13" customWidth="1"/>
    <col min="1285" max="1285" width="10" customWidth="1"/>
    <col min="1286" max="1286" width="2" customWidth="1"/>
    <col min="1287" max="1287" width="13" customWidth="1"/>
    <col min="1288" max="1289" width="6" customWidth="1"/>
    <col min="1290" max="1292" width="13" customWidth="1"/>
    <col min="1293" max="1293" width="3" customWidth="1"/>
    <col min="1294" max="1294" width="9" customWidth="1"/>
    <col min="1295" max="1296" width="13" customWidth="1"/>
    <col min="1297" max="1297" width="1" customWidth="1"/>
    <col min="1537" max="1537" width="1" customWidth="1"/>
    <col min="1538" max="1538" width="29" customWidth="1"/>
    <col min="1539" max="1540" width="13" customWidth="1"/>
    <col min="1541" max="1541" width="10" customWidth="1"/>
    <col min="1542" max="1542" width="2" customWidth="1"/>
    <col min="1543" max="1543" width="13" customWidth="1"/>
    <col min="1544" max="1545" width="6" customWidth="1"/>
    <col min="1546" max="1548" width="13" customWidth="1"/>
    <col min="1549" max="1549" width="3" customWidth="1"/>
    <col min="1550" max="1550" width="9" customWidth="1"/>
    <col min="1551" max="1552" width="13" customWidth="1"/>
    <col min="1553" max="1553" width="1" customWidth="1"/>
    <col min="1793" max="1793" width="1" customWidth="1"/>
    <col min="1794" max="1794" width="29" customWidth="1"/>
    <col min="1795" max="1796" width="13" customWidth="1"/>
    <col min="1797" max="1797" width="10" customWidth="1"/>
    <col min="1798" max="1798" width="2" customWidth="1"/>
    <col min="1799" max="1799" width="13" customWidth="1"/>
    <col min="1800" max="1801" width="6" customWidth="1"/>
    <col min="1802" max="1804" width="13" customWidth="1"/>
    <col min="1805" max="1805" width="3" customWidth="1"/>
    <col min="1806" max="1806" width="9" customWidth="1"/>
    <col min="1807" max="1808" width="13" customWidth="1"/>
    <col min="1809" max="1809" width="1" customWidth="1"/>
    <col min="2049" max="2049" width="1" customWidth="1"/>
    <col min="2050" max="2050" width="29" customWidth="1"/>
    <col min="2051" max="2052" width="13" customWidth="1"/>
    <col min="2053" max="2053" width="10" customWidth="1"/>
    <col min="2054" max="2054" width="2" customWidth="1"/>
    <col min="2055" max="2055" width="13" customWidth="1"/>
    <col min="2056" max="2057" width="6" customWidth="1"/>
    <col min="2058" max="2060" width="13" customWidth="1"/>
    <col min="2061" max="2061" width="3" customWidth="1"/>
    <col min="2062" max="2062" width="9" customWidth="1"/>
    <col min="2063" max="2064" width="13" customWidth="1"/>
    <col min="2065" max="2065" width="1" customWidth="1"/>
    <col min="2305" max="2305" width="1" customWidth="1"/>
    <col min="2306" max="2306" width="29" customWidth="1"/>
    <col min="2307" max="2308" width="13" customWidth="1"/>
    <col min="2309" max="2309" width="10" customWidth="1"/>
    <col min="2310" max="2310" width="2" customWidth="1"/>
    <col min="2311" max="2311" width="13" customWidth="1"/>
    <col min="2312" max="2313" width="6" customWidth="1"/>
    <col min="2314" max="2316" width="13" customWidth="1"/>
    <col min="2317" max="2317" width="3" customWidth="1"/>
    <col min="2318" max="2318" width="9" customWidth="1"/>
    <col min="2319" max="2320" width="13" customWidth="1"/>
    <col min="2321" max="2321" width="1" customWidth="1"/>
    <col min="2561" max="2561" width="1" customWidth="1"/>
    <col min="2562" max="2562" width="29" customWidth="1"/>
    <col min="2563" max="2564" width="13" customWidth="1"/>
    <col min="2565" max="2565" width="10" customWidth="1"/>
    <col min="2566" max="2566" width="2" customWidth="1"/>
    <col min="2567" max="2567" width="13" customWidth="1"/>
    <col min="2568" max="2569" width="6" customWidth="1"/>
    <col min="2570" max="2572" width="13" customWidth="1"/>
    <col min="2573" max="2573" width="3" customWidth="1"/>
    <col min="2574" max="2574" width="9" customWidth="1"/>
    <col min="2575" max="2576" width="13" customWidth="1"/>
    <col min="2577" max="2577" width="1" customWidth="1"/>
    <col min="2817" max="2817" width="1" customWidth="1"/>
    <col min="2818" max="2818" width="29" customWidth="1"/>
    <col min="2819" max="2820" width="13" customWidth="1"/>
    <col min="2821" max="2821" width="10" customWidth="1"/>
    <col min="2822" max="2822" width="2" customWidth="1"/>
    <col min="2823" max="2823" width="13" customWidth="1"/>
    <col min="2824" max="2825" width="6" customWidth="1"/>
    <col min="2826" max="2828" width="13" customWidth="1"/>
    <col min="2829" max="2829" width="3" customWidth="1"/>
    <col min="2830" max="2830" width="9" customWidth="1"/>
    <col min="2831" max="2832" width="13" customWidth="1"/>
    <col min="2833" max="2833" width="1" customWidth="1"/>
    <col min="3073" max="3073" width="1" customWidth="1"/>
    <col min="3074" max="3074" width="29" customWidth="1"/>
    <col min="3075" max="3076" width="13" customWidth="1"/>
    <col min="3077" max="3077" width="10" customWidth="1"/>
    <col min="3078" max="3078" width="2" customWidth="1"/>
    <col min="3079" max="3079" width="13" customWidth="1"/>
    <col min="3080" max="3081" width="6" customWidth="1"/>
    <col min="3082" max="3084" width="13" customWidth="1"/>
    <col min="3085" max="3085" width="3" customWidth="1"/>
    <col min="3086" max="3086" width="9" customWidth="1"/>
    <col min="3087" max="3088" width="13" customWidth="1"/>
    <col min="3089" max="3089" width="1" customWidth="1"/>
    <col min="3329" max="3329" width="1" customWidth="1"/>
    <col min="3330" max="3330" width="29" customWidth="1"/>
    <col min="3331" max="3332" width="13" customWidth="1"/>
    <col min="3333" max="3333" width="10" customWidth="1"/>
    <col min="3334" max="3334" width="2" customWidth="1"/>
    <col min="3335" max="3335" width="13" customWidth="1"/>
    <col min="3336" max="3337" width="6" customWidth="1"/>
    <col min="3338" max="3340" width="13" customWidth="1"/>
    <col min="3341" max="3341" width="3" customWidth="1"/>
    <col min="3342" max="3342" width="9" customWidth="1"/>
    <col min="3343" max="3344" width="13" customWidth="1"/>
    <col min="3345" max="3345" width="1" customWidth="1"/>
    <col min="3585" max="3585" width="1" customWidth="1"/>
    <col min="3586" max="3586" width="29" customWidth="1"/>
    <col min="3587" max="3588" width="13" customWidth="1"/>
    <col min="3589" max="3589" width="10" customWidth="1"/>
    <col min="3590" max="3590" width="2" customWidth="1"/>
    <col min="3591" max="3591" width="13" customWidth="1"/>
    <col min="3592" max="3593" width="6" customWidth="1"/>
    <col min="3594" max="3596" width="13" customWidth="1"/>
    <col min="3597" max="3597" width="3" customWidth="1"/>
    <col min="3598" max="3598" width="9" customWidth="1"/>
    <col min="3599" max="3600" width="13" customWidth="1"/>
    <col min="3601" max="3601" width="1" customWidth="1"/>
    <col min="3841" max="3841" width="1" customWidth="1"/>
    <col min="3842" max="3842" width="29" customWidth="1"/>
    <col min="3843" max="3844" width="13" customWidth="1"/>
    <col min="3845" max="3845" width="10" customWidth="1"/>
    <col min="3846" max="3846" width="2" customWidth="1"/>
    <col min="3847" max="3847" width="13" customWidth="1"/>
    <col min="3848" max="3849" width="6" customWidth="1"/>
    <col min="3850" max="3852" width="13" customWidth="1"/>
    <col min="3853" max="3853" width="3" customWidth="1"/>
    <col min="3854" max="3854" width="9" customWidth="1"/>
    <col min="3855" max="3856" width="13" customWidth="1"/>
    <col min="3857" max="3857" width="1" customWidth="1"/>
    <col min="4097" max="4097" width="1" customWidth="1"/>
    <col min="4098" max="4098" width="29" customWidth="1"/>
    <col min="4099" max="4100" width="13" customWidth="1"/>
    <col min="4101" max="4101" width="10" customWidth="1"/>
    <col min="4102" max="4102" width="2" customWidth="1"/>
    <col min="4103" max="4103" width="13" customWidth="1"/>
    <col min="4104" max="4105" width="6" customWidth="1"/>
    <col min="4106" max="4108" width="13" customWidth="1"/>
    <col min="4109" max="4109" width="3" customWidth="1"/>
    <col min="4110" max="4110" width="9" customWidth="1"/>
    <col min="4111" max="4112" width="13" customWidth="1"/>
    <col min="4113" max="4113" width="1" customWidth="1"/>
    <col min="4353" max="4353" width="1" customWidth="1"/>
    <col min="4354" max="4354" width="29" customWidth="1"/>
    <col min="4355" max="4356" width="13" customWidth="1"/>
    <col min="4357" max="4357" width="10" customWidth="1"/>
    <col min="4358" max="4358" width="2" customWidth="1"/>
    <col min="4359" max="4359" width="13" customWidth="1"/>
    <col min="4360" max="4361" width="6" customWidth="1"/>
    <col min="4362" max="4364" width="13" customWidth="1"/>
    <col min="4365" max="4365" width="3" customWidth="1"/>
    <col min="4366" max="4366" width="9" customWidth="1"/>
    <col min="4367" max="4368" width="13" customWidth="1"/>
    <col min="4369" max="4369" width="1" customWidth="1"/>
    <col min="4609" max="4609" width="1" customWidth="1"/>
    <col min="4610" max="4610" width="29" customWidth="1"/>
    <col min="4611" max="4612" width="13" customWidth="1"/>
    <col min="4613" max="4613" width="10" customWidth="1"/>
    <col min="4614" max="4614" width="2" customWidth="1"/>
    <col min="4615" max="4615" width="13" customWidth="1"/>
    <col min="4616" max="4617" width="6" customWidth="1"/>
    <col min="4618" max="4620" width="13" customWidth="1"/>
    <col min="4621" max="4621" width="3" customWidth="1"/>
    <col min="4622" max="4622" width="9" customWidth="1"/>
    <col min="4623" max="4624" width="13" customWidth="1"/>
    <col min="4625" max="4625" width="1" customWidth="1"/>
    <col min="4865" max="4865" width="1" customWidth="1"/>
    <col min="4866" max="4866" width="29" customWidth="1"/>
    <col min="4867" max="4868" width="13" customWidth="1"/>
    <col min="4869" max="4869" width="10" customWidth="1"/>
    <col min="4870" max="4870" width="2" customWidth="1"/>
    <col min="4871" max="4871" width="13" customWidth="1"/>
    <col min="4872" max="4873" width="6" customWidth="1"/>
    <col min="4874" max="4876" width="13" customWidth="1"/>
    <col min="4877" max="4877" width="3" customWidth="1"/>
    <col min="4878" max="4878" width="9" customWidth="1"/>
    <col min="4879" max="4880" width="13" customWidth="1"/>
    <col min="4881" max="4881" width="1" customWidth="1"/>
    <col min="5121" max="5121" width="1" customWidth="1"/>
    <col min="5122" max="5122" width="29" customWidth="1"/>
    <col min="5123" max="5124" width="13" customWidth="1"/>
    <col min="5125" max="5125" width="10" customWidth="1"/>
    <col min="5126" max="5126" width="2" customWidth="1"/>
    <col min="5127" max="5127" width="13" customWidth="1"/>
    <col min="5128" max="5129" width="6" customWidth="1"/>
    <col min="5130" max="5132" width="13" customWidth="1"/>
    <col min="5133" max="5133" width="3" customWidth="1"/>
    <col min="5134" max="5134" width="9" customWidth="1"/>
    <col min="5135" max="5136" width="13" customWidth="1"/>
    <col min="5137" max="5137" width="1" customWidth="1"/>
    <col min="5377" max="5377" width="1" customWidth="1"/>
    <col min="5378" max="5378" width="29" customWidth="1"/>
    <col min="5379" max="5380" width="13" customWidth="1"/>
    <col min="5381" max="5381" width="10" customWidth="1"/>
    <col min="5382" max="5382" width="2" customWidth="1"/>
    <col min="5383" max="5383" width="13" customWidth="1"/>
    <col min="5384" max="5385" width="6" customWidth="1"/>
    <col min="5386" max="5388" width="13" customWidth="1"/>
    <col min="5389" max="5389" width="3" customWidth="1"/>
    <col min="5390" max="5390" width="9" customWidth="1"/>
    <col min="5391" max="5392" width="13" customWidth="1"/>
    <col min="5393" max="5393" width="1" customWidth="1"/>
    <col min="5633" max="5633" width="1" customWidth="1"/>
    <col min="5634" max="5634" width="29" customWidth="1"/>
    <col min="5635" max="5636" width="13" customWidth="1"/>
    <col min="5637" max="5637" width="10" customWidth="1"/>
    <col min="5638" max="5638" width="2" customWidth="1"/>
    <col min="5639" max="5639" width="13" customWidth="1"/>
    <col min="5640" max="5641" width="6" customWidth="1"/>
    <col min="5642" max="5644" width="13" customWidth="1"/>
    <col min="5645" max="5645" width="3" customWidth="1"/>
    <col min="5646" max="5646" width="9" customWidth="1"/>
    <col min="5647" max="5648" width="13" customWidth="1"/>
    <col min="5649" max="5649" width="1" customWidth="1"/>
    <col min="5889" max="5889" width="1" customWidth="1"/>
    <col min="5890" max="5890" width="29" customWidth="1"/>
    <col min="5891" max="5892" width="13" customWidth="1"/>
    <col min="5893" max="5893" width="10" customWidth="1"/>
    <col min="5894" max="5894" width="2" customWidth="1"/>
    <col min="5895" max="5895" width="13" customWidth="1"/>
    <col min="5896" max="5897" width="6" customWidth="1"/>
    <col min="5898" max="5900" width="13" customWidth="1"/>
    <col min="5901" max="5901" width="3" customWidth="1"/>
    <col min="5902" max="5902" width="9" customWidth="1"/>
    <col min="5903" max="5904" width="13" customWidth="1"/>
    <col min="5905" max="5905" width="1" customWidth="1"/>
    <col min="6145" max="6145" width="1" customWidth="1"/>
    <col min="6146" max="6146" width="29" customWidth="1"/>
    <col min="6147" max="6148" width="13" customWidth="1"/>
    <col min="6149" max="6149" width="10" customWidth="1"/>
    <col min="6150" max="6150" width="2" customWidth="1"/>
    <col min="6151" max="6151" width="13" customWidth="1"/>
    <col min="6152" max="6153" width="6" customWidth="1"/>
    <col min="6154" max="6156" width="13" customWidth="1"/>
    <col min="6157" max="6157" width="3" customWidth="1"/>
    <col min="6158" max="6158" width="9" customWidth="1"/>
    <col min="6159" max="6160" width="13" customWidth="1"/>
    <col min="6161" max="6161" width="1" customWidth="1"/>
    <col min="6401" max="6401" width="1" customWidth="1"/>
    <col min="6402" max="6402" width="29" customWidth="1"/>
    <col min="6403" max="6404" width="13" customWidth="1"/>
    <col min="6405" max="6405" width="10" customWidth="1"/>
    <col min="6406" max="6406" width="2" customWidth="1"/>
    <col min="6407" max="6407" width="13" customWidth="1"/>
    <col min="6408" max="6409" width="6" customWidth="1"/>
    <col min="6410" max="6412" width="13" customWidth="1"/>
    <col min="6413" max="6413" width="3" customWidth="1"/>
    <col min="6414" max="6414" width="9" customWidth="1"/>
    <col min="6415" max="6416" width="13" customWidth="1"/>
    <col min="6417" max="6417" width="1" customWidth="1"/>
    <col min="6657" max="6657" width="1" customWidth="1"/>
    <col min="6658" max="6658" width="29" customWidth="1"/>
    <col min="6659" max="6660" width="13" customWidth="1"/>
    <col min="6661" max="6661" width="10" customWidth="1"/>
    <col min="6662" max="6662" width="2" customWidth="1"/>
    <col min="6663" max="6663" width="13" customWidth="1"/>
    <col min="6664" max="6665" width="6" customWidth="1"/>
    <col min="6666" max="6668" width="13" customWidth="1"/>
    <col min="6669" max="6669" width="3" customWidth="1"/>
    <col min="6670" max="6670" width="9" customWidth="1"/>
    <col min="6671" max="6672" width="13" customWidth="1"/>
    <col min="6673" max="6673" width="1" customWidth="1"/>
    <col min="6913" max="6913" width="1" customWidth="1"/>
    <col min="6914" max="6914" width="29" customWidth="1"/>
    <col min="6915" max="6916" width="13" customWidth="1"/>
    <col min="6917" max="6917" width="10" customWidth="1"/>
    <col min="6918" max="6918" width="2" customWidth="1"/>
    <col min="6919" max="6919" width="13" customWidth="1"/>
    <col min="6920" max="6921" width="6" customWidth="1"/>
    <col min="6922" max="6924" width="13" customWidth="1"/>
    <col min="6925" max="6925" width="3" customWidth="1"/>
    <col min="6926" max="6926" width="9" customWidth="1"/>
    <col min="6927" max="6928" width="13" customWidth="1"/>
    <col min="6929" max="6929" width="1" customWidth="1"/>
    <col min="7169" max="7169" width="1" customWidth="1"/>
    <col min="7170" max="7170" width="29" customWidth="1"/>
    <col min="7171" max="7172" width="13" customWidth="1"/>
    <col min="7173" max="7173" width="10" customWidth="1"/>
    <col min="7174" max="7174" width="2" customWidth="1"/>
    <col min="7175" max="7175" width="13" customWidth="1"/>
    <col min="7176" max="7177" width="6" customWidth="1"/>
    <col min="7178" max="7180" width="13" customWidth="1"/>
    <col min="7181" max="7181" width="3" customWidth="1"/>
    <col min="7182" max="7182" width="9" customWidth="1"/>
    <col min="7183" max="7184" width="13" customWidth="1"/>
    <col min="7185" max="7185" width="1" customWidth="1"/>
    <col min="7425" max="7425" width="1" customWidth="1"/>
    <col min="7426" max="7426" width="29" customWidth="1"/>
    <col min="7427" max="7428" width="13" customWidth="1"/>
    <col min="7429" max="7429" width="10" customWidth="1"/>
    <col min="7430" max="7430" width="2" customWidth="1"/>
    <col min="7431" max="7431" width="13" customWidth="1"/>
    <col min="7432" max="7433" width="6" customWidth="1"/>
    <col min="7434" max="7436" width="13" customWidth="1"/>
    <col min="7437" max="7437" width="3" customWidth="1"/>
    <col min="7438" max="7438" width="9" customWidth="1"/>
    <col min="7439" max="7440" width="13" customWidth="1"/>
    <col min="7441" max="7441" width="1" customWidth="1"/>
    <col min="7681" max="7681" width="1" customWidth="1"/>
    <col min="7682" max="7682" width="29" customWidth="1"/>
    <col min="7683" max="7684" width="13" customWidth="1"/>
    <col min="7685" max="7685" width="10" customWidth="1"/>
    <col min="7686" max="7686" width="2" customWidth="1"/>
    <col min="7687" max="7687" width="13" customWidth="1"/>
    <col min="7688" max="7689" width="6" customWidth="1"/>
    <col min="7690" max="7692" width="13" customWidth="1"/>
    <col min="7693" max="7693" width="3" customWidth="1"/>
    <col min="7694" max="7694" width="9" customWidth="1"/>
    <col min="7695" max="7696" width="13" customWidth="1"/>
    <col min="7697" max="7697" width="1" customWidth="1"/>
    <col min="7937" max="7937" width="1" customWidth="1"/>
    <col min="7938" max="7938" width="29" customWidth="1"/>
    <col min="7939" max="7940" width="13" customWidth="1"/>
    <col min="7941" max="7941" width="10" customWidth="1"/>
    <col min="7942" max="7942" width="2" customWidth="1"/>
    <col min="7943" max="7943" width="13" customWidth="1"/>
    <col min="7944" max="7945" width="6" customWidth="1"/>
    <col min="7946" max="7948" width="13" customWidth="1"/>
    <col min="7949" max="7949" width="3" customWidth="1"/>
    <col min="7950" max="7950" width="9" customWidth="1"/>
    <col min="7951" max="7952" width="13" customWidth="1"/>
    <col min="7953" max="7953" width="1" customWidth="1"/>
    <col min="8193" max="8193" width="1" customWidth="1"/>
    <col min="8194" max="8194" width="29" customWidth="1"/>
    <col min="8195" max="8196" width="13" customWidth="1"/>
    <col min="8197" max="8197" width="10" customWidth="1"/>
    <col min="8198" max="8198" width="2" customWidth="1"/>
    <col min="8199" max="8199" width="13" customWidth="1"/>
    <col min="8200" max="8201" width="6" customWidth="1"/>
    <col min="8202" max="8204" width="13" customWidth="1"/>
    <col min="8205" max="8205" width="3" customWidth="1"/>
    <col min="8206" max="8206" width="9" customWidth="1"/>
    <col min="8207" max="8208" width="13" customWidth="1"/>
    <col min="8209" max="8209" width="1" customWidth="1"/>
    <col min="8449" max="8449" width="1" customWidth="1"/>
    <col min="8450" max="8450" width="29" customWidth="1"/>
    <col min="8451" max="8452" width="13" customWidth="1"/>
    <col min="8453" max="8453" width="10" customWidth="1"/>
    <col min="8454" max="8454" width="2" customWidth="1"/>
    <col min="8455" max="8455" width="13" customWidth="1"/>
    <col min="8456" max="8457" width="6" customWidth="1"/>
    <col min="8458" max="8460" width="13" customWidth="1"/>
    <col min="8461" max="8461" width="3" customWidth="1"/>
    <col min="8462" max="8462" width="9" customWidth="1"/>
    <col min="8463" max="8464" width="13" customWidth="1"/>
    <col min="8465" max="8465" width="1" customWidth="1"/>
    <col min="8705" max="8705" width="1" customWidth="1"/>
    <col min="8706" max="8706" width="29" customWidth="1"/>
    <col min="8707" max="8708" width="13" customWidth="1"/>
    <col min="8709" max="8709" width="10" customWidth="1"/>
    <col min="8710" max="8710" width="2" customWidth="1"/>
    <col min="8711" max="8711" width="13" customWidth="1"/>
    <col min="8712" max="8713" width="6" customWidth="1"/>
    <col min="8714" max="8716" width="13" customWidth="1"/>
    <col min="8717" max="8717" width="3" customWidth="1"/>
    <col min="8718" max="8718" width="9" customWidth="1"/>
    <col min="8719" max="8720" width="13" customWidth="1"/>
    <col min="8721" max="8721" width="1" customWidth="1"/>
    <col min="8961" max="8961" width="1" customWidth="1"/>
    <col min="8962" max="8962" width="29" customWidth="1"/>
    <col min="8963" max="8964" width="13" customWidth="1"/>
    <col min="8965" max="8965" width="10" customWidth="1"/>
    <col min="8966" max="8966" width="2" customWidth="1"/>
    <col min="8967" max="8967" width="13" customWidth="1"/>
    <col min="8968" max="8969" width="6" customWidth="1"/>
    <col min="8970" max="8972" width="13" customWidth="1"/>
    <col min="8973" max="8973" width="3" customWidth="1"/>
    <col min="8974" max="8974" width="9" customWidth="1"/>
    <col min="8975" max="8976" width="13" customWidth="1"/>
    <col min="8977" max="8977" width="1" customWidth="1"/>
    <col min="9217" max="9217" width="1" customWidth="1"/>
    <col min="9218" max="9218" width="29" customWidth="1"/>
    <col min="9219" max="9220" width="13" customWidth="1"/>
    <col min="9221" max="9221" width="10" customWidth="1"/>
    <col min="9222" max="9222" width="2" customWidth="1"/>
    <col min="9223" max="9223" width="13" customWidth="1"/>
    <col min="9224" max="9225" width="6" customWidth="1"/>
    <col min="9226" max="9228" width="13" customWidth="1"/>
    <col min="9229" max="9229" width="3" customWidth="1"/>
    <col min="9230" max="9230" width="9" customWidth="1"/>
    <col min="9231" max="9232" width="13" customWidth="1"/>
    <col min="9233" max="9233" width="1" customWidth="1"/>
    <col min="9473" max="9473" width="1" customWidth="1"/>
    <col min="9474" max="9474" width="29" customWidth="1"/>
    <col min="9475" max="9476" width="13" customWidth="1"/>
    <col min="9477" max="9477" width="10" customWidth="1"/>
    <col min="9478" max="9478" width="2" customWidth="1"/>
    <col min="9479" max="9479" width="13" customWidth="1"/>
    <col min="9480" max="9481" width="6" customWidth="1"/>
    <col min="9482" max="9484" width="13" customWidth="1"/>
    <col min="9485" max="9485" width="3" customWidth="1"/>
    <col min="9486" max="9486" width="9" customWidth="1"/>
    <col min="9487" max="9488" width="13" customWidth="1"/>
    <col min="9489" max="9489" width="1" customWidth="1"/>
    <col min="9729" max="9729" width="1" customWidth="1"/>
    <col min="9730" max="9730" width="29" customWidth="1"/>
    <col min="9731" max="9732" width="13" customWidth="1"/>
    <col min="9733" max="9733" width="10" customWidth="1"/>
    <col min="9734" max="9734" width="2" customWidth="1"/>
    <col min="9735" max="9735" width="13" customWidth="1"/>
    <col min="9736" max="9737" width="6" customWidth="1"/>
    <col min="9738" max="9740" width="13" customWidth="1"/>
    <col min="9741" max="9741" width="3" customWidth="1"/>
    <col min="9742" max="9742" width="9" customWidth="1"/>
    <col min="9743" max="9744" width="13" customWidth="1"/>
    <col min="9745" max="9745" width="1" customWidth="1"/>
    <col min="9985" max="9985" width="1" customWidth="1"/>
    <col min="9986" max="9986" width="29" customWidth="1"/>
    <col min="9987" max="9988" width="13" customWidth="1"/>
    <col min="9989" max="9989" width="10" customWidth="1"/>
    <col min="9990" max="9990" width="2" customWidth="1"/>
    <col min="9991" max="9991" width="13" customWidth="1"/>
    <col min="9992" max="9993" width="6" customWidth="1"/>
    <col min="9994" max="9996" width="13" customWidth="1"/>
    <col min="9997" max="9997" width="3" customWidth="1"/>
    <col min="9998" max="9998" width="9" customWidth="1"/>
    <col min="9999" max="10000" width="13" customWidth="1"/>
    <col min="10001" max="10001" width="1" customWidth="1"/>
    <col min="10241" max="10241" width="1" customWidth="1"/>
    <col min="10242" max="10242" width="29" customWidth="1"/>
    <col min="10243" max="10244" width="13" customWidth="1"/>
    <col min="10245" max="10245" width="10" customWidth="1"/>
    <col min="10246" max="10246" width="2" customWidth="1"/>
    <col min="10247" max="10247" width="13" customWidth="1"/>
    <col min="10248" max="10249" width="6" customWidth="1"/>
    <col min="10250" max="10252" width="13" customWidth="1"/>
    <col min="10253" max="10253" width="3" customWidth="1"/>
    <col min="10254" max="10254" width="9" customWidth="1"/>
    <col min="10255" max="10256" width="13" customWidth="1"/>
    <col min="10257" max="10257" width="1" customWidth="1"/>
    <col min="10497" max="10497" width="1" customWidth="1"/>
    <col min="10498" max="10498" width="29" customWidth="1"/>
    <col min="10499" max="10500" width="13" customWidth="1"/>
    <col min="10501" max="10501" width="10" customWidth="1"/>
    <col min="10502" max="10502" width="2" customWidth="1"/>
    <col min="10503" max="10503" width="13" customWidth="1"/>
    <col min="10504" max="10505" width="6" customWidth="1"/>
    <col min="10506" max="10508" width="13" customWidth="1"/>
    <col min="10509" max="10509" width="3" customWidth="1"/>
    <col min="10510" max="10510" width="9" customWidth="1"/>
    <col min="10511" max="10512" width="13" customWidth="1"/>
    <col min="10513" max="10513" width="1" customWidth="1"/>
    <col min="10753" max="10753" width="1" customWidth="1"/>
    <col min="10754" max="10754" width="29" customWidth="1"/>
    <col min="10755" max="10756" width="13" customWidth="1"/>
    <col min="10757" max="10757" width="10" customWidth="1"/>
    <col min="10758" max="10758" width="2" customWidth="1"/>
    <col min="10759" max="10759" width="13" customWidth="1"/>
    <col min="10760" max="10761" width="6" customWidth="1"/>
    <col min="10762" max="10764" width="13" customWidth="1"/>
    <col min="10765" max="10765" width="3" customWidth="1"/>
    <col min="10766" max="10766" width="9" customWidth="1"/>
    <col min="10767" max="10768" width="13" customWidth="1"/>
    <col min="10769" max="10769" width="1" customWidth="1"/>
    <col min="11009" max="11009" width="1" customWidth="1"/>
    <col min="11010" max="11010" width="29" customWidth="1"/>
    <col min="11011" max="11012" width="13" customWidth="1"/>
    <col min="11013" max="11013" width="10" customWidth="1"/>
    <col min="11014" max="11014" width="2" customWidth="1"/>
    <col min="11015" max="11015" width="13" customWidth="1"/>
    <col min="11016" max="11017" width="6" customWidth="1"/>
    <col min="11018" max="11020" width="13" customWidth="1"/>
    <col min="11021" max="11021" width="3" customWidth="1"/>
    <col min="11022" max="11022" width="9" customWidth="1"/>
    <col min="11023" max="11024" width="13" customWidth="1"/>
    <col min="11025" max="11025" width="1" customWidth="1"/>
    <col min="11265" max="11265" width="1" customWidth="1"/>
    <col min="11266" max="11266" width="29" customWidth="1"/>
    <col min="11267" max="11268" width="13" customWidth="1"/>
    <col min="11269" max="11269" width="10" customWidth="1"/>
    <col min="11270" max="11270" width="2" customWidth="1"/>
    <col min="11271" max="11271" width="13" customWidth="1"/>
    <col min="11272" max="11273" width="6" customWidth="1"/>
    <col min="11274" max="11276" width="13" customWidth="1"/>
    <col min="11277" max="11277" width="3" customWidth="1"/>
    <col min="11278" max="11278" width="9" customWidth="1"/>
    <col min="11279" max="11280" width="13" customWidth="1"/>
    <col min="11281" max="11281" width="1" customWidth="1"/>
    <col min="11521" max="11521" width="1" customWidth="1"/>
    <col min="11522" max="11522" width="29" customWidth="1"/>
    <col min="11523" max="11524" width="13" customWidth="1"/>
    <col min="11525" max="11525" width="10" customWidth="1"/>
    <col min="11526" max="11526" width="2" customWidth="1"/>
    <col min="11527" max="11527" width="13" customWidth="1"/>
    <col min="11528" max="11529" width="6" customWidth="1"/>
    <col min="11530" max="11532" width="13" customWidth="1"/>
    <col min="11533" max="11533" width="3" customWidth="1"/>
    <col min="11534" max="11534" width="9" customWidth="1"/>
    <col min="11535" max="11536" width="13" customWidth="1"/>
    <col min="11537" max="11537" width="1" customWidth="1"/>
    <col min="11777" max="11777" width="1" customWidth="1"/>
    <col min="11778" max="11778" width="29" customWidth="1"/>
    <col min="11779" max="11780" width="13" customWidth="1"/>
    <col min="11781" max="11781" width="10" customWidth="1"/>
    <col min="11782" max="11782" width="2" customWidth="1"/>
    <col min="11783" max="11783" width="13" customWidth="1"/>
    <col min="11784" max="11785" width="6" customWidth="1"/>
    <col min="11786" max="11788" width="13" customWidth="1"/>
    <col min="11789" max="11789" width="3" customWidth="1"/>
    <col min="11790" max="11790" width="9" customWidth="1"/>
    <col min="11791" max="11792" width="13" customWidth="1"/>
    <col min="11793" max="11793" width="1" customWidth="1"/>
    <col min="12033" max="12033" width="1" customWidth="1"/>
    <col min="12034" max="12034" width="29" customWidth="1"/>
    <col min="12035" max="12036" width="13" customWidth="1"/>
    <col min="12037" max="12037" width="10" customWidth="1"/>
    <col min="12038" max="12038" width="2" customWidth="1"/>
    <col min="12039" max="12039" width="13" customWidth="1"/>
    <col min="12040" max="12041" width="6" customWidth="1"/>
    <col min="12042" max="12044" width="13" customWidth="1"/>
    <col min="12045" max="12045" width="3" customWidth="1"/>
    <col min="12046" max="12046" width="9" customWidth="1"/>
    <col min="12047" max="12048" width="13" customWidth="1"/>
    <col min="12049" max="12049" width="1" customWidth="1"/>
    <col min="12289" max="12289" width="1" customWidth="1"/>
    <col min="12290" max="12290" width="29" customWidth="1"/>
    <col min="12291" max="12292" width="13" customWidth="1"/>
    <col min="12293" max="12293" width="10" customWidth="1"/>
    <col min="12294" max="12294" width="2" customWidth="1"/>
    <col min="12295" max="12295" width="13" customWidth="1"/>
    <col min="12296" max="12297" width="6" customWidth="1"/>
    <col min="12298" max="12300" width="13" customWidth="1"/>
    <col min="12301" max="12301" width="3" customWidth="1"/>
    <col min="12302" max="12302" width="9" customWidth="1"/>
    <col min="12303" max="12304" width="13" customWidth="1"/>
    <col min="12305" max="12305" width="1" customWidth="1"/>
    <col min="12545" max="12545" width="1" customWidth="1"/>
    <col min="12546" max="12546" width="29" customWidth="1"/>
    <col min="12547" max="12548" width="13" customWidth="1"/>
    <col min="12549" max="12549" width="10" customWidth="1"/>
    <col min="12550" max="12550" width="2" customWidth="1"/>
    <col min="12551" max="12551" width="13" customWidth="1"/>
    <col min="12552" max="12553" width="6" customWidth="1"/>
    <col min="12554" max="12556" width="13" customWidth="1"/>
    <col min="12557" max="12557" width="3" customWidth="1"/>
    <col min="12558" max="12558" width="9" customWidth="1"/>
    <col min="12559" max="12560" width="13" customWidth="1"/>
    <col min="12561" max="12561" width="1" customWidth="1"/>
    <col min="12801" max="12801" width="1" customWidth="1"/>
    <col min="12802" max="12802" width="29" customWidth="1"/>
    <col min="12803" max="12804" width="13" customWidth="1"/>
    <col min="12805" max="12805" width="10" customWidth="1"/>
    <col min="12806" max="12806" width="2" customWidth="1"/>
    <col min="12807" max="12807" width="13" customWidth="1"/>
    <col min="12808" max="12809" width="6" customWidth="1"/>
    <col min="12810" max="12812" width="13" customWidth="1"/>
    <col min="12813" max="12813" width="3" customWidth="1"/>
    <col min="12814" max="12814" width="9" customWidth="1"/>
    <col min="12815" max="12816" width="13" customWidth="1"/>
    <col min="12817" max="12817" width="1" customWidth="1"/>
    <col min="13057" max="13057" width="1" customWidth="1"/>
    <col min="13058" max="13058" width="29" customWidth="1"/>
    <col min="13059" max="13060" width="13" customWidth="1"/>
    <col min="13061" max="13061" width="10" customWidth="1"/>
    <col min="13062" max="13062" width="2" customWidth="1"/>
    <col min="13063" max="13063" width="13" customWidth="1"/>
    <col min="13064" max="13065" width="6" customWidth="1"/>
    <col min="13066" max="13068" width="13" customWidth="1"/>
    <col min="13069" max="13069" width="3" customWidth="1"/>
    <col min="13070" max="13070" width="9" customWidth="1"/>
    <col min="13071" max="13072" width="13" customWidth="1"/>
    <col min="13073" max="13073" width="1" customWidth="1"/>
    <col min="13313" max="13313" width="1" customWidth="1"/>
    <col min="13314" max="13314" width="29" customWidth="1"/>
    <col min="13315" max="13316" width="13" customWidth="1"/>
    <col min="13317" max="13317" width="10" customWidth="1"/>
    <col min="13318" max="13318" width="2" customWidth="1"/>
    <col min="13319" max="13319" width="13" customWidth="1"/>
    <col min="13320" max="13321" width="6" customWidth="1"/>
    <col min="13322" max="13324" width="13" customWidth="1"/>
    <col min="13325" max="13325" width="3" customWidth="1"/>
    <col min="13326" max="13326" width="9" customWidth="1"/>
    <col min="13327" max="13328" width="13" customWidth="1"/>
    <col min="13329" max="13329" width="1" customWidth="1"/>
    <col min="13569" max="13569" width="1" customWidth="1"/>
    <col min="13570" max="13570" width="29" customWidth="1"/>
    <col min="13571" max="13572" width="13" customWidth="1"/>
    <col min="13573" max="13573" width="10" customWidth="1"/>
    <col min="13574" max="13574" width="2" customWidth="1"/>
    <col min="13575" max="13575" width="13" customWidth="1"/>
    <col min="13576" max="13577" width="6" customWidth="1"/>
    <col min="13578" max="13580" width="13" customWidth="1"/>
    <col min="13581" max="13581" width="3" customWidth="1"/>
    <col min="13582" max="13582" width="9" customWidth="1"/>
    <col min="13583" max="13584" width="13" customWidth="1"/>
    <col min="13585" max="13585" width="1" customWidth="1"/>
    <col min="13825" max="13825" width="1" customWidth="1"/>
    <col min="13826" max="13826" width="29" customWidth="1"/>
    <col min="13827" max="13828" width="13" customWidth="1"/>
    <col min="13829" max="13829" width="10" customWidth="1"/>
    <col min="13830" max="13830" width="2" customWidth="1"/>
    <col min="13831" max="13831" width="13" customWidth="1"/>
    <col min="13832" max="13833" width="6" customWidth="1"/>
    <col min="13834" max="13836" width="13" customWidth="1"/>
    <col min="13837" max="13837" width="3" customWidth="1"/>
    <col min="13838" max="13838" width="9" customWidth="1"/>
    <col min="13839" max="13840" width="13" customWidth="1"/>
    <col min="13841" max="13841" width="1" customWidth="1"/>
    <col min="14081" max="14081" width="1" customWidth="1"/>
    <col min="14082" max="14082" width="29" customWidth="1"/>
    <col min="14083" max="14084" width="13" customWidth="1"/>
    <col min="14085" max="14085" width="10" customWidth="1"/>
    <col min="14086" max="14086" width="2" customWidth="1"/>
    <col min="14087" max="14087" width="13" customWidth="1"/>
    <col min="14088" max="14089" width="6" customWidth="1"/>
    <col min="14090" max="14092" width="13" customWidth="1"/>
    <col min="14093" max="14093" width="3" customWidth="1"/>
    <col min="14094" max="14094" width="9" customWidth="1"/>
    <col min="14095" max="14096" width="13" customWidth="1"/>
    <col min="14097" max="14097" width="1" customWidth="1"/>
    <col min="14337" max="14337" width="1" customWidth="1"/>
    <col min="14338" max="14338" width="29" customWidth="1"/>
    <col min="14339" max="14340" width="13" customWidth="1"/>
    <col min="14341" max="14341" width="10" customWidth="1"/>
    <col min="14342" max="14342" width="2" customWidth="1"/>
    <col min="14343" max="14343" width="13" customWidth="1"/>
    <col min="14344" max="14345" width="6" customWidth="1"/>
    <col min="14346" max="14348" width="13" customWidth="1"/>
    <col min="14349" max="14349" width="3" customWidth="1"/>
    <col min="14350" max="14350" width="9" customWidth="1"/>
    <col min="14351" max="14352" width="13" customWidth="1"/>
    <col min="14353" max="14353" width="1" customWidth="1"/>
    <col min="14593" max="14593" width="1" customWidth="1"/>
    <col min="14594" max="14594" width="29" customWidth="1"/>
    <col min="14595" max="14596" width="13" customWidth="1"/>
    <col min="14597" max="14597" width="10" customWidth="1"/>
    <col min="14598" max="14598" width="2" customWidth="1"/>
    <col min="14599" max="14599" width="13" customWidth="1"/>
    <col min="14600" max="14601" width="6" customWidth="1"/>
    <col min="14602" max="14604" width="13" customWidth="1"/>
    <col min="14605" max="14605" width="3" customWidth="1"/>
    <col min="14606" max="14606" width="9" customWidth="1"/>
    <col min="14607" max="14608" width="13" customWidth="1"/>
    <col min="14609" max="14609" width="1" customWidth="1"/>
    <col min="14849" max="14849" width="1" customWidth="1"/>
    <col min="14850" max="14850" width="29" customWidth="1"/>
    <col min="14851" max="14852" width="13" customWidth="1"/>
    <col min="14853" max="14853" width="10" customWidth="1"/>
    <col min="14854" max="14854" width="2" customWidth="1"/>
    <col min="14855" max="14855" width="13" customWidth="1"/>
    <col min="14856" max="14857" width="6" customWidth="1"/>
    <col min="14858" max="14860" width="13" customWidth="1"/>
    <col min="14861" max="14861" width="3" customWidth="1"/>
    <col min="14862" max="14862" width="9" customWidth="1"/>
    <col min="14863" max="14864" width="13" customWidth="1"/>
    <col min="14865" max="14865" width="1" customWidth="1"/>
    <col min="15105" max="15105" width="1" customWidth="1"/>
    <col min="15106" max="15106" width="29" customWidth="1"/>
    <col min="15107" max="15108" width="13" customWidth="1"/>
    <col min="15109" max="15109" width="10" customWidth="1"/>
    <col min="15110" max="15110" width="2" customWidth="1"/>
    <col min="15111" max="15111" width="13" customWidth="1"/>
    <col min="15112" max="15113" width="6" customWidth="1"/>
    <col min="15114" max="15116" width="13" customWidth="1"/>
    <col min="15117" max="15117" width="3" customWidth="1"/>
    <col min="15118" max="15118" width="9" customWidth="1"/>
    <col min="15119" max="15120" width="13" customWidth="1"/>
    <col min="15121" max="15121" width="1" customWidth="1"/>
    <col min="15361" max="15361" width="1" customWidth="1"/>
    <col min="15362" max="15362" width="29" customWidth="1"/>
    <col min="15363" max="15364" width="13" customWidth="1"/>
    <col min="15365" max="15365" width="10" customWidth="1"/>
    <col min="15366" max="15366" width="2" customWidth="1"/>
    <col min="15367" max="15367" width="13" customWidth="1"/>
    <col min="15368" max="15369" width="6" customWidth="1"/>
    <col min="15370" max="15372" width="13" customWidth="1"/>
    <col min="15373" max="15373" width="3" customWidth="1"/>
    <col min="15374" max="15374" width="9" customWidth="1"/>
    <col min="15375" max="15376" width="13" customWidth="1"/>
    <col min="15377" max="15377" width="1" customWidth="1"/>
    <col min="15617" max="15617" width="1" customWidth="1"/>
    <col min="15618" max="15618" width="29" customWidth="1"/>
    <col min="15619" max="15620" width="13" customWidth="1"/>
    <col min="15621" max="15621" width="10" customWidth="1"/>
    <col min="15622" max="15622" width="2" customWidth="1"/>
    <col min="15623" max="15623" width="13" customWidth="1"/>
    <col min="15624" max="15625" width="6" customWidth="1"/>
    <col min="15626" max="15628" width="13" customWidth="1"/>
    <col min="15629" max="15629" width="3" customWidth="1"/>
    <col min="15630" max="15630" width="9" customWidth="1"/>
    <col min="15631" max="15632" width="13" customWidth="1"/>
    <col min="15633" max="15633" width="1" customWidth="1"/>
    <col min="15873" max="15873" width="1" customWidth="1"/>
    <col min="15874" max="15874" width="29" customWidth="1"/>
    <col min="15875" max="15876" width="13" customWidth="1"/>
    <col min="15877" max="15877" width="10" customWidth="1"/>
    <col min="15878" max="15878" width="2" customWidth="1"/>
    <col min="15879" max="15879" width="13" customWidth="1"/>
    <col min="15880" max="15881" width="6" customWidth="1"/>
    <col min="15882" max="15884" width="13" customWidth="1"/>
    <col min="15885" max="15885" width="3" customWidth="1"/>
    <col min="15886" max="15886" width="9" customWidth="1"/>
    <col min="15887" max="15888" width="13" customWidth="1"/>
    <col min="15889" max="15889" width="1" customWidth="1"/>
    <col min="16129" max="16129" width="1" customWidth="1"/>
    <col min="16130" max="16130" width="29" customWidth="1"/>
    <col min="16131" max="16132" width="13" customWidth="1"/>
    <col min="16133" max="16133" width="10" customWidth="1"/>
    <col min="16134" max="16134" width="2" customWidth="1"/>
    <col min="16135" max="16135" width="13" customWidth="1"/>
    <col min="16136" max="16137" width="6" customWidth="1"/>
    <col min="16138" max="16140" width="13" customWidth="1"/>
    <col min="16141" max="16141" width="3" customWidth="1"/>
    <col min="16142" max="16142" width="9" customWidth="1"/>
    <col min="16143" max="16144" width="13" customWidth="1"/>
    <col min="16145" max="16145" width="1" customWidth="1"/>
  </cols>
  <sheetData>
    <row r="1" spans="2:17" ht="2.1" customHeight="1" x14ac:dyDescent="0.2"/>
    <row r="2" spans="2:17" ht="36" customHeight="1" x14ac:dyDescent="0.2">
      <c r="B2" s="389" t="s">
        <v>0</v>
      </c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1"/>
      <c r="P2" s="1"/>
      <c r="Q2" s="1"/>
    </row>
    <row r="3" spans="2:17" ht="18" customHeight="1" x14ac:dyDescent="0.2">
      <c r="B3" s="575" t="s">
        <v>232</v>
      </c>
      <c r="C3" s="522"/>
      <c r="D3" s="522"/>
      <c r="E3" s="522"/>
      <c r="F3" s="522"/>
      <c r="G3" s="522"/>
      <c r="H3" s="522"/>
      <c r="I3" s="522"/>
      <c r="J3" s="522"/>
      <c r="K3" s="522"/>
      <c r="L3" s="522"/>
      <c r="M3" s="522"/>
      <c r="N3" s="522"/>
      <c r="O3" s="522"/>
      <c r="P3" s="522"/>
      <c r="Q3" s="522"/>
    </row>
    <row r="4" spans="2:17" ht="18" customHeight="1" x14ac:dyDescent="0.2">
      <c r="B4" s="576" t="s">
        <v>2</v>
      </c>
      <c r="C4" s="559"/>
      <c r="D4" s="559"/>
      <c r="E4" s="559"/>
      <c r="F4" s="559"/>
      <c r="G4" s="559"/>
      <c r="H4" s="559"/>
      <c r="I4" s="559"/>
      <c r="J4" s="559"/>
      <c r="K4" s="559"/>
      <c r="L4" s="559"/>
      <c r="M4" s="559"/>
      <c r="N4" s="559"/>
      <c r="O4" s="559"/>
      <c r="P4" s="559"/>
      <c r="Q4" s="559"/>
    </row>
    <row r="5" spans="2:17" ht="15.95" customHeight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2:17" ht="19.5" customHeight="1" x14ac:dyDescent="0.2">
      <c r="B6" s="79"/>
      <c r="C6" s="524" t="s">
        <v>233</v>
      </c>
      <c r="D6" s="437"/>
      <c r="E6" s="437"/>
      <c r="F6" s="437"/>
      <c r="G6" s="437"/>
      <c r="H6" s="437"/>
      <c r="I6" s="437"/>
      <c r="J6" s="437"/>
      <c r="K6" s="437"/>
      <c r="L6" s="437"/>
      <c r="M6" s="437"/>
      <c r="N6" s="437"/>
      <c r="O6" s="428"/>
      <c r="P6" s="1"/>
      <c r="Q6" s="1"/>
    </row>
    <row r="7" spans="2:17" ht="51.75" customHeight="1" x14ac:dyDescent="0.2">
      <c r="B7" s="128" t="s">
        <v>6</v>
      </c>
      <c r="C7" s="129" t="s">
        <v>234</v>
      </c>
      <c r="D7" s="129" t="s">
        <v>235</v>
      </c>
      <c r="E7" s="436" t="s">
        <v>236</v>
      </c>
      <c r="F7" s="428"/>
      <c r="G7" s="129" t="s">
        <v>237</v>
      </c>
      <c r="H7" s="436" t="s">
        <v>238</v>
      </c>
      <c r="I7" s="428"/>
      <c r="J7" s="129" t="s">
        <v>239</v>
      </c>
      <c r="K7" s="129" t="s">
        <v>240</v>
      </c>
      <c r="L7" s="129" t="s">
        <v>241</v>
      </c>
      <c r="M7" s="436" t="s">
        <v>242</v>
      </c>
      <c r="N7" s="428"/>
      <c r="O7" s="131" t="s">
        <v>12</v>
      </c>
      <c r="P7" s="129" t="s">
        <v>243</v>
      </c>
      <c r="Q7" s="1"/>
    </row>
    <row r="8" spans="2:17" ht="13.5" customHeight="1" x14ac:dyDescent="0.2">
      <c r="B8" s="135" t="s">
        <v>15</v>
      </c>
      <c r="C8" s="133">
        <v>1655</v>
      </c>
      <c r="D8" s="133">
        <v>6020</v>
      </c>
      <c r="E8" s="523" t="s">
        <v>109</v>
      </c>
      <c r="F8" s="450"/>
      <c r="G8" s="133">
        <v>2813</v>
      </c>
      <c r="H8" s="523" t="s">
        <v>109</v>
      </c>
      <c r="I8" s="450"/>
      <c r="J8" s="133">
        <v>726</v>
      </c>
      <c r="K8" s="133" t="s">
        <v>109</v>
      </c>
      <c r="L8" s="133">
        <v>700</v>
      </c>
      <c r="M8" s="523" t="s">
        <v>109</v>
      </c>
      <c r="N8" s="450"/>
      <c r="O8" s="82">
        <v>11914</v>
      </c>
      <c r="P8" s="133">
        <v>3360</v>
      </c>
      <c r="Q8" s="1"/>
    </row>
    <row r="9" spans="2:17" ht="13.5" customHeight="1" x14ac:dyDescent="0.2">
      <c r="B9" s="135" t="s">
        <v>16</v>
      </c>
      <c r="C9" s="133" t="s">
        <v>109</v>
      </c>
      <c r="D9" s="133">
        <v>379</v>
      </c>
      <c r="E9" s="523" t="s">
        <v>109</v>
      </c>
      <c r="F9" s="450"/>
      <c r="G9" s="133" t="s">
        <v>109</v>
      </c>
      <c r="H9" s="523" t="s">
        <v>109</v>
      </c>
      <c r="I9" s="450"/>
      <c r="J9" s="133" t="s">
        <v>109</v>
      </c>
      <c r="K9" s="133" t="s">
        <v>109</v>
      </c>
      <c r="L9" s="133" t="s">
        <v>109</v>
      </c>
      <c r="M9" s="523" t="s">
        <v>109</v>
      </c>
      <c r="N9" s="450"/>
      <c r="O9" s="82">
        <v>379</v>
      </c>
      <c r="P9" s="133">
        <v>71</v>
      </c>
      <c r="Q9" s="1"/>
    </row>
    <row r="10" spans="2:17" ht="13.5" customHeight="1" x14ac:dyDescent="0.2">
      <c r="B10" s="135" t="s">
        <v>17</v>
      </c>
      <c r="C10" s="133">
        <v>19229</v>
      </c>
      <c r="D10" s="133" t="s">
        <v>109</v>
      </c>
      <c r="E10" s="523" t="s">
        <v>109</v>
      </c>
      <c r="F10" s="450"/>
      <c r="G10" s="133" t="s">
        <v>109</v>
      </c>
      <c r="H10" s="523" t="s">
        <v>109</v>
      </c>
      <c r="I10" s="450"/>
      <c r="J10" s="133">
        <v>6897</v>
      </c>
      <c r="K10" s="133">
        <v>1045</v>
      </c>
      <c r="L10" s="133" t="s">
        <v>109</v>
      </c>
      <c r="M10" s="523" t="s">
        <v>109</v>
      </c>
      <c r="N10" s="450"/>
      <c r="O10" s="82">
        <v>27171</v>
      </c>
      <c r="P10" s="133">
        <v>7535</v>
      </c>
      <c r="Q10" s="1"/>
    </row>
    <row r="11" spans="2:17" ht="13.5" customHeight="1" x14ac:dyDescent="0.2">
      <c r="B11" s="135" t="s">
        <v>18</v>
      </c>
      <c r="C11" s="133" t="s">
        <v>109</v>
      </c>
      <c r="D11" s="133">
        <v>1602</v>
      </c>
      <c r="E11" s="523" t="s">
        <v>109</v>
      </c>
      <c r="F11" s="450"/>
      <c r="G11" s="133" t="s">
        <v>109</v>
      </c>
      <c r="H11" s="523" t="s">
        <v>109</v>
      </c>
      <c r="I11" s="450"/>
      <c r="J11" s="133" t="s">
        <v>109</v>
      </c>
      <c r="K11" s="133" t="s">
        <v>109</v>
      </c>
      <c r="L11" s="133" t="s">
        <v>109</v>
      </c>
      <c r="M11" s="523" t="s">
        <v>109</v>
      </c>
      <c r="N11" s="450"/>
      <c r="O11" s="82">
        <v>1602</v>
      </c>
      <c r="P11" s="133">
        <v>277</v>
      </c>
      <c r="Q11" s="1"/>
    </row>
    <row r="12" spans="2:17" ht="13.5" customHeight="1" x14ac:dyDescent="0.2">
      <c r="B12" s="135" t="s">
        <v>19</v>
      </c>
      <c r="C12" s="133" t="s">
        <v>109</v>
      </c>
      <c r="D12" s="133">
        <v>1265</v>
      </c>
      <c r="E12" s="523" t="s">
        <v>109</v>
      </c>
      <c r="F12" s="450"/>
      <c r="G12" s="133" t="s">
        <v>109</v>
      </c>
      <c r="H12" s="523" t="s">
        <v>109</v>
      </c>
      <c r="I12" s="450"/>
      <c r="J12" s="133" t="s">
        <v>109</v>
      </c>
      <c r="K12" s="133">
        <v>87</v>
      </c>
      <c r="L12" s="133" t="s">
        <v>109</v>
      </c>
      <c r="M12" s="523" t="s">
        <v>109</v>
      </c>
      <c r="N12" s="450"/>
      <c r="O12" s="82">
        <v>1352</v>
      </c>
      <c r="P12" s="133">
        <v>518</v>
      </c>
      <c r="Q12" s="1"/>
    </row>
    <row r="13" spans="2:17" ht="13.5" customHeight="1" x14ac:dyDescent="0.2">
      <c r="B13" s="135" t="s">
        <v>20</v>
      </c>
      <c r="C13" s="133">
        <v>1235</v>
      </c>
      <c r="D13" s="133">
        <v>10173</v>
      </c>
      <c r="E13" s="523" t="s">
        <v>109</v>
      </c>
      <c r="F13" s="450"/>
      <c r="G13" s="133">
        <v>1216</v>
      </c>
      <c r="H13" s="523" t="s">
        <v>109</v>
      </c>
      <c r="I13" s="450"/>
      <c r="J13" s="133">
        <v>218</v>
      </c>
      <c r="K13" s="133">
        <v>912</v>
      </c>
      <c r="L13" s="133">
        <v>775</v>
      </c>
      <c r="M13" s="523" t="s">
        <v>109</v>
      </c>
      <c r="N13" s="450"/>
      <c r="O13" s="82">
        <v>14529</v>
      </c>
      <c r="P13" s="133">
        <v>1358</v>
      </c>
      <c r="Q13" s="1"/>
    </row>
    <row r="14" spans="2:17" ht="13.5" customHeight="1" x14ac:dyDescent="0.2">
      <c r="B14" s="135" t="s">
        <v>21</v>
      </c>
      <c r="C14" s="133" t="s">
        <v>109</v>
      </c>
      <c r="D14" s="133">
        <v>3403</v>
      </c>
      <c r="E14" s="523" t="s">
        <v>109</v>
      </c>
      <c r="F14" s="450"/>
      <c r="G14" s="133" t="s">
        <v>109</v>
      </c>
      <c r="H14" s="523" t="s">
        <v>109</v>
      </c>
      <c r="I14" s="450"/>
      <c r="J14" s="133">
        <v>215</v>
      </c>
      <c r="K14" s="133" t="s">
        <v>109</v>
      </c>
      <c r="L14" s="133" t="s">
        <v>109</v>
      </c>
      <c r="M14" s="523" t="s">
        <v>109</v>
      </c>
      <c r="N14" s="450"/>
      <c r="O14" s="82">
        <v>3618</v>
      </c>
      <c r="P14" s="133">
        <v>374</v>
      </c>
      <c r="Q14" s="1"/>
    </row>
    <row r="15" spans="2:17" ht="13.5" customHeight="1" x14ac:dyDescent="0.2">
      <c r="B15" s="135" t="s">
        <v>22</v>
      </c>
      <c r="C15" s="133" t="s">
        <v>109</v>
      </c>
      <c r="D15" s="133">
        <v>2764</v>
      </c>
      <c r="E15" s="523" t="s">
        <v>109</v>
      </c>
      <c r="F15" s="450"/>
      <c r="G15" s="133" t="s">
        <v>109</v>
      </c>
      <c r="H15" s="523" t="s">
        <v>109</v>
      </c>
      <c r="I15" s="450"/>
      <c r="J15" s="133">
        <v>1532</v>
      </c>
      <c r="K15" s="133">
        <v>485</v>
      </c>
      <c r="L15" s="133" t="s">
        <v>109</v>
      </c>
      <c r="M15" s="523" t="s">
        <v>109</v>
      </c>
      <c r="N15" s="450"/>
      <c r="O15" s="82">
        <v>4781</v>
      </c>
      <c r="P15" s="133">
        <v>267</v>
      </c>
      <c r="Q15" s="1"/>
    </row>
    <row r="16" spans="2:17" ht="13.5" customHeight="1" x14ac:dyDescent="0.2">
      <c r="B16" s="135" t="s">
        <v>23</v>
      </c>
      <c r="C16" s="133">
        <v>759</v>
      </c>
      <c r="D16" s="133">
        <v>7624</v>
      </c>
      <c r="E16" s="523" t="s">
        <v>109</v>
      </c>
      <c r="F16" s="450"/>
      <c r="G16" s="133">
        <v>3416</v>
      </c>
      <c r="H16" s="523" t="s">
        <v>109</v>
      </c>
      <c r="I16" s="450"/>
      <c r="J16" s="133">
        <v>433</v>
      </c>
      <c r="K16" s="133" t="s">
        <v>109</v>
      </c>
      <c r="L16" s="133">
        <v>150</v>
      </c>
      <c r="M16" s="523" t="s">
        <v>109</v>
      </c>
      <c r="N16" s="450"/>
      <c r="O16" s="82">
        <v>12382</v>
      </c>
      <c r="P16" s="133">
        <v>3683</v>
      </c>
      <c r="Q16" s="1"/>
    </row>
    <row r="17" spans="2:17" ht="13.5" customHeight="1" x14ac:dyDescent="0.2">
      <c r="B17" s="135" t="s">
        <v>24</v>
      </c>
      <c r="C17" s="133" t="s">
        <v>109</v>
      </c>
      <c r="D17" s="133">
        <v>5751</v>
      </c>
      <c r="E17" s="523" t="s">
        <v>109</v>
      </c>
      <c r="F17" s="450"/>
      <c r="G17" s="133">
        <v>2987</v>
      </c>
      <c r="H17" s="523" t="s">
        <v>109</v>
      </c>
      <c r="I17" s="450"/>
      <c r="J17" s="133">
        <v>131</v>
      </c>
      <c r="K17" s="133" t="s">
        <v>109</v>
      </c>
      <c r="L17" s="133">
        <v>144</v>
      </c>
      <c r="M17" s="523">
        <v>117</v>
      </c>
      <c r="N17" s="450"/>
      <c r="O17" s="82">
        <v>9130</v>
      </c>
      <c r="P17" s="133">
        <v>1541</v>
      </c>
      <c r="Q17" s="1"/>
    </row>
    <row r="18" spans="2:17" ht="13.5" customHeight="1" x14ac:dyDescent="0.2">
      <c r="B18" s="135" t="s">
        <v>25</v>
      </c>
      <c r="C18" s="133">
        <v>1272</v>
      </c>
      <c r="D18" s="133">
        <v>1216</v>
      </c>
      <c r="E18" s="523" t="s">
        <v>109</v>
      </c>
      <c r="F18" s="450"/>
      <c r="G18" s="133" t="s">
        <v>109</v>
      </c>
      <c r="H18" s="523" t="s">
        <v>109</v>
      </c>
      <c r="I18" s="450"/>
      <c r="J18" s="133" t="s">
        <v>109</v>
      </c>
      <c r="K18" s="133" t="s">
        <v>109</v>
      </c>
      <c r="L18" s="133" t="s">
        <v>109</v>
      </c>
      <c r="M18" s="523" t="s">
        <v>109</v>
      </c>
      <c r="N18" s="450"/>
      <c r="O18" s="82">
        <v>2488</v>
      </c>
      <c r="P18" s="133">
        <v>216</v>
      </c>
      <c r="Q18" s="1"/>
    </row>
    <row r="19" spans="2:17" ht="13.5" customHeight="1" x14ac:dyDescent="0.2">
      <c r="B19" s="135" t="s">
        <v>26</v>
      </c>
      <c r="C19" s="133">
        <v>1265</v>
      </c>
      <c r="D19" s="133">
        <v>2401</v>
      </c>
      <c r="E19" s="523" t="s">
        <v>109</v>
      </c>
      <c r="F19" s="450"/>
      <c r="G19" s="133" t="s">
        <v>109</v>
      </c>
      <c r="H19" s="523" t="s">
        <v>109</v>
      </c>
      <c r="I19" s="450"/>
      <c r="J19" s="133">
        <v>208</v>
      </c>
      <c r="K19" s="133" t="s">
        <v>109</v>
      </c>
      <c r="L19" s="133" t="s">
        <v>109</v>
      </c>
      <c r="M19" s="523" t="s">
        <v>109</v>
      </c>
      <c r="N19" s="450"/>
      <c r="O19" s="82">
        <v>3874</v>
      </c>
      <c r="P19" s="133">
        <v>768</v>
      </c>
      <c r="Q19" s="1"/>
    </row>
    <row r="20" spans="2:17" ht="13.5" customHeight="1" x14ac:dyDescent="0.2">
      <c r="B20" s="135" t="s">
        <v>27</v>
      </c>
      <c r="C20" s="133">
        <v>1268</v>
      </c>
      <c r="D20" s="133">
        <v>5440</v>
      </c>
      <c r="E20" s="523">
        <v>945</v>
      </c>
      <c r="F20" s="450"/>
      <c r="G20" s="133">
        <v>786</v>
      </c>
      <c r="H20" s="523">
        <v>1643</v>
      </c>
      <c r="I20" s="450"/>
      <c r="J20" s="133">
        <v>1437</v>
      </c>
      <c r="K20" s="133">
        <v>1670</v>
      </c>
      <c r="L20" s="133">
        <v>365</v>
      </c>
      <c r="M20" s="523" t="s">
        <v>109</v>
      </c>
      <c r="N20" s="450"/>
      <c r="O20" s="82">
        <v>13554</v>
      </c>
      <c r="P20" s="133">
        <v>4466</v>
      </c>
      <c r="Q20" s="1"/>
    </row>
    <row r="21" spans="2:17" ht="13.5" customHeight="1" x14ac:dyDescent="0.2">
      <c r="B21" s="135" t="s">
        <v>28</v>
      </c>
      <c r="C21" s="133" t="s">
        <v>109</v>
      </c>
      <c r="D21" s="133">
        <v>2991</v>
      </c>
      <c r="E21" s="523" t="s">
        <v>109</v>
      </c>
      <c r="F21" s="450"/>
      <c r="G21" s="133" t="s">
        <v>109</v>
      </c>
      <c r="H21" s="523" t="s">
        <v>109</v>
      </c>
      <c r="I21" s="450"/>
      <c r="J21" s="133" t="s">
        <v>109</v>
      </c>
      <c r="K21" s="133" t="s">
        <v>109</v>
      </c>
      <c r="L21" s="133" t="s">
        <v>109</v>
      </c>
      <c r="M21" s="523" t="s">
        <v>109</v>
      </c>
      <c r="N21" s="450"/>
      <c r="O21" s="82">
        <v>2991</v>
      </c>
      <c r="P21" s="133">
        <v>996</v>
      </c>
      <c r="Q21" s="1"/>
    </row>
    <row r="22" spans="2:17" ht="13.5" customHeight="1" x14ac:dyDescent="0.2">
      <c r="B22" s="135" t="s">
        <v>29</v>
      </c>
      <c r="C22" s="133" t="s">
        <v>109</v>
      </c>
      <c r="D22" s="133">
        <v>705</v>
      </c>
      <c r="E22" s="523" t="s">
        <v>109</v>
      </c>
      <c r="F22" s="450"/>
      <c r="G22" s="133" t="s">
        <v>109</v>
      </c>
      <c r="H22" s="523" t="s">
        <v>109</v>
      </c>
      <c r="I22" s="450"/>
      <c r="J22" s="133">
        <v>139</v>
      </c>
      <c r="K22" s="133" t="s">
        <v>109</v>
      </c>
      <c r="L22" s="133" t="s">
        <v>109</v>
      </c>
      <c r="M22" s="523">
        <v>118</v>
      </c>
      <c r="N22" s="450"/>
      <c r="O22" s="82">
        <v>962</v>
      </c>
      <c r="P22" s="133">
        <v>140</v>
      </c>
      <c r="Q22" s="1"/>
    </row>
    <row r="23" spans="2:17" ht="13.5" customHeight="1" x14ac:dyDescent="0.2">
      <c r="B23" s="135" t="s">
        <v>30</v>
      </c>
      <c r="C23" s="133">
        <v>2826</v>
      </c>
      <c r="D23" s="133">
        <v>4085</v>
      </c>
      <c r="E23" s="523">
        <v>840</v>
      </c>
      <c r="F23" s="450"/>
      <c r="G23" s="133">
        <v>719</v>
      </c>
      <c r="H23" s="523" t="s">
        <v>109</v>
      </c>
      <c r="I23" s="450"/>
      <c r="J23" s="133">
        <v>346</v>
      </c>
      <c r="K23" s="133">
        <v>519</v>
      </c>
      <c r="L23" s="133">
        <v>86</v>
      </c>
      <c r="M23" s="523" t="s">
        <v>109</v>
      </c>
      <c r="N23" s="450"/>
      <c r="O23" s="82">
        <v>9421</v>
      </c>
      <c r="P23" s="133">
        <v>5490</v>
      </c>
      <c r="Q23" s="1"/>
    </row>
    <row r="24" spans="2:17" ht="13.5" customHeight="1" x14ac:dyDescent="0.2">
      <c r="B24" s="135" t="s">
        <v>31</v>
      </c>
      <c r="C24" s="133" t="s">
        <v>109</v>
      </c>
      <c r="D24" s="133">
        <v>5330</v>
      </c>
      <c r="E24" s="523">
        <v>1036</v>
      </c>
      <c r="F24" s="450"/>
      <c r="G24" s="133">
        <v>622</v>
      </c>
      <c r="H24" s="523" t="s">
        <v>109</v>
      </c>
      <c r="I24" s="450"/>
      <c r="J24" s="133">
        <v>1187</v>
      </c>
      <c r="K24" s="133">
        <v>903</v>
      </c>
      <c r="L24" s="133" t="s">
        <v>109</v>
      </c>
      <c r="M24" s="523" t="s">
        <v>109</v>
      </c>
      <c r="N24" s="450"/>
      <c r="O24" s="82">
        <v>9078</v>
      </c>
      <c r="P24" s="133">
        <v>2338</v>
      </c>
      <c r="Q24" s="1"/>
    </row>
    <row r="25" spans="2:17" ht="13.5" customHeight="1" x14ac:dyDescent="0.2">
      <c r="B25" s="135" t="s">
        <v>32</v>
      </c>
      <c r="C25" s="133">
        <v>608</v>
      </c>
      <c r="D25" s="133">
        <v>938</v>
      </c>
      <c r="E25" s="523" t="s">
        <v>109</v>
      </c>
      <c r="F25" s="450"/>
      <c r="G25" s="133" t="s">
        <v>109</v>
      </c>
      <c r="H25" s="523" t="s">
        <v>109</v>
      </c>
      <c r="I25" s="450"/>
      <c r="J25" s="133">
        <v>78</v>
      </c>
      <c r="K25" s="133" t="s">
        <v>109</v>
      </c>
      <c r="L25" s="133" t="s">
        <v>109</v>
      </c>
      <c r="M25" s="523" t="s">
        <v>109</v>
      </c>
      <c r="N25" s="450"/>
      <c r="O25" s="82">
        <v>1624</v>
      </c>
      <c r="P25" s="133">
        <v>90</v>
      </c>
      <c r="Q25" s="1"/>
    </row>
    <row r="26" spans="2:17" ht="13.5" customHeight="1" x14ac:dyDescent="0.2">
      <c r="B26" s="135" t="s">
        <v>33</v>
      </c>
      <c r="C26" s="133">
        <v>1427</v>
      </c>
      <c r="D26" s="133">
        <v>1592</v>
      </c>
      <c r="E26" s="523" t="s">
        <v>109</v>
      </c>
      <c r="F26" s="450"/>
      <c r="G26" s="133" t="s">
        <v>109</v>
      </c>
      <c r="H26" s="523" t="s">
        <v>109</v>
      </c>
      <c r="I26" s="450"/>
      <c r="J26" s="133">
        <v>58</v>
      </c>
      <c r="K26" s="133" t="s">
        <v>109</v>
      </c>
      <c r="L26" s="133" t="s">
        <v>109</v>
      </c>
      <c r="M26" s="523" t="s">
        <v>109</v>
      </c>
      <c r="N26" s="450"/>
      <c r="O26" s="82">
        <v>3077</v>
      </c>
      <c r="P26" s="133">
        <v>1305</v>
      </c>
      <c r="Q26" s="1"/>
    </row>
    <row r="27" spans="2:17" ht="13.5" customHeight="1" x14ac:dyDescent="0.2">
      <c r="B27" s="135" t="s">
        <v>34</v>
      </c>
      <c r="C27" s="133">
        <v>2563</v>
      </c>
      <c r="D27" s="133">
        <v>4647</v>
      </c>
      <c r="E27" s="523">
        <v>1515</v>
      </c>
      <c r="F27" s="450"/>
      <c r="G27" s="133" t="s">
        <v>109</v>
      </c>
      <c r="H27" s="523" t="s">
        <v>109</v>
      </c>
      <c r="I27" s="450"/>
      <c r="J27" s="133">
        <v>544</v>
      </c>
      <c r="K27" s="133">
        <v>270</v>
      </c>
      <c r="L27" s="133">
        <v>232</v>
      </c>
      <c r="M27" s="523" t="s">
        <v>109</v>
      </c>
      <c r="N27" s="450"/>
      <c r="O27" s="82">
        <v>9771</v>
      </c>
      <c r="P27" s="133">
        <v>3775</v>
      </c>
      <c r="Q27" s="1"/>
    </row>
    <row r="28" spans="2:17" ht="13.5" customHeight="1" x14ac:dyDescent="0.2">
      <c r="B28" s="135" t="s">
        <v>35</v>
      </c>
      <c r="C28" s="133">
        <v>665</v>
      </c>
      <c r="D28" s="133">
        <v>2325</v>
      </c>
      <c r="E28" s="523">
        <v>1228</v>
      </c>
      <c r="F28" s="450"/>
      <c r="G28" s="133" t="s">
        <v>109</v>
      </c>
      <c r="H28" s="523" t="s">
        <v>109</v>
      </c>
      <c r="I28" s="450"/>
      <c r="J28" s="133" t="s">
        <v>109</v>
      </c>
      <c r="K28" s="133" t="s">
        <v>109</v>
      </c>
      <c r="L28" s="133" t="s">
        <v>109</v>
      </c>
      <c r="M28" s="523" t="s">
        <v>109</v>
      </c>
      <c r="N28" s="450"/>
      <c r="O28" s="82">
        <v>4218</v>
      </c>
      <c r="P28" s="133">
        <v>927</v>
      </c>
      <c r="Q28" s="1"/>
    </row>
    <row r="29" spans="2:17" ht="27" customHeight="1" x14ac:dyDescent="0.2">
      <c r="B29" s="127" t="s">
        <v>36</v>
      </c>
      <c r="C29" s="134">
        <v>34772</v>
      </c>
      <c r="D29" s="134">
        <v>70651</v>
      </c>
      <c r="E29" s="543">
        <v>5564</v>
      </c>
      <c r="F29" s="428"/>
      <c r="G29" s="134">
        <v>12559</v>
      </c>
      <c r="H29" s="543">
        <v>1643</v>
      </c>
      <c r="I29" s="428"/>
      <c r="J29" s="134">
        <v>14149</v>
      </c>
      <c r="K29" s="134">
        <v>5891</v>
      </c>
      <c r="L29" s="134">
        <v>2452</v>
      </c>
      <c r="M29" s="543">
        <v>235</v>
      </c>
      <c r="N29" s="428"/>
      <c r="O29" s="134">
        <v>147916</v>
      </c>
      <c r="P29" s="134">
        <v>39495</v>
      </c>
      <c r="Q29" s="1"/>
    </row>
    <row r="30" spans="2:17" ht="9" customHeight="1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 ht="15" customHeight="1" x14ac:dyDescent="0.2">
      <c r="B31" s="381" t="s">
        <v>244</v>
      </c>
      <c r="C31" s="382"/>
      <c r="D31" s="382"/>
      <c r="E31" s="382"/>
      <c r="F31" s="1"/>
      <c r="G31" s="1"/>
      <c r="H31" s="1"/>
      <c r="I31" s="1"/>
      <c r="J31" s="1"/>
      <c r="K31" s="1"/>
      <c r="L31" s="1"/>
      <c r="M31" s="1"/>
      <c r="N31" s="383" t="s">
        <v>245</v>
      </c>
      <c r="O31" s="384"/>
      <c r="P31" s="384"/>
      <c r="Q31" s="384"/>
    </row>
    <row r="32" spans="2:17" ht="17.25" customHeight="1" x14ac:dyDescent="0.2">
      <c r="B32" s="381" t="s">
        <v>246</v>
      </c>
      <c r="C32" s="382"/>
      <c r="D32" s="382"/>
      <c r="E32" s="382"/>
      <c r="F32" s="382"/>
      <c r="G32" s="382"/>
      <c r="H32" s="382"/>
    </row>
  </sheetData>
  <mergeCells count="76">
    <mergeCell ref="B2:N2"/>
    <mergeCell ref="B3:Q3"/>
    <mergeCell ref="B4:Q4"/>
    <mergeCell ref="C6:O6"/>
    <mergeCell ref="E7:F7"/>
    <mergeCell ref="H7:I7"/>
    <mergeCell ref="M7:N7"/>
    <mergeCell ref="E8:F8"/>
    <mergeCell ref="H8:I8"/>
    <mergeCell ref="M8:N8"/>
    <mergeCell ref="E9:F9"/>
    <mergeCell ref="H9:I9"/>
    <mergeCell ref="M9:N9"/>
    <mergeCell ref="E10:F10"/>
    <mergeCell ref="H10:I10"/>
    <mergeCell ref="M10:N10"/>
    <mergeCell ref="E11:F11"/>
    <mergeCell ref="H11:I11"/>
    <mergeCell ref="M11:N11"/>
    <mergeCell ref="E12:F12"/>
    <mergeCell ref="H12:I12"/>
    <mergeCell ref="M12:N12"/>
    <mergeCell ref="E13:F13"/>
    <mergeCell ref="H13:I13"/>
    <mergeCell ref="M13:N13"/>
    <mergeCell ref="E14:F14"/>
    <mergeCell ref="H14:I14"/>
    <mergeCell ref="M14:N14"/>
    <mergeCell ref="E15:F15"/>
    <mergeCell ref="H15:I15"/>
    <mergeCell ref="M15:N15"/>
    <mergeCell ref="E16:F16"/>
    <mergeCell ref="H16:I16"/>
    <mergeCell ref="M16:N16"/>
    <mergeCell ref="E17:F17"/>
    <mergeCell ref="H17:I17"/>
    <mergeCell ref="M17:N17"/>
    <mergeCell ref="E18:F18"/>
    <mergeCell ref="H18:I18"/>
    <mergeCell ref="M18:N18"/>
    <mergeCell ref="E19:F19"/>
    <mergeCell ref="H19:I19"/>
    <mergeCell ref="M19:N19"/>
    <mergeCell ref="E20:F20"/>
    <mergeCell ref="H20:I20"/>
    <mergeCell ref="M20:N20"/>
    <mergeCell ref="E21:F21"/>
    <mergeCell ref="H21:I21"/>
    <mergeCell ref="M21:N21"/>
    <mergeCell ref="E22:F22"/>
    <mergeCell ref="H22:I22"/>
    <mergeCell ref="M22:N22"/>
    <mergeCell ref="E23:F23"/>
    <mergeCell ref="H23:I23"/>
    <mergeCell ref="M23:N23"/>
    <mergeCell ref="E24:F24"/>
    <mergeCell ref="H24:I24"/>
    <mergeCell ref="M24:N24"/>
    <mergeCell ref="E25:F25"/>
    <mergeCell ref="H25:I25"/>
    <mergeCell ref="M25:N25"/>
    <mergeCell ref="E26:F26"/>
    <mergeCell ref="H26:I26"/>
    <mergeCell ref="M26:N26"/>
    <mergeCell ref="E27:F27"/>
    <mergeCell ref="H27:I27"/>
    <mergeCell ref="M27:N27"/>
    <mergeCell ref="B31:E31"/>
    <mergeCell ref="N31:Q31"/>
    <mergeCell ref="B32:H32"/>
    <mergeCell ref="E28:F28"/>
    <mergeCell ref="H28:I28"/>
    <mergeCell ref="M28:N28"/>
    <mergeCell ref="E29:F29"/>
    <mergeCell ref="H29:I29"/>
    <mergeCell ref="M29:N29"/>
  </mergeCells>
  <pageMargins left="0.14627450980392159" right="0.12980392156862747" top="0.28235294117647064" bottom="0.17490196078431375" header="0.50980392156862753" footer="0.50980392156862753"/>
  <pageSetup paperSize="9" orientation="landscape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8"/>
  <sheetViews>
    <sheetView showGridLines="0" topLeftCell="A49" workbookViewId="0">
      <selection activeCell="L77" sqref="L77"/>
    </sheetView>
  </sheetViews>
  <sheetFormatPr defaultRowHeight="12.75" x14ac:dyDescent="0.2"/>
  <cols>
    <col min="1" max="1" width="1" customWidth="1"/>
    <col min="2" max="2" width="2" customWidth="1"/>
    <col min="3" max="3" width="58" customWidth="1"/>
    <col min="4" max="10" width="13" customWidth="1"/>
    <col min="11" max="11" width="1" customWidth="1"/>
    <col min="12" max="12" width="11" customWidth="1"/>
    <col min="13" max="13" width="12" customWidth="1"/>
    <col min="14" max="14" width="2" customWidth="1"/>
  </cols>
  <sheetData>
    <row r="1" spans="2:14" ht="36" customHeight="1" x14ac:dyDescent="0.2">
      <c r="B1" s="389" t="s">
        <v>0</v>
      </c>
      <c r="C1" s="382"/>
      <c r="D1" s="382"/>
      <c r="E1" s="382"/>
      <c r="F1" s="382"/>
      <c r="G1" s="382"/>
      <c r="H1" s="382"/>
      <c r="I1" s="382"/>
      <c r="J1" s="382"/>
      <c r="K1" s="1"/>
      <c r="L1" s="1"/>
      <c r="M1" s="1"/>
      <c r="N1" s="1"/>
    </row>
    <row r="2" spans="2:14" ht="4.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4" ht="15.75" customHeight="1" x14ac:dyDescent="0.2">
      <c r="B3" s="1"/>
      <c r="C3" s="390" t="s">
        <v>247</v>
      </c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</row>
    <row r="4" spans="2:14" ht="20.25" customHeight="1" x14ac:dyDescent="0.2">
      <c r="B4" s="1"/>
      <c r="C4" s="400" t="s">
        <v>2</v>
      </c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</row>
    <row r="5" spans="2:14" ht="12" customHeight="1" x14ac:dyDescent="0.2">
      <c r="B5" s="462"/>
      <c r="C5" s="384"/>
      <c r="D5" s="578"/>
      <c r="E5" s="384"/>
      <c r="F5" s="384"/>
      <c r="G5" s="578"/>
      <c r="H5" s="384"/>
      <c r="I5" s="384"/>
      <c r="J5" s="578"/>
      <c r="K5" s="384"/>
      <c r="L5" s="384"/>
      <c r="M5" s="384"/>
      <c r="N5" s="1"/>
    </row>
    <row r="6" spans="2:14" ht="19.5" customHeight="1" x14ac:dyDescent="0.2">
      <c r="B6" s="577"/>
      <c r="C6" s="435"/>
      <c r="D6" s="524" t="s">
        <v>233</v>
      </c>
      <c r="E6" s="437"/>
      <c r="F6" s="428"/>
      <c r="G6" s="524" t="s">
        <v>248</v>
      </c>
      <c r="H6" s="437"/>
      <c r="I6" s="428"/>
      <c r="J6" s="524" t="s">
        <v>12</v>
      </c>
      <c r="K6" s="437"/>
      <c r="L6" s="437"/>
      <c r="M6" s="428"/>
      <c r="N6" s="1"/>
    </row>
    <row r="7" spans="2:14" ht="27" customHeight="1" x14ac:dyDescent="0.2">
      <c r="B7" s="552" t="s">
        <v>249</v>
      </c>
      <c r="C7" s="432"/>
      <c r="D7" s="24" t="s">
        <v>250</v>
      </c>
      <c r="E7" s="24" t="s">
        <v>251</v>
      </c>
      <c r="F7" s="24" t="s">
        <v>252</v>
      </c>
      <c r="G7" s="24" t="s">
        <v>250</v>
      </c>
      <c r="H7" s="24" t="s">
        <v>251</v>
      </c>
      <c r="I7" s="24" t="s">
        <v>252</v>
      </c>
      <c r="J7" s="24" t="s">
        <v>250</v>
      </c>
      <c r="K7" s="436" t="s">
        <v>251</v>
      </c>
      <c r="L7" s="428"/>
      <c r="M7" s="24" t="s">
        <v>252</v>
      </c>
      <c r="N7" s="1"/>
    </row>
    <row r="8" spans="2:14" ht="15" customHeight="1" x14ac:dyDescent="0.2">
      <c r="B8" s="449" t="s">
        <v>253</v>
      </c>
      <c r="C8" s="450"/>
      <c r="D8" s="81">
        <v>9</v>
      </c>
      <c r="E8" s="81">
        <v>52</v>
      </c>
      <c r="F8" s="81">
        <v>0</v>
      </c>
      <c r="G8" s="81" t="s">
        <v>109</v>
      </c>
      <c r="H8" s="81" t="s">
        <v>109</v>
      </c>
      <c r="I8" s="81" t="s">
        <v>109</v>
      </c>
      <c r="J8" s="81">
        <v>9</v>
      </c>
      <c r="K8" s="523">
        <v>52</v>
      </c>
      <c r="L8" s="450"/>
      <c r="M8" s="81">
        <v>0</v>
      </c>
      <c r="N8" s="1"/>
    </row>
    <row r="9" spans="2:14" ht="15" customHeight="1" x14ac:dyDescent="0.2">
      <c r="B9" s="449" t="s">
        <v>254</v>
      </c>
      <c r="C9" s="450"/>
      <c r="D9" s="81" t="s">
        <v>109</v>
      </c>
      <c r="E9" s="81">
        <v>840</v>
      </c>
      <c r="F9" s="81">
        <v>6</v>
      </c>
      <c r="G9" s="81">
        <v>0</v>
      </c>
      <c r="H9" s="81">
        <v>242</v>
      </c>
      <c r="I9" s="81">
        <v>0</v>
      </c>
      <c r="J9" s="81">
        <v>0</v>
      </c>
      <c r="K9" s="523">
        <v>1082</v>
      </c>
      <c r="L9" s="450"/>
      <c r="M9" s="81">
        <v>6</v>
      </c>
      <c r="N9" s="1"/>
    </row>
    <row r="10" spans="2:14" ht="15" customHeight="1" x14ac:dyDescent="0.2">
      <c r="B10" s="449" t="s">
        <v>255</v>
      </c>
      <c r="C10" s="450"/>
      <c r="D10" s="81">
        <v>54</v>
      </c>
      <c r="E10" s="81">
        <v>41</v>
      </c>
      <c r="F10" s="81">
        <v>0</v>
      </c>
      <c r="G10" s="81">
        <v>33</v>
      </c>
      <c r="H10" s="81">
        <v>1</v>
      </c>
      <c r="I10" s="81">
        <v>0</v>
      </c>
      <c r="J10" s="81">
        <v>87</v>
      </c>
      <c r="K10" s="523">
        <v>42</v>
      </c>
      <c r="L10" s="450"/>
      <c r="M10" s="81">
        <v>0</v>
      </c>
      <c r="N10" s="1"/>
    </row>
    <row r="11" spans="2:14" ht="15" customHeight="1" x14ac:dyDescent="0.2">
      <c r="B11" s="449" t="s">
        <v>256</v>
      </c>
      <c r="C11" s="450"/>
      <c r="D11" s="81">
        <v>102</v>
      </c>
      <c r="E11" s="81">
        <v>2</v>
      </c>
      <c r="F11" s="81">
        <v>1</v>
      </c>
      <c r="G11" s="81" t="s">
        <v>109</v>
      </c>
      <c r="H11" s="81" t="s">
        <v>109</v>
      </c>
      <c r="I11" s="81" t="s">
        <v>109</v>
      </c>
      <c r="J11" s="81">
        <v>102</v>
      </c>
      <c r="K11" s="523">
        <v>2</v>
      </c>
      <c r="L11" s="450"/>
      <c r="M11" s="81">
        <v>1</v>
      </c>
      <c r="N11" s="1"/>
    </row>
    <row r="12" spans="2:14" ht="15" customHeight="1" x14ac:dyDescent="0.2">
      <c r="B12" s="449" t="s">
        <v>257</v>
      </c>
      <c r="C12" s="450"/>
      <c r="D12" s="81">
        <v>1334</v>
      </c>
      <c r="E12" s="81">
        <v>21</v>
      </c>
      <c r="F12" s="81">
        <v>3</v>
      </c>
      <c r="G12" s="81">
        <v>533</v>
      </c>
      <c r="H12" s="81">
        <v>1</v>
      </c>
      <c r="I12" s="81">
        <v>2</v>
      </c>
      <c r="J12" s="81">
        <v>1867</v>
      </c>
      <c r="K12" s="523">
        <v>22</v>
      </c>
      <c r="L12" s="450"/>
      <c r="M12" s="81">
        <v>5</v>
      </c>
      <c r="N12" s="1"/>
    </row>
    <row r="13" spans="2:14" ht="15" customHeight="1" x14ac:dyDescent="0.2">
      <c r="B13" s="449" t="s">
        <v>258</v>
      </c>
      <c r="C13" s="450"/>
      <c r="D13" s="81">
        <v>6395</v>
      </c>
      <c r="E13" s="81">
        <v>426</v>
      </c>
      <c r="F13" s="81">
        <v>34</v>
      </c>
      <c r="G13" s="81">
        <v>1380</v>
      </c>
      <c r="H13" s="81">
        <v>52</v>
      </c>
      <c r="I13" s="81">
        <v>0</v>
      </c>
      <c r="J13" s="81">
        <v>7775</v>
      </c>
      <c r="K13" s="523">
        <v>478</v>
      </c>
      <c r="L13" s="450"/>
      <c r="M13" s="81">
        <v>34</v>
      </c>
      <c r="N13" s="1"/>
    </row>
    <row r="14" spans="2:14" ht="15" customHeight="1" x14ac:dyDescent="0.2">
      <c r="B14" s="449" t="s">
        <v>259</v>
      </c>
      <c r="C14" s="450"/>
      <c r="D14" s="81">
        <v>15286</v>
      </c>
      <c r="E14" s="81">
        <v>514</v>
      </c>
      <c r="F14" s="81">
        <v>1155</v>
      </c>
      <c r="G14" s="81">
        <v>4249</v>
      </c>
      <c r="H14" s="81">
        <v>304</v>
      </c>
      <c r="I14" s="81">
        <v>424</v>
      </c>
      <c r="J14" s="81">
        <v>19535</v>
      </c>
      <c r="K14" s="523">
        <v>818</v>
      </c>
      <c r="L14" s="450"/>
      <c r="M14" s="81">
        <v>1579</v>
      </c>
      <c r="N14" s="1"/>
    </row>
    <row r="15" spans="2:14" ht="15" customHeight="1" x14ac:dyDescent="0.2">
      <c r="B15" s="449" t="s">
        <v>260</v>
      </c>
      <c r="C15" s="450"/>
      <c r="D15" s="81">
        <v>418</v>
      </c>
      <c r="E15" s="81">
        <v>25</v>
      </c>
      <c r="F15" s="81">
        <v>55</v>
      </c>
      <c r="G15" s="81">
        <v>54</v>
      </c>
      <c r="H15" s="81">
        <v>2</v>
      </c>
      <c r="I15" s="81">
        <v>26</v>
      </c>
      <c r="J15" s="81">
        <v>472</v>
      </c>
      <c r="K15" s="523">
        <v>27</v>
      </c>
      <c r="L15" s="450"/>
      <c r="M15" s="81">
        <v>81</v>
      </c>
      <c r="N15" s="1"/>
    </row>
    <row r="16" spans="2:14" ht="15" customHeight="1" x14ac:dyDescent="0.2">
      <c r="B16" s="449" t="s">
        <v>261</v>
      </c>
      <c r="C16" s="450"/>
      <c r="D16" s="81">
        <v>624</v>
      </c>
      <c r="E16" s="81">
        <v>42</v>
      </c>
      <c r="F16" s="81">
        <v>91</v>
      </c>
      <c r="G16" s="81">
        <v>18</v>
      </c>
      <c r="H16" s="81">
        <v>7</v>
      </c>
      <c r="I16" s="81">
        <v>0</v>
      </c>
      <c r="J16" s="81">
        <v>642</v>
      </c>
      <c r="K16" s="523">
        <v>49</v>
      </c>
      <c r="L16" s="450"/>
      <c r="M16" s="81">
        <v>91</v>
      </c>
      <c r="N16" s="1"/>
    </row>
    <row r="17" spans="2:14" ht="15" customHeight="1" x14ac:dyDescent="0.2">
      <c r="B17" s="449" t="s">
        <v>262</v>
      </c>
      <c r="C17" s="450"/>
      <c r="D17" s="81">
        <v>698</v>
      </c>
      <c r="E17" s="81">
        <v>56</v>
      </c>
      <c r="F17" s="81">
        <v>104</v>
      </c>
      <c r="G17" s="81">
        <v>52</v>
      </c>
      <c r="H17" s="81">
        <v>6</v>
      </c>
      <c r="I17" s="81">
        <v>8</v>
      </c>
      <c r="J17" s="81">
        <v>750</v>
      </c>
      <c r="K17" s="523">
        <v>62</v>
      </c>
      <c r="L17" s="450"/>
      <c r="M17" s="81">
        <v>112</v>
      </c>
      <c r="N17" s="1"/>
    </row>
    <row r="18" spans="2:14" ht="15" customHeight="1" x14ac:dyDescent="0.2">
      <c r="B18" s="449" t="s">
        <v>263</v>
      </c>
      <c r="C18" s="450"/>
      <c r="D18" s="81">
        <v>727</v>
      </c>
      <c r="E18" s="81">
        <v>15</v>
      </c>
      <c r="F18" s="81">
        <v>24</v>
      </c>
      <c r="G18" s="81">
        <v>36</v>
      </c>
      <c r="H18" s="81" t="s">
        <v>109</v>
      </c>
      <c r="I18" s="81">
        <v>0</v>
      </c>
      <c r="J18" s="81">
        <v>763</v>
      </c>
      <c r="K18" s="523">
        <v>15</v>
      </c>
      <c r="L18" s="450"/>
      <c r="M18" s="81">
        <v>24</v>
      </c>
      <c r="N18" s="1"/>
    </row>
    <row r="19" spans="2:14" ht="15" customHeight="1" x14ac:dyDescent="0.2">
      <c r="B19" s="449" t="s">
        <v>264</v>
      </c>
      <c r="C19" s="450"/>
      <c r="D19" s="81">
        <v>1649</v>
      </c>
      <c r="E19" s="81">
        <v>42</v>
      </c>
      <c r="F19" s="81">
        <v>118</v>
      </c>
      <c r="G19" s="81">
        <v>323</v>
      </c>
      <c r="H19" s="81">
        <v>6</v>
      </c>
      <c r="I19" s="81">
        <v>23</v>
      </c>
      <c r="J19" s="81">
        <v>1972</v>
      </c>
      <c r="K19" s="523">
        <v>48</v>
      </c>
      <c r="L19" s="450"/>
      <c r="M19" s="81">
        <v>141</v>
      </c>
      <c r="N19" s="1"/>
    </row>
    <row r="20" spans="2:14" ht="15" customHeight="1" x14ac:dyDescent="0.2">
      <c r="B20" s="449" t="s">
        <v>265</v>
      </c>
      <c r="C20" s="450"/>
      <c r="D20" s="81" t="s">
        <v>109</v>
      </c>
      <c r="E20" s="81">
        <v>6</v>
      </c>
      <c r="F20" s="81">
        <v>0</v>
      </c>
      <c r="G20" s="81" t="s">
        <v>109</v>
      </c>
      <c r="H20" s="81" t="s">
        <v>109</v>
      </c>
      <c r="I20" s="81" t="s">
        <v>109</v>
      </c>
      <c r="J20" s="81" t="s">
        <v>109</v>
      </c>
      <c r="K20" s="523">
        <v>6</v>
      </c>
      <c r="L20" s="450"/>
      <c r="M20" s="81">
        <v>0</v>
      </c>
      <c r="N20" s="1"/>
    </row>
    <row r="21" spans="2:14" ht="15" customHeight="1" x14ac:dyDescent="0.2">
      <c r="B21" s="449" t="s">
        <v>266</v>
      </c>
      <c r="C21" s="450"/>
      <c r="D21" s="81">
        <v>1596</v>
      </c>
      <c r="E21" s="81">
        <v>625</v>
      </c>
      <c r="F21" s="81">
        <v>2</v>
      </c>
      <c r="G21" s="81" t="s">
        <v>109</v>
      </c>
      <c r="H21" s="81" t="s">
        <v>109</v>
      </c>
      <c r="I21" s="81" t="s">
        <v>109</v>
      </c>
      <c r="J21" s="81">
        <v>1596</v>
      </c>
      <c r="K21" s="523">
        <v>625</v>
      </c>
      <c r="L21" s="450"/>
      <c r="M21" s="81">
        <v>2</v>
      </c>
      <c r="N21" s="1"/>
    </row>
    <row r="22" spans="2:14" ht="15" customHeight="1" x14ac:dyDescent="0.2">
      <c r="B22" s="449" t="s">
        <v>267</v>
      </c>
      <c r="C22" s="450"/>
      <c r="D22" s="81">
        <v>463</v>
      </c>
      <c r="E22" s="81">
        <v>220</v>
      </c>
      <c r="F22" s="81">
        <v>2</v>
      </c>
      <c r="G22" s="81">
        <v>40</v>
      </c>
      <c r="H22" s="81" t="s">
        <v>109</v>
      </c>
      <c r="I22" s="81">
        <v>0</v>
      </c>
      <c r="J22" s="81">
        <v>503</v>
      </c>
      <c r="K22" s="523">
        <v>220</v>
      </c>
      <c r="L22" s="450"/>
      <c r="M22" s="81">
        <v>2</v>
      </c>
      <c r="N22" s="1"/>
    </row>
    <row r="23" spans="2:14" ht="15" customHeight="1" x14ac:dyDescent="0.2">
      <c r="B23" s="449" t="s">
        <v>268</v>
      </c>
      <c r="C23" s="450"/>
      <c r="D23" s="81">
        <v>33</v>
      </c>
      <c r="E23" s="81">
        <v>27</v>
      </c>
      <c r="F23" s="81">
        <v>0</v>
      </c>
      <c r="G23" s="81" t="s">
        <v>109</v>
      </c>
      <c r="H23" s="81" t="s">
        <v>109</v>
      </c>
      <c r="I23" s="81" t="s">
        <v>109</v>
      </c>
      <c r="J23" s="81">
        <v>33</v>
      </c>
      <c r="K23" s="523">
        <v>27</v>
      </c>
      <c r="L23" s="450"/>
      <c r="M23" s="81">
        <v>0</v>
      </c>
      <c r="N23" s="1"/>
    </row>
    <row r="24" spans="2:14" ht="15" customHeight="1" x14ac:dyDescent="0.2">
      <c r="B24" s="449" t="s">
        <v>269</v>
      </c>
      <c r="C24" s="450"/>
      <c r="D24" s="81">
        <v>3576</v>
      </c>
      <c r="E24" s="81">
        <v>119</v>
      </c>
      <c r="F24" s="81">
        <v>0</v>
      </c>
      <c r="G24" s="81">
        <v>479</v>
      </c>
      <c r="H24" s="81">
        <v>4</v>
      </c>
      <c r="I24" s="81">
        <v>0</v>
      </c>
      <c r="J24" s="81">
        <v>4055</v>
      </c>
      <c r="K24" s="523">
        <v>123</v>
      </c>
      <c r="L24" s="450"/>
      <c r="M24" s="81">
        <v>0</v>
      </c>
      <c r="N24" s="1"/>
    </row>
    <row r="25" spans="2:14" ht="15" customHeight="1" x14ac:dyDescent="0.2">
      <c r="B25" s="449" t="s">
        <v>270</v>
      </c>
      <c r="C25" s="450"/>
      <c r="D25" s="81">
        <v>2733</v>
      </c>
      <c r="E25" s="81">
        <v>355</v>
      </c>
      <c r="F25" s="81">
        <v>0</v>
      </c>
      <c r="G25" s="81">
        <v>1</v>
      </c>
      <c r="H25" s="81" t="s">
        <v>109</v>
      </c>
      <c r="I25" s="81">
        <v>0</v>
      </c>
      <c r="J25" s="81">
        <v>2734</v>
      </c>
      <c r="K25" s="523">
        <v>355</v>
      </c>
      <c r="L25" s="450"/>
      <c r="M25" s="81">
        <v>0</v>
      </c>
      <c r="N25" s="1"/>
    </row>
    <row r="26" spans="2:14" ht="15" customHeight="1" x14ac:dyDescent="0.2">
      <c r="B26" s="449" t="s">
        <v>271</v>
      </c>
      <c r="C26" s="450"/>
      <c r="D26" s="81">
        <v>65</v>
      </c>
      <c r="E26" s="81">
        <v>20</v>
      </c>
      <c r="F26" s="81">
        <v>0</v>
      </c>
      <c r="G26" s="81" t="s">
        <v>109</v>
      </c>
      <c r="H26" s="81" t="s">
        <v>109</v>
      </c>
      <c r="I26" s="81">
        <v>0</v>
      </c>
      <c r="J26" s="81">
        <v>65</v>
      </c>
      <c r="K26" s="523">
        <v>20</v>
      </c>
      <c r="L26" s="450"/>
      <c r="M26" s="81">
        <v>0</v>
      </c>
      <c r="N26" s="1"/>
    </row>
    <row r="27" spans="2:14" ht="15" customHeight="1" x14ac:dyDescent="0.2">
      <c r="B27" s="449" t="s">
        <v>272</v>
      </c>
      <c r="C27" s="450"/>
      <c r="D27" s="81">
        <v>26045</v>
      </c>
      <c r="E27" s="81">
        <v>1331</v>
      </c>
      <c r="F27" s="81">
        <v>2</v>
      </c>
      <c r="G27" s="81">
        <v>4326</v>
      </c>
      <c r="H27" s="81">
        <v>391</v>
      </c>
      <c r="I27" s="81">
        <v>0</v>
      </c>
      <c r="J27" s="81">
        <v>30371</v>
      </c>
      <c r="K27" s="523">
        <v>1722</v>
      </c>
      <c r="L27" s="450"/>
      <c r="M27" s="81">
        <v>2</v>
      </c>
      <c r="N27" s="1"/>
    </row>
    <row r="28" spans="2:14" ht="15" customHeight="1" x14ac:dyDescent="0.2">
      <c r="B28" s="449" t="s">
        <v>273</v>
      </c>
      <c r="C28" s="450"/>
      <c r="D28" s="81">
        <v>651</v>
      </c>
      <c r="E28" s="81">
        <v>27</v>
      </c>
      <c r="F28" s="81">
        <v>0</v>
      </c>
      <c r="G28" s="81">
        <v>39</v>
      </c>
      <c r="H28" s="81" t="s">
        <v>109</v>
      </c>
      <c r="I28" s="81">
        <v>0</v>
      </c>
      <c r="J28" s="81">
        <v>690</v>
      </c>
      <c r="K28" s="523">
        <v>27</v>
      </c>
      <c r="L28" s="450"/>
      <c r="M28" s="81">
        <v>0</v>
      </c>
      <c r="N28" s="1"/>
    </row>
    <row r="29" spans="2:14" ht="15" customHeight="1" x14ac:dyDescent="0.2">
      <c r="B29" s="449" t="s">
        <v>274</v>
      </c>
      <c r="C29" s="450"/>
      <c r="D29" s="81">
        <v>1918</v>
      </c>
      <c r="E29" s="81">
        <v>224</v>
      </c>
      <c r="F29" s="81">
        <v>4</v>
      </c>
      <c r="G29" s="81">
        <v>104</v>
      </c>
      <c r="H29" s="81">
        <v>3</v>
      </c>
      <c r="I29" s="81">
        <v>0</v>
      </c>
      <c r="J29" s="81">
        <v>2022</v>
      </c>
      <c r="K29" s="523">
        <v>227</v>
      </c>
      <c r="L29" s="450"/>
      <c r="M29" s="81">
        <v>4</v>
      </c>
      <c r="N29" s="1"/>
    </row>
    <row r="30" spans="2:14" ht="15" customHeight="1" x14ac:dyDescent="0.2">
      <c r="B30" s="449" t="s">
        <v>275</v>
      </c>
      <c r="C30" s="450"/>
      <c r="D30" s="81">
        <v>2330</v>
      </c>
      <c r="E30" s="81">
        <v>34</v>
      </c>
      <c r="F30" s="81">
        <v>56</v>
      </c>
      <c r="G30" s="81">
        <v>202</v>
      </c>
      <c r="H30" s="81">
        <v>1</v>
      </c>
      <c r="I30" s="81">
        <v>2</v>
      </c>
      <c r="J30" s="81">
        <v>2532</v>
      </c>
      <c r="K30" s="523">
        <v>35</v>
      </c>
      <c r="L30" s="450"/>
      <c r="M30" s="81">
        <v>58</v>
      </c>
      <c r="N30" s="1"/>
    </row>
    <row r="31" spans="2:14" ht="15" customHeight="1" x14ac:dyDescent="0.2">
      <c r="B31" s="449" t="s">
        <v>276</v>
      </c>
      <c r="C31" s="450"/>
      <c r="D31" s="81">
        <v>4767</v>
      </c>
      <c r="E31" s="81">
        <v>336</v>
      </c>
      <c r="F31" s="81">
        <v>0</v>
      </c>
      <c r="G31" s="81">
        <v>924</v>
      </c>
      <c r="H31" s="81">
        <v>42</v>
      </c>
      <c r="I31" s="81">
        <v>0</v>
      </c>
      <c r="J31" s="81">
        <v>5691</v>
      </c>
      <c r="K31" s="523">
        <v>378</v>
      </c>
      <c r="L31" s="450"/>
      <c r="M31" s="81">
        <v>0</v>
      </c>
      <c r="N31" s="1"/>
    </row>
    <row r="32" spans="2:14" ht="15" customHeight="1" x14ac:dyDescent="0.2">
      <c r="B32" s="449" t="s">
        <v>277</v>
      </c>
      <c r="C32" s="450"/>
      <c r="D32" s="81">
        <v>312</v>
      </c>
      <c r="E32" s="81">
        <v>187</v>
      </c>
      <c r="F32" s="81">
        <v>0</v>
      </c>
      <c r="G32" s="81" t="s">
        <v>109</v>
      </c>
      <c r="H32" s="81" t="s">
        <v>109</v>
      </c>
      <c r="I32" s="81">
        <v>0</v>
      </c>
      <c r="J32" s="81">
        <v>312</v>
      </c>
      <c r="K32" s="523">
        <v>187</v>
      </c>
      <c r="L32" s="450"/>
      <c r="M32" s="81">
        <v>0</v>
      </c>
      <c r="N32" s="1"/>
    </row>
    <row r="33" spans="2:14" ht="15" customHeight="1" x14ac:dyDescent="0.2">
      <c r="B33" s="449" t="s">
        <v>278</v>
      </c>
      <c r="C33" s="450"/>
      <c r="D33" s="81">
        <v>964</v>
      </c>
      <c r="E33" s="81">
        <v>248</v>
      </c>
      <c r="F33" s="81">
        <v>584</v>
      </c>
      <c r="G33" s="81">
        <v>398</v>
      </c>
      <c r="H33" s="81">
        <v>62</v>
      </c>
      <c r="I33" s="81">
        <v>158</v>
      </c>
      <c r="J33" s="81">
        <v>1362</v>
      </c>
      <c r="K33" s="523">
        <v>310</v>
      </c>
      <c r="L33" s="450"/>
      <c r="M33" s="81">
        <v>742</v>
      </c>
      <c r="N33" s="1"/>
    </row>
    <row r="34" spans="2:14" ht="15" customHeight="1" x14ac:dyDescent="0.2">
      <c r="B34" s="449" t="s">
        <v>279</v>
      </c>
      <c r="C34" s="450"/>
      <c r="D34" s="81">
        <v>57</v>
      </c>
      <c r="E34" s="81">
        <v>50</v>
      </c>
      <c r="F34" s="81">
        <v>79</v>
      </c>
      <c r="G34" s="81">
        <v>0</v>
      </c>
      <c r="H34" s="81">
        <v>1</v>
      </c>
      <c r="I34" s="81">
        <v>5</v>
      </c>
      <c r="J34" s="81">
        <v>57</v>
      </c>
      <c r="K34" s="523">
        <v>51</v>
      </c>
      <c r="L34" s="450"/>
      <c r="M34" s="81">
        <v>84</v>
      </c>
      <c r="N34" s="1"/>
    </row>
    <row r="35" spans="2:14" ht="15" customHeight="1" x14ac:dyDescent="0.2">
      <c r="B35" s="449" t="s">
        <v>280</v>
      </c>
      <c r="C35" s="450"/>
      <c r="D35" s="81">
        <v>11795</v>
      </c>
      <c r="E35" s="81">
        <v>342</v>
      </c>
      <c r="F35" s="81">
        <v>786</v>
      </c>
      <c r="G35" s="81">
        <v>4204</v>
      </c>
      <c r="H35" s="81">
        <v>127</v>
      </c>
      <c r="I35" s="81">
        <v>298</v>
      </c>
      <c r="J35" s="81">
        <v>15999</v>
      </c>
      <c r="K35" s="523">
        <v>469</v>
      </c>
      <c r="L35" s="450"/>
      <c r="M35" s="81">
        <v>1084</v>
      </c>
      <c r="N35" s="1"/>
    </row>
    <row r="36" spans="2:14" ht="15" customHeight="1" x14ac:dyDescent="0.2">
      <c r="B36" s="449" t="s">
        <v>281</v>
      </c>
      <c r="C36" s="450"/>
      <c r="D36" s="81">
        <v>10943</v>
      </c>
      <c r="E36" s="81">
        <v>549</v>
      </c>
      <c r="F36" s="81">
        <v>812</v>
      </c>
      <c r="G36" s="81">
        <v>1692</v>
      </c>
      <c r="H36" s="81">
        <v>109</v>
      </c>
      <c r="I36" s="81">
        <v>131</v>
      </c>
      <c r="J36" s="81">
        <v>12635</v>
      </c>
      <c r="K36" s="523">
        <v>658</v>
      </c>
      <c r="L36" s="450"/>
      <c r="M36" s="81">
        <v>943</v>
      </c>
      <c r="N36" s="1"/>
    </row>
    <row r="37" spans="2:14" ht="15" customHeight="1" x14ac:dyDescent="0.2">
      <c r="B37" s="449" t="s">
        <v>282</v>
      </c>
      <c r="C37" s="450"/>
      <c r="D37" s="81">
        <v>2443</v>
      </c>
      <c r="E37" s="81">
        <v>179</v>
      </c>
      <c r="F37" s="81">
        <v>353</v>
      </c>
      <c r="G37" s="81">
        <v>525</v>
      </c>
      <c r="H37" s="81">
        <v>33</v>
      </c>
      <c r="I37" s="81">
        <v>63</v>
      </c>
      <c r="J37" s="81">
        <v>2968</v>
      </c>
      <c r="K37" s="523">
        <v>212</v>
      </c>
      <c r="L37" s="450"/>
      <c r="M37" s="81">
        <v>416</v>
      </c>
      <c r="N37" s="1"/>
    </row>
    <row r="38" spans="2:14" ht="15" customHeight="1" x14ac:dyDescent="0.2">
      <c r="B38" s="449" t="s">
        <v>283</v>
      </c>
      <c r="C38" s="450"/>
      <c r="D38" s="81">
        <v>4531</v>
      </c>
      <c r="E38" s="81">
        <v>712</v>
      </c>
      <c r="F38" s="81">
        <v>6</v>
      </c>
      <c r="G38" s="81">
        <v>79</v>
      </c>
      <c r="H38" s="81">
        <v>5</v>
      </c>
      <c r="I38" s="81">
        <v>0</v>
      </c>
      <c r="J38" s="81">
        <v>4610</v>
      </c>
      <c r="K38" s="523">
        <v>717</v>
      </c>
      <c r="L38" s="450"/>
      <c r="M38" s="81">
        <v>6</v>
      </c>
      <c r="N38" s="1"/>
    </row>
    <row r="39" spans="2:14" ht="15" customHeight="1" x14ac:dyDescent="0.2">
      <c r="B39" s="449" t="s">
        <v>284</v>
      </c>
      <c r="C39" s="450"/>
      <c r="D39" s="81">
        <v>3940</v>
      </c>
      <c r="E39" s="81">
        <v>276</v>
      </c>
      <c r="F39" s="81">
        <v>0</v>
      </c>
      <c r="G39" s="81">
        <v>1233</v>
      </c>
      <c r="H39" s="81">
        <v>19</v>
      </c>
      <c r="I39" s="81">
        <v>0</v>
      </c>
      <c r="J39" s="81">
        <v>5173</v>
      </c>
      <c r="K39" s="523">
        <v>295</v>
      </c>
      <c r="L39" s="450"/>
      <c r="M39" s="81">
        <v>0</v>
      </c>
      <c r="N39" s="1"/>
    </row>
    <row r="40" spans="2:14" ht="15" customHeight="1" x14ac:dyDescent="0.2">
      <c r="B40" s="449" t="s">
        <v>285</v>
      </c>
      <c r="C40" s="450"/>
      <c r="D40" s="81">
        <v>5</v>
      </c>
      <c r="E40" s="81">
        <v>1</v>
      </c>
      <c r="F40" s="81">
        <v>0</v>
      </c>
      <c r="G40" s="81" t="s">
        <v>109</v>
      </c>
      <c r="H40" s="81" t="s">
        <v>109</v>
      </c>
      <c r="I40" s="81" t="s">
        <v>109</v>
      </c>
      <c r="J40" s="81">
        <v>5</v>
      </c>
      <c r="K40" s="523">
        <v>1</v>
      </c>
      <c r="L40" s="450"/>
      <c r="M40" s="81">
        <v>0</v>
      </c>
      <c r="N40" s="1"/>
    </row>
    <row r="41" spans="2:14" ht="15" customHeight="1" x14ac:dyDescent="0.2">
      <c r="B41" s="449" t="s">
        <v>286</v>
      </c>
      <c r="C41" s="450"/>
      <c r="D41" s="81">
        <v>4332</v>
      </c>
      <c r="E41" s="81">
        <v>192</v>
      </c>
      <c r="F41" s="81">
        <v>363</v>
      </c>
      <c r="G41" s="81">
        <v>1005</v>
      </c>
      <c r="H41" s="81">
        <v>34</v>
      </c>
      <c r="I41" s="81">
        <v>81</v>
      </c>
      <c r="J41" s="81">
        <v>5337</v>
      </c>
      <c r="K41" s="523">
        <v>226</v>
      </c>
      <c r="L41" s="450"/>
      <c r="M41" s="81">
        <v>444</v>
      </c>
      <c r="N41" s="1"/>
    </row>
    <row r="42" spans="2:14" ht="15" customHeight="1" x14ac:dyDescent="0.2">
      <c r="B42" s="449" t="s">
        <v>287</v>
      </c>
      <c r="C42" s="450"/>
      <c r="D42" s="81">
        <v>5</v>
      </c>
      <c r="E42" s="81">
        <v>1</v>
      </c>
      <c r="F42" s="81">
        <v>0</v>
      </c>
      <c r="G42" s="81" t="s">
        <v>109</v>
      </c>
      <c r="H42" s="81" t="s">
        <v>109</v>
      </c>
      <c r="I42" s="81" t="s">
        <v>109</v>
      </c>
      <c r="J42" s="81">
        <v>5</v>
      </c>
      <c r="K42" s="523">
        <v>1</v>
      </c>
      <c r="L42" s="450"/>
      <c r="M42" s="81">
        <v>0</v>
      </c>
      <c r="N42" s="1"/>
    </row>
    <row r="43" spans="2:14" ht="15" customHeight="1" x14ac:dyDescent="0.2">
      <c r="B43" s="449" t="s">
        <v>288</v>
      </c>
      <c r="C43" s="450"/>
      <c r="D43" s="81">
        <v>133</v>
      </c>
      <c r="E43" s="81">
        <v>0</v>
      </c>
      <c r="F43" s="81">
        <v>0</v>
      </c>
      <c r="G43" s="81" t="s">
        <v>109</v>
      </c>
      <c r="H43" s="81" t="s">
        <v>109</v>
      </c>
      <c r="I43" s="81" t="s">
        <v>109</v>
      </c>
      <c r="J43" s="81">
        <v>133</v>
      </c>
      <c r="K43" s="523">
        <v>0</v>
      </c>
      <c r="L43" s="450"/>
      <c r="M43" s="81">
        <v>0</v>
      </c>
      <c r="N43" s="1"/>
    </row>
    <row r="44" spans="2:14" ht="15" customHeight="1" x14ac:dyDescent="0.2">
      <c r="B44" s="449" t="s">
        <v>289</v>
      </c>
      <c r="C44" s="450"/>
      <c r="D44" s="81">
        <v>395</v>
      </c>
      <c r="E44" s="81">
        <v>31</v>
      </c>
      <c r="F44" s="81">
        <v>2</v>
      </c>
      <c r="G44" s="81" t="s">
        <v>109</v>
      </c>
      <c r="H44" s="81" t="s">
        <v>109</v>
      </c>
      <c r="I44" s="81" t="s">
        <v>109</v>
      </c>
      <c r="J44" s="81">
        <v>395</v>
      </c>
      <c r="K44" s="523">
        <v>31</v>
      </c>
      <c r="L44" s="450"/>
      <c r="M44" s="81">
        <v>2</v>
      </c>
      <c r="N44" s="1"/>
    </row>
    <row r="45" spans="2:14" ht="15" customHeight="1" x14ac:dyDescent="0.2">
      <c r="B45" s="449" t="s">
        <v>290</v>
      </c>
      <c r="C45" s="450"/>
      <c r="D45" s="81">
        <v>4541</v>
      </c>
      <c r="E45" s="81">
        <v>89</v>
      </c>
      <c r="F45" s="81">
        <v>11</v>
      </c>
      <c r="G45" s="81">
        <v>347</v>
      </c>
      <c r="H45" s="81">
        <v>0</v>
      </c>
      <c r="I45" s="81">
        <v>0</v>
      </c>
      <c r="J45" s="81">
        <v>4888</v>
      </c>
      <c r="K45" s="523">
        <v>89</v>
      </c>
      <c r="L45" s="450"/>
      <c r="M45" s="81">
        <v>11</v>
      </c>
      <c r="N45" s="1"/>
    </row>
    <row r="46" spans="2:14" ht="15" customHeight="1" x14ac:dyDescent="0.2">
      <c r="B46" s="449" t="s">
        <v>291</v>
      </c>
      <c r="C46" s="450"/>
      <c r="D46" s="81">
        <v>2440</v>
      </c>
      <c r="E46" s="81">
        <v>14</v>
      </c>
      <c r="F46" s="81">
        <v>3</v>
      </c>
      <c r="G46" s="81">
        <v>161</v>
      </c>
      <c r="H46" s="81" t="s">
        <v>109</v>
      </c>
      <c r="I46" s="81">
        <v>0</v>
      </c>
      <c r="J46" s="81">
        <v>2601</v>
      </c>
      <c r="K46" s="523">
        <v>14</v>
      </c>
      <c r="L46" s="450"/>
      <c r="M46" s="81">
        <v>3</v>
      </c>
      <c r="N46" s="1"/>
    </row>
    <row r="47" spans="2:14" ht="15" customHeight="1" x14ac:dyDescent="0.2">
      <c r="B47" s="449" t="s">
        <v>292</v>
      </c>
      <c r="C47" s="450"/>
      <c r="D47" s="81">
        <v>1310</v>
      </c>
      <c r="E47" s="81">
        <v>6</v>
      </c>
      <c r="F47" s="81">
        <v>1</v>
      </c>
      <c r="G47" s="81">
        <v>12</v>
      </c>
      <c r="H47" s="81" t="s">
        <v>109</v>
      </c>
      <c r="I47" s="81">
        <v>0</v>
      </c>
      <c r="J47" s="81">
        <v>1322</v>
      </c>
      <c r="K47" s="523">
        <v>6</v>
      </c>
      <c r="L47" s="450"/>
      <c r="M47" s="81">
        <v>1</v>
      </c>
      <c r="N47" s="1"/>
    </row>
    <row r="48" spans="2:14" ht="15" customHeight="1" x14ac:dyDescent="0.2">
      <c r="B48" s="449" t="s">
        <v>293</v>
      </c>
      <c r="C48" s="450"/>
      <c r="D48" s="81">
        <v>309</v>
      </c>
      <c r="E48" s="81">
        <v>187</v>
      </c>
      <c r="F48" s="81">
        <v>33</v>
      </c>
      <c r="G48" s="81">
        <v>1</v>
      </c>
      <c r="H48" s="81" t="s">
        <v>109</v>
      </c>
      <c r="I48" s="81">
        <v>5</v>
      </c>
      <c r="J48" s="81">
        <v>310</v>
      </c>
      <c r="K48" s="523">
        <v>187</v>
      </c>
      <c r="L48" s="450"/>
      <c r="M48" s="81">
        <v>38</v>
      </c>
      <c r="N48" s="1"/>
    </row>
    <row r="49" spans="2:14" ht="15" customHeight="1" x14ac:dyDescent="0.2">
      <c r="B49" s="449" t="s">
        <v>294</v>
      </c>
      <c r="C49" s="450"/>
      <c r="D49" s="81">
        <v>15</v>
      </c>
      <c r="E49" s="81">
        <v>18</v>
      </c>
      <c r="F49" s="81">
        <v>0</v>
      </c>
      <c r="G49" s="81" t="s">
        <v>109</v>
      </c>
      <c r="H49" s="81" t="s">
        <v>109</v>
      </c>
      <c r="I49" s="81" t="s">
        <v>109</v>
      </c>
      <c r="J49" s="81">
        <v>15</v>
      </c>
      <c r="K49" s="523">
        <v>18</v>
      </c>
      <c r="L49" s="450"/>
      <c r="M49" s="81">
        <v>0</v>
      </c>
      <c r="N49" s="1"/>
    </row>
    <row r="50" spans="2:14" ht="15" customHeight="1" x14ac:dyDescent="0.2">
      <c r="B50" s="449" t="s">
        <v>295</v>
      </c>
      <c r="C50" s="450"/>
      <c r="D50" s="81">
        <v>3</v>
      </c>
      <c r="E50" s="81">
        <v>5</v>
      </c>
      <c r="F50" s="81">
        <v>0</v>
      </c>
      <c r="G50" s="81" t="s">
        <v>109</v>
      </c>
      <c r="H50" s="81" t="s">
        <v>109</v>
      </c>
      <c r="I50" s="81" t="s">
        <v>109</v>
      </c>
      <c r="J50" s="81">
        <v>3</v>
      </c>
      <c r="K50" s="523">
        <v>5</v>
      </c>
      <c r="L50" s="450"/>
      <c r="M50" s="81">
        <v>0</v>
      </c>
      <c r="N50" s="1"/>
    </row>
    <row r="51" spans="2:14" ht="15" customHeight="1" x14ac:dyDescent="0.2">
      <c r="B51" s="449" t="s">
        <v>296</v>
      </c>
      <c r="C51" s="450"/>
      <c r="D51" s="81">
        <v>9697</v>
      </c>
      <c r="E51" s="81">
        <v>620</v>
      </c>
      <c r="F51" s="81">
        <v>0</v>
      </c>
      <c r="G51" s="81">
        <v>11559</v>
      </c>
      <c r="H51" s="81">
        <v>609</v>
      </c>
      <c r="I51" s="81">
        <v>0</v>
      </c>
      <c r="J51" s="81">
        <v>21256</v>
      </c>
      <c r="K51" s="523">
        <v>1229</v>
      </c>
      <c r="L51" s="450"/>
      <c r="M51" s="81">
        <v>0</v>
      </c>
      <c r="N51" s="1"/>
    </row>
    <row r="52" spans="2:14" ht="15" customHeight="1" x14ac:dyDescent="0.2">
      <c r="B52" s="449" t="s">
        <v>297</v>
      </c>
      <c r="C52" s="450"/>
      <c r="D52" s="81">
        <v>12</v>
      </c>
      <c r="E52" s="81">
        <v>18</v>
      </c>
      <c r="F52" s="81">
        <v>10</v>
      </c>
      <c r="G52" s="81" t="s">
        <v>109</v>
      </c>
      <c r="H52" s="81" t="s">
        <v>109</v>
      </c>
      <c r="I52" s="81" t="s">
        <v>109</v>
      </c>
      <c r="J52" s="81">
        <v>12</v>
      </c>
      <c r="K52" s="523">
        <v>18</v>
      </c>
      <c r="L52" s="450"/>
      <c r="M52" s="81">
        <v>10</v>
      </c>
      <c r="N52" s="1"/>
    </row>
    <row r="53" spans="2:14" ht="15" customHeight="1" x14ac:dyDescent="0.2">
      <c r="B53" s="449" t="s">
        <v>298</v>
      </c>
      <c r="C53" s="450"/>
      <c r="D53" s="81">
        <v>1577</v>
      </c>
      <c r="E53" s="81">
        <v>229</v>
      </c>
      <c r="F53" s="81">
        <v>14</v>
      </c>
      <c r="G53" s="81">
        <v>32</v>
      </c>
      <c r="H53" s="81" t="s">
        <v>109</v>
      </c>
      <c r="I53" s="81">
        <v>0</v>
      </c>
      <c r="J53" s="81">
        <v>1609</v>
      </c>
      <c r="K53" s="523">
        <v>229</v>
      </c>
      <c r="L53" s="450"/>
      <c r="M53" s="81">
        <v>14</v>
      </c>
      <c r="N53" s="1"/>
    </row>
    <row r="54" spans="2:14" ht="15" customHeight="1" x14ac:dyDescent="0.2">
      <c r="B54" s="449" t="s">
        <v>299</v>
      </c>
      <c r="C54" s="450"/>
      <c r="D54" s="81">
        <v>4192</v>
      </c>
      <c r="E54" s="81">
        <v>2</v>
      </c>
      <c r="F54" s="81">
        <v>0</v>
      </c>
      <c r="G54" s="81">
        <v>4292</v>
      </c>
      <c r="H54" s="81">
        <v>0</v>
      </c>
      <c r="I54" s="81">
        <v>0</v>
      </c>
      <c r="J54" s="81">
        <v>8484</v>
      </c>
      <c r="K54" s="523">
        <v>2</v>
      </c>
      <c r="L54" s="450"/>
      <c r="M54" s="81">
        <v>0</v>
      </c>
      <c r="N54" s="1"/>
    </row>
    <row r="55" spans="2:14" ht="15" customHeight="1" x14ac:dyDescent="0.2">
      <c r="B55" s="449" t="s">
        <v>300</v>
      </c>
      <c r="C55" s="450"/>
      <c r="D55" s="81">
        <v>98</v>
      </c>
      <c r="E55" s="81">
        <v>4</v>
      </c>
      <c r="F55" s="81">
        <v>0</v>
      </c>
      <c r="G55" s="81" t="s">
        <v>109</v>
      </c>
      <c r="H55" s="81" t="s">
        <v>109</v>
      </c>
      <c r="I55" s="81" t="s">
        <v>109</v>
      </c>
      <c r="J55" s="81">
        <v>98</v>
      </c>
      <c r="K55" s="523">
        <v>4</v>
      </c>
      <c r="L55" s="450"/>
      <c r="M55" s="81">
        <v>0</v>
      </c>
      <c r="N55" s="1"/>
    </row>
    <row r="56" spans="2:14" ht="15" customHeight="1" x14ac:dyDescent="0.2">
      <c r="B56" s="449" t="s">
        <v>301</v>
      </c>
      <c r="C56" s="450"/>
      <c r="D56" s="81">
        <v>1845</v>
      </c>
      <c r="E56" s="81">
        <v>28</v>
      </c>
      <c r="F56" s="81">
        <v>0</v>
      </c>
      <c r="G56" s="81">
        <v>100</v>
      </c>
      <c r="H56" s="81" t="s">
        <v>109</v>
      </c>
      <c r="I56" s="81">
        <v>0</v>
      </c>
      <c r="J56" s="81">
        <v>1945</v>
      </c>
      <c r="K56" s="523">
        <v>28</v>
      </c>
      <c r="L56" s="450"/>
      <c r="M56" s="81">
        <v>0</v>
      </c>
      <c r="N56" s="1"/>
    </row>
    <row r="57" spans="2:14" ht="15" customHeight="1" x14ac:dyDescent="0.2">
      <c r="B57" s="449" t="s">
        <v>302</v>
      </c>
      <c r="C57" s="450"/>
      <c r="D57" s="81">
        <v>2699</v>
      </c>
      <c r="E57" s="81">
        <v>2253</v>
      </c>
      <c r="F57" s="81">
        <v>11</v>
      </c>
      <c r="G57" s="81">
        <v>388</v>
      </c>
      <c r="H57" s="81">
        <v>31</v>
      </c>
      <c r="I57" s="81">
        <v>6</v>
      </c>
      <c r="J57" s="81">
        <v>3087</v>
      </c>
      <c r="K57" s="523">
        <v>2284</v>
      </c>
      <c r="L57" s="450"/>
      <c r="M57" s="81">
        <v>17</v>
      </c>
      <c r="N57" s="1"/>
    </row>
    <row r="58" spans="2:14" ht="15" customHeight="1" x14ac:dyDescent="0.2">
      <c r="B58" s="449" t="s">
        <v>303</v>
      </c>
      <c r="C58" s="450"/>
      <c r="D58" s="81">
        <v>278</v>
      </c>
      <c r="E58" s="81">
        <v>131</v>
      </c>
      <c r="F58" s="81">
        <v>0</v>
      </c>
      <c r="G58" s="81" t="s">
        <v>109</v>
      </c>
      <c r="H58" s="81" t="s">
        <v>109</v>
      </c>
      <c r="I58" s="81" t="s">
        <v>109</v>
      </c>
      <c r="J58" s="81">
        <v>278</v>
      </c>
      <c r="K58" s="523">
        <v>131</v>
      </c>
      <c r="L58" s="450"/>
      <c r="M58" s="81">
        <v>0</v>
      </c>
      <c r="N58" s="1"/>
    </row>
    <row r="59" spans="2:14" ht="15" customHeight="1" x14ac:dyDescent="0.2">
      <c r="B59" s="449" t="s">
        <v>304</v>
      </c>
      <c r="C59" s="450"/>
      <c r="D59" s="81">
        <v>143</v>
      </c>
      <c r="E59" s="81">
        <v>81</v>
      </c>
      <c r="F59" s="81">
        <v>0</v>
      </c>
      <c r="G59" s="81">
        <v>4</v>
      </c>
      <c r="H59" s="81" t="s">
        <v>109</v>
      </c>
      <c r="I59" s="81">
        <v>0</v>
      </c>
      <c r="J59" s="81">
        <v>147</v>
      </c>
      <c r="K59" s="523">
        <v>81</v>
      </c>
      <c r="L59" s="450"/>
      <c r="M59" s="81">
        <v>0</v>
      </c>
      <c r="N59" s="1"/>
    </row>
    <row r="60" spans="2:14" ht="15" customHeight="1" x14ac:dyDescent="0.2">
      <c r="B60" s="449" t="s">
        <v>305</v>
      </c>
      <c r="C60" s="450"/>
      <c r="D60" s="81">
        <v>530</v>
      </c>
      <c r="E60" s="81">
        <v>21</v>
      </c>
      <c r="F60" s="81">
        <v>40</v>
      </c>
      <c r="G60" s="81" t="s">
        <v>109</v>
      </c>
      <c r="H60" s="81" t="s">
        <v>109</v>
      </c>
      <c r="I60" s="81" t="s">
        <v>109</v>
      </c>
      <c r="J60" s="81">
        <v>530</v>
      </c>
      <c r="K60" s="523">
        <v>21</v>
      </c>
      <c r="L60" s="450"/>
      <c r="M60" s="81">
        <v>40</v>
      </c>
      <c r="N60" s="1"/>
    </row>
    <row r="61" spans="2:14" ht="15" customHeight="1" x14ac:dyDescent="0.2">
      <c r="B61" s="449" t="s">
        <v>306</v>
      </c>
      <c r="C61" s="450"/>
      <c r="D61" s="81">
        <v>3093</v>
      </c>
      <c r="E61" s="81">
        <v>265</v>
      </c>
      <c r="F61" s="81">
        <v>3</v>
      </c>
      <c r="G61" s="81">
        <v>187</v>
      </c>
      <c r="H61" s="81">
        <v>18</v>
      </c>
      <c r="I61" s="81">
        <v>0</v>
      </c>
      <c r="J61" s="81">
        <v>3280</v>
      </c>
      <c r="K61" s="523">
        <v>283</v>
      </c>
      <c r="L61" s="450"/>
      <c r="M61" s="81">
        <v>3</v>
      </c>
      <c r="N61" s="1"/>
    </row>
    <row r="62" spans="2:14" ht="15" customHeight="1" x14ac:dyDescent="0.2">
      <c r="B62" s="449" t="s">
        <v>307</v>
      </c>
      <c r="C62" s="450"/>
      <c r="D62" s="81">
        <v>11</v>
      </c>
      <c r="E62" s="81">
        <v>14</v>
      </c>
      <c r="F62" s="81">
        <v>5</v>
      </c>
      <c r="G62" s="81" t="s">
        <v>109</v>
      </c>
      <c r="H62" s="81" t="s">
        <v>109</v>
      </c>
      <c r="I62" s="81" t="s">
        <v>109</v>
      </c>
      <c r="J62" s="81">
        <v>11</v>
      </c>
      <c r="K62" s="523">
        <v>14</v>
      </c>
      <c r="L62" s="450"/>
      <c r="M62" s="81">
        <v>5</v>
      </c>
      <c r="N62" s="1"/>
    </row>
    <row r="63" spans="2:14" ht="15" customHeight="1" x14ac:dyDescent="0.2">
      <c r="B63" s="449" t="s">
        <v>308</v>
      </c>
      <c r="C63" s="450"/>
      <c r="D63" s="81">
        <v>165</v>
      </c>
      <c r="E63" s="81">
        <v>57</v>
      </c>
      <c r="F63" s="81">
        <v>1</v>
      </c>
      <c r="G63" s="81">
        <v>10</v>
      </c>
      <c r="H63" s="81" t="s">
        <v>109</v>
      </c>
      <c r="I63" s="81">
        <v>0</v>
      </c>
      <c r="J63" s="81">
        <v>175</v>
      </c>
      <c r="K63" s="523">
        <v>57</v>
      </c>
      <c r="L63" s="450"/>
      <c r="M63" s="81">
        <v>1</v>
      </c>
      <c r="N63" s="1"/>
    </row>
    <row r="64" spans="2:14" ht="15" customHeight="1" x14ac:dyDescent="0.2">
      <c r="B64" s="449" t="s">
        <v>309</v>
      </c>
      <c r="C64" s="450"/>
      <c r="D64" s="81">
        <v>353</v>
      </c>
      <c r="E64" s="81">
        <v>91</v>
      </c>
      <c r="F64" s="81">
        <v>0</v>
      </c>
      <c r="G64" s="81">
        <v>45</v>
      </c>
      <c r="H64" s="81">
        <v>2</v>
      </c>
      <c r="I64" s="81">
        <v>0</v>
      </c>
      <c r="J64" s="81">
        <v>398</v>
      </c>
      <c r="K64" s="523">
        <v>93</v>
      </c>
      <c r="L64" s="450"/>
      <c r="M64" s="81">
        <v>0</v>
      </c>
      <c r="N64" s="1"/>
    </row>
    <row r="65" spans="2:14" ht="15" customHeight="1" x14ac:dyDescent="0.2">
      <c r="B65" s="449" t="s">
        <v>310</v>
      </c>
      <c r="C65" s="450"/>
      <c r="D65" s="81">
        <v>1116</v>
      </c>
      <c r="E65" s="81">
        <v>10</v>
      </c>
      <c r="F65" s="81">
        <v>0</v>
      </c>
      <c r="G65" s="81">
        <v>34</v>
      </c>
      <c r="H65" s="81" t="s">
        <v>109</v>
      </c>
      <c r="I65" s="81">
        <v>0</v>
      </c>
      <c r="J65" s="81">
        <v>1150</v>
      </c>
      <c r="K65" s="523">
        <v>10</v>
      </c>
      <c r="L65" s="450"/>
      <c r="M65" s="81">
        <v>0</v>
      </c>
      <c r="N65" s="1"/>
    </row>
    <row r="66" spans="2:14" ht="15" customHeight="1" x14ac:dyDescent="0.2">
      <c r="B66" s="449" t="s">
        <v>311</v>
      </c>
      <c r="C66" s="450"/>
      <c r="D66" s="81">
        <v>37</v>
      </c>
      <c r="E66" s="81">
        <v>24</v>
      </c>
      <c r="F66" s="81">
        <v>0</v>
      </c>
      <c r="G66" s="81">
        <v>7</v>
      </c>
      <c r="H66" s="81" t="s">
        <v>109</v>
      </c>
      <c r="I66" s="81">
        <v>0</v>
      </c>
      <c r="J66" s="81">
        <v>44</v>
      </c>
      <c r="K66" s="523">
        <v>24</v>
      </c>
      <c r="L66" s="450"/>
      <c r="M66" s="81">
        <v>0</v>
      </c>
      <c r="N66" s="1"/>
    </row>
    <row r="67" spans="2:14" ht="15" customHeight="1" x14ac:dyDescent="0.2">
      <c r="B67" s="449" t="s">
        <v>312</v>
      </c>
      <c r="C67" s="450"/>
      <c r="D67" s="81">
        <v>1773</v>
      </c>
      <c r="E67" s="81">
        <v>148</v>
      </c>
      <c r="F67" s="81">
        <v>0</v>
      </c>
      <c r="G67" s="81">
        <v>387</v>
      </c>
      <c r="H67" s="81">
        <v>21</v>
      </c>
      <c r="I67" s="81">
        <v>0</v>
      </c>
      <c r="J67" s="81">
        <v>2160</v>
      </c>
      <c r="K67" s="523">
        <v>169</v>
      </c>
      <c r="L67" s="450"/>
      <c r="M67" s="81">
        <v>0</v>
      </c>
      <c r="N67" s="1"/>
    </row>
    <row r="68" spans="2:14" ht="15" customHeight="1" x14ac:dyDescent="0.2">
      <c r="B68" s="449" t="s">
        <v>313</v>
      </c>
      <c r="C68" s="450"/>
      <c r="D68" s="81">
        <v>72</v>
      </c>
      <c r="E68" s="81">
        <v>4</v>
      </c>
      <c r="F68" s="81">
        <v>0</v>
      </c>
      <c r="G68" s="81" t="s">
        <v>109</v>
      </c>
      <c r="H68" s="81" t="s">
        <v>109</v>
      </c>
      <c r="I68" s="81" t="s">
        <v>109</v>
      </c>
      <c r="J68" s="81">
        <v>72</v>
      </c>
      <c r="K68" s="523">
        <v>4</v>
      </c>
      <c r="L68" s="450"/>
      <c r="M68" s="81">
        <v>0</v>
      </c>
      <c r="N68" s="1"/>
    </row>
    <row r="69" spans="2:14" ht="15" customHeight="1" x14ac:dyDescent="0.2">
      <c r="B69" s="449" t="s">
        <v>314</v>
      </c>
      <c r="C69" s="450"/>
      <c r="D69" s="81">
        <v>64</v>
      </c>
      <c r="E69" s="81">
        <v>20</v>
      </c>
      <c r="F69" s="81">
        <v>0</v>
      </c>
      <c r="G69" s="81" t="s">
        <v>109</v>
      </c>
      <c r="H69" s="81" t="s">
        <v>109</v>
      </c>
      <c r="I69" s="81" t="s">
        <v>109</v>
      </c>
      <c r="J69" s="81">
        <v>64</v>
      </c>
      <c r="K69" s="523">
        <v>20</v>
      </c>
      <c r="L69" s="450"/>
      <c r="M69" s="81">
        <v>0</v>
      </c>
      <c r="N69" s="1"/>
    </row>
    <row r="70" spans="2:14" ht="15" customHeight="1" x14ac:dyDescent="0.2">
      <c r="B70" s="449" t="s">
        <v>315</v>
      </c>
      <c r="C70" s="450"/>
      <c r="D70" s="81">
        <v>65</v>
      </c>
      <c r="E70" s="81">
        <v>11</v>
      </c>
      <c r="F70" s="81">
        <v>7</v>
      </c>
      <c r="G70" s="81" t="s">
        <v>109</v>
      </c>
      <c r="H70" s="81" t="s">
        <v>109</v>
      </c>
      <c r="I70" s="81" t="s">
        <v>109</v>
      </c>
      <c r="J70" s="81">
        <v>65</v>
      </c>
      <c r="K70" s="523">
        <v>11</v>
      </c>
      <c r="L70" s="450"/>
      <c r="M70" s="81">
        <v>7</v>
      </c>
      <c r="N70" s="1"/>
    </row>
    <row r="71" spans="2:14" ht="15" customHeight="1" x14ac:dyDescent="0.2">
      <c r="B71" s="449" t="s">
        <v>316</v>
      </c>
      <c r="C71" s="450"/>
      <c r="D71" s="81">
        <v>131</v>
      </c>
      <c r="E71" s="81">
        <v>2</v>
      </c>
      <c r="F71" s="81">
        <v>1</v>
      </c>
      <c r="G71" s="81" t="s">
        <v>109</v>
      </c>
      <c r="H71" s="81" t="s">
        <v>109</v>
      </c>
      <c r="I71" s="81" t="s">
        <v>109</v>
      </c>
      <c r="J71" s="81">
        <v>131</v>
      </c>
      <c r="K71" s="523">
        <v>2</v>
      </c>
      <c r="L71" s="450"/>
      <c r="M71" s="81">
        <v>1</v>
      </c>
      <c r="N71" s="1"/>
    </row>
    <row r="72" spans="2:14" ht="15" customHeight="1" x14ac:dyDescent="0.2">
      <c r="B72" s="449" t="s">
        <v>317</v>
      </c>
      <c r="C72" s="450"/>
      <c r="D72" s="81">
        <v>19</v>
      </c>
      <c r="E72" s="81">
        <v>173</v>
      </c>
      <c r="F72" s="81">
        <v>1340</v>
      </c>
      <c r="G72" s="81">
        <v>0</v>
      </c>
      <c r="H72" s="81">
        <v>224</v>
      </c>
      <c r="I72" s="81">
        <v>645</v>
      </c>
      <c r="J72" s="81">
        <v>19</v>
      </c>
      <c r="K72" s="523">
        <v>397</v>
      </c>
      <c r="L72" s="450"/>
      <c r="M72" s="81">
        <v>1985</v>
      </c>
      <c r="N72" s="1"/>
    </row>
    <row r="73" spans="2:14" ht="15" customHeight="1" x14ac:dyDescent="0.2">
      <c r="B73" s="449" t="s">
        <v>318</v>
      </c>
      <c r="C73" s="450"/>
      <c r="D73" s="81" t="s">
        <v>109</v>
      </c>
      <c r="E73" s="81">
        <v>30</v>
      </c>
      <c r="F73" s="81">
        <v>0</v>
      </c>
      <c r="G73" s="81" t="s">
        <v>109</v>
      </c>
      <c r="H73" s="81">
        <v>9</v>
      </c>
      <c r="I73" s="81">
        <v>0</v>
      </c>
      <c r="J73" s="81" t="s">
        <v>109</v>
      </c>
      <c r="K73" s="523">
        <v>39</v>
      </c>
      <c r="L73" s="450"/>
      <c r="M73" s="81">
        <v>0</v>
      </c>
      <c r="N73" s="1"/>
    </row>
    <row r="74" spans="2:14" ht="27" customHeight="1" x14ac:dyDescent="0.2">
      <c r="B74" s="427" t="s">
        <v>319</v>
      </c>
      <c r="C74" s="428"/>
      <c r="D74" s="27">
        <v>147916</v>
      </c>
      <c r="E74" s="27">
        <v>12723</v>
      </c>
      <c r="F74" s="83">
        <v>6122</v>
      </c>
      <c r="G74" s="27">
        <v>39495</v>
      </c>
      <c r="H74" s="27">
        <v>2366</v>
      </c>
      <c r="I74" s="83">
        <v>1877</v>
      </c>
      <c r="J74" s="27">
        <v>187411</v>
      </c>
      <c r="K74" s="430">
        <v>15089</v>
      </c>
      <c r="L74" s="428"/>
      <c r="M74" s="83">
        <v>7999</v>
      </c>
      <c r="N74" s="1"/>
    </row>
    <row r="75" spans="2:14" ht="9" customHeight="1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2:14" ht="17.25" customHeight="1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444" t="s">
        <v>320</v>
      </c>
      <c r="M76" s="382"/>
      <c r="N76" s="382"/>
    </row>
    <row r="77" spans="2:14" ht="18.75" customHeight="1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2:14" ht="43.5" customHeight="1" x14ac:dyDescent="0.2">
      <c r="C78" s="405" t="s">
        <v>321</v>
      </c>
      <c r="D78" s="382"/>
      <c r="E78" s="382"/>
      <c r="F78" s="382"/>
      <c r="G78" s="382"/>
      <c r="H78" s="382"/>
      <c r="I78" s="382"/>
      <c r="J78" s="382"/>
      <c r="K78" s="382"/>
      <c r="L78" s="382"/>
      <c r="M78" s="382"/>
      <c r="N78" s="382"/>
    </row>
  </sheetData>
  <mergeCells count="149">
    <mergeCell ref="B1:J1"/>
    <mergeCell ref="C3:N3"/>
    <mergeCell ref="C4:N4"/>
    <mergeCell ref="B5:C5"/>
    <mergeCell ref="D5:F5"/>
    <mergeCell ref="G5:I5"/>
    <mergeCell ref="J5:M5"/>
    <mergeCell ref="B8:C8"/>
    <mergeCell ref="K8:L8"/>
    <mergeCell ref="B9:C9"/>
    <mergeCell ref="K9:L9"/>
    <mergeCell ref="B10:C10"/>
    <mergeCell ref="K10:L10"/>
    <mergeCell ref="B6:C6"/>
    <mergeCell ref="D6:F6"/>
    <mergeCell ref="G6:I6"/>
    <mergeCell ref="J6:M6"/>
    <mergeCell ref="B7:C7"/>
    <mergeCell ref="K7:L7"/>
    <mergeCell ref="B14:C14"/>
    <mergeCell ref="K14:L14"/>
    <mergeCell ref="B15:C15"/>
    <mergeCell ref="K15:L15"/>
    <mergeCell ref="B16:C16"/>
    <mergeCell ref="K16:L16"/>
    <mergeCell ref="B11:C11"/>
    <mergeCell ref="K11:L11"/>
    <mergeCell ref="B12:C12"/>
    <mergeCell ref="K12:L12"/>
    <mergeCell ref="B13:C13"/>
    <mergeCell ref="K13:L13"/>
    <mergeCell ref="B20:C20"/>
    <mergeCell ref="K20:L20"/>
    <mergeCell ref="B21:C21"/>
    <mergeCell ref="K21:L21"/>
    <mergeCell ref="B22:C22"/>
    <mergeCell ref="K22:L22"/>
    <mergeCell ref="B17:C17"/>
    <mergeCell ref="K17:L17"/>
    <mergeCell ref="B18:C18"/>
    <mergeCell ref="K18:L18"/>
    <mergeCell ref="B19:C19"/>
    <mergeCell ref="K19:L19"/>
    <mergeCell ref="B26:C26"/>
    <mergeCell ref="K26:L26"/>
    <mergeCell ref="B27:C27"/>
    <mergeCell ref="K27:L27"/>
    <mergeCell ref="B28:C28"/>
    <mergeCell ref="K28:L28"/>
    <mergeCell ref="B23:C23"/>
    <mergeCell ref="K23:L23"/>
    <mergeCell ref="B24:C24"/>
    <mergeCell ref="K24:L24"/>
    <mergeCell ref="B25:C25"/>
    <mergeCell ref="K25:L25"/>
    <mergeCell ref="B32:C32"/>
    <mergeCell ref="K32:L32"/>
    <mergeCell ref="B33:C33"/>
    <mergeCell ref="K33:L33"/>
    <mergeCell ref="B34:C34"/>
    <mergeCell ref="K34:L34"/>
    <mergeCell ref="B29:C29"/>
    <mergeCell ref="K29:L29"/>
    <mergeCell ref="B30:C30"/>
    <mergeCell ref="K30:L30"/>
    <mergeCell ref="B31:C31"/>
    <mergeCell ref="K31:L31"/>
    <mergeCell ref="B38:C38"/>
    <mergeCell ref="K38:L38"/>
    <mergeCell ref="B39:C39"/>
    <mergeCell ref="K39:L39"/>
    <mergeCell ref="B40:C40"/>
    <mergeCell ref="K40:L40"/>
    <mergeCell ref="B35:C35"/>
    <mergeCell ref="K35:L35"/>
    <mergeCell ref="B36:C36"/>
    <mergeCell ref="K36:L36"/>
    <mergeCell ref="B37:C37"/>
    <mergeCell ref="K37:L37"/>
    <mergeCell ref="B44:C44"/>
    <mergeCell ref="K44:L44"/>
    <mergeCell ref="B45:C45"/>
    <mergeCell ref="K45:L45"/>
    <mergeCell ref="B46:C46"/>
    <mergeCell ref="K46:L46"/>
    <mergeCell ref="B41:C41"/>
    <mergeCell ref="K41:L41"/>
    <mergeCell ref="B42:C42"/>
    <mergeCell ref="K42:L42"/>
    <mergeCell ref="B43:C43"/>
    <mergeCell ref="K43:L43"/>
    <mergeCell ref="B50:C50"/>
    <mergeCell ref="K50:L50"/>
    <mergeCell ref="B51:C51"/>
    <mergeCell ref="K51:L51"/>
    <mergeCell ref="B52:C52"/>
    <mergeCell ref="K52:L52"/>
    <mergeCell ref="B47:C47"/>
    <mergeCell ref="K47:L47"/>
    <mergeCell ref="B48:C48"/>
    <mergeCell ref="K48:L48"/>
    <mergeCell ref="B49:C49"/>
    <mergeCell ref="K49:L49"/>
    <mergeCell ref="B56:C56"/>
    <mergeCell ref="K56:L56"/>
    <mergeCell ref="B57:C57"/>
    <mergeCell ref="K57:L57"/>
    <mergeCell ref="B58:C58"/>
    <mergeCell ref="K58:L58"/>
    <mergeCell ref="B53:C53"/>
    <mergeCell ref="K53:L53"/>
    <mergeCell ref="B54:C54"/>
    <mergeCell ref="K54:L54"/>
    <mergeCell ref="B55:C55"/>
    <mergeCell ref="K55:L55"/>
    <mergeCell ref="B62:C62"/>
    <mergeCell ref="K62:L62"/>
    <mergeCell ref="B63:C63"/>
    <mergeCell ref="K63:L63"/>
    <mergeCell ref="B64:C64"/>
    <mergeCell ref="K64:L64"/>
    <mergeCell ref="B59:C59"/>
    <mergeCell ref="K59:L59"/>
    <mergeCell ref="B60:C60"/>
    <mergeCell ref="K60:L60"/>
    <mergeCell ref="B61:C61"/>
    <mergeCell ref="K61:L61"/>
    <mergeCell ref="B68:C68"/>
    <mergeCell ref="K68:L68"/>
    <mergeCell ref="B69:C69"/>
    <mergeCell ref="K69:L69"/>
    <mergeCell ref="B70:C70"/>
    <mergeCell ref="K70:L70"/>
    <mergeCell ref="B65:C65"/>
    <mergeCell ref="K65:L65"/>
    <mergeCell ref="B66:C66"/>
    <mergeCell ref="K66:L66"/>
    <mergeCell ref="B67:C67"/>
    <mergeCell ref="K67:L67"/>
    <mergeCell ref="B74:C74"/>
    <mergeCell ref="K74:L74"/>
    <mergeCell ref="L76:N76"/>
    <mergeCell ref="C78:N78"/>
    <mergeCell ref="B71:C71"/>
    <mergeCell ref="K71:L71"/>
    <mergeCell ref="B72:C72"/>
    <mergeCell ref="K72:L72"/>
    <mergeCell ref="B73:C73"/>
    <mergeCell ref="K73:L73"/>
  </mergeCells>
  <pageMargins left="3.2156862745098047E-2" right="3.921568627450981E-2" top="7.6470588235294124E-2" bottom="5.6470588235294134E-2" header="0.50980392156862753" footer="0.50980392156862753"/>
  <pageSetup paperSize="9" orientation="landscape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4"/>
  <sheetViews>
    <sheetView workbookViewId="0">
      <selection activeCell="M21" sqref="M21"/>
    </sheetView>
  </sheetViews>
  <sheetFormatPr defaultRowHeight="12.75" x14ac:dyDescent="0.2"/>
  <sheetData>
    <row r="1" spans="2:10" ht="61.5" customHeight="1" x14ac:dyDescent="0.2">
      <c r="B1" s="579" t="s">
        <v>0</v>
      </c>
      <c r="C1" s="580"/>
      <c r="D1" s="580"/>
      <c r="E1" s="580"/>
      <c r="F1" s="580"/>
      <c r="G1" s="580"/>
      <c r="H1" s="580"/>
      <c r="I1" s="580"/>
      <c r="J1" s="580"/>
    </row>
    <row r="5" spans="2:10" x14ac:dyDescent="0.2">
      <c r="B5" s="359" t="s">
        <v>627</v>
      </c>
      <c r="C5" s="358">
        <v>0</v>
      </c>
      <c r="D5" s="357">
        <v>3</v>
      </c>
      <c r="E5" s="357">
        <v>38</v>
      </c>
      <c r="F5" s="357">
        <v>26</v>
      </c>
      <c r="G5" s="357">
        <v>38</v>
      </c>
      <c r="H5" s="357">
        <v>4</v>
      </c>
    </row>
    <row r="6" spans="2:10" x14ac:dyDescent="0.2">
      <c r="B6" s="359" t="s">
        <v>628</v>
      </c>
      <c r="C6" s="358">
        <v>0</v>
      </c>
      <c r="D6" s="357">
        <v>33</v>
      </c>
      <c r="E6" s="357">
        <v>19</v>
      </c>
      <c r="F6" s="357">
        <v>5</v>
      </c>
      <c r="G6" s="357">
        <v>6</v>
      </c>
      <c r="H6" s="357">
        <v>0</v>
      </c>
    </row>
    <row r="7" spans="2:10" x14ac:dyDescent="0.2">
      <c r="B7" s="359" t="s">
        <v>629</v>
      </c>
      <c r="C7" s="358">
        <v>0</v>
      </c>
      <c r="D7" s="357">
        <v>58</v>
      </c>
      <c r="E7" s="357">
        <v>12</v>
      </c>
      <c r="F7" s="357">
        <v>3</v>
      </c>
      <c r="G7" s="357">
        <v>1</v>
      </c>
      <c r="H7" s="357">
        <v>0</v>
      </c>
    </row>
    <row r="8" spans="2:10" x14ac:dyDescent="0.2">
      <c r="B8" s="360" t="s">
        <v>630</v>
      </c>
      <c r="C8" s="358">
        <v>6</v>
      </c>
      <c r="D8" s="357">
        <v>73</v>
      </c>
      <c r="E8" s="357">
        <v>1</v>
      </c>
      <c r="F8" s="357">
        <v>1</v>
      </c>
      <c r="G8" s="357">
        <v>0</v>
      </c>
      <c r="H8" s="357">
        <v>0</v>
      </c>
    </row>
    <row r="9" spans="2:10" x14ac:dyDescent="0.2">
      <c r="B9" s="360" t="s">
        <v>631</v>
      </c>
      <c r="C9" s="358">
        <v>69</v>
      </c>
      <c r="D9" s="357">
        <v>39</v>
      </c>
      <c r="E9" s="357">
        <v>1</v>
      </c>
      <c r="F9" s="357">
        <v>0</v>
      </c>
      <c r="G9" s="357">
        <v>0</v>
      </c>
      <c r="H9" s="357">
        <v>0</v>
      </c>
    </row>
    <row r="10" spans="2:10" x14ac:dyDescent="0.2">
      <c r="B10" s="360" t="s">
        <v>632</v>
      </c>
      <c r="C10" s="358">
        <v>84</v>
      </c>
      <c r="D10" s="357">
        <v>18</v>
      </c>
      <c r="E10" s="357">
        <v>0</v>
      </c>
      <c r="F10" s="357">
        <v>0</v>
      </c>
      <c r="G10" s="357">
        <v>0</v>
      </c>
      <c r="H10" s="357">
        <v>0</v>
      </c>
    </row>
    <row r="11" spans="2:10" x14ac:dyDescent="0.2">
      <c r="B11" s="361"/>
    </row>
    <row r="12" spans="2:10" ht="39.75" customHeight="1" x14ac:dyDescent="0.2">
      <c r="C12" s="355" t="s">
        <v>633</v>
      </c>
      <c r="D12" s="355" t="s">
        <v>634</v>
      </c>
      <c r="E12" s="355" t="s">
        <v>635</v>
      </c>
      <c r="F12" s="355" t="s">
        <v>636</v>
      </c>
      <c r="G12" s="355" t="s">
        <v>637</v>
      </c>
      <c r="H12" s="355" t="s">
        <v>638</v>
      </c>
    </row>
    <row r="13" spans="2:10" x14ac:dyDescent="0.2">
      <c r="C13" s="354"/>
      <c r="D13" s="354"/>
      <c r="E13" s="354"/>
      <c r="F13" s="354"/>
      <c r="G13" s="354"/>
      <c r="H13" s="354"/>
    </row>
    <row r="14" spans="2:10" x14ac:dyDescent="0.2">
      <c r="C14" s="354"/>
      <c r="D14" s="354"/>
      <c r="E14" s="356"/>
      <c r="F14" s="354"/>
      <c r="G14" s="354"/>
      <c r="H14" s="354"/>
    </row>
  </sheetData>
  <mergeCells count="1">
    <mergeCell ref="B1:J1"/>
  </mergeCells>
  <conditionalFormatting sqref="C5:H10">
    <cfRule type="cellIs" dxfId="2" priority="1" stopIfTrue="1" operator="between">
      <formula>1</formula>
      <formula>10</formula>
    </cfRule>
    <cfRule type="cellIs" dxfId="1" priority="2" stopIfTrue="1" operator="between">
      <formula>11</formula>
      <formula>50</formula>
    </cfRule>
    <cfRule type="cellIs" dxfId="0" priority="3" stopIfTrue="1" operator="between">
      <formula>51</formula>
      <formula>100</formula>
    </cfRule>
  </conditionalFormatting>
  <pageMargins left="0.7" right="0.7" top="0.75" bottom="0.75" header="0.3" footer="0.3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0"/>
  <sheetViews>
    <sheetView showGridLines="0" workbookViewId="0">
      <selection activeCell="M13" sqref="M13"/>
    </sheetView>
  </sheetViews>
  <sheetFormatPr defaultRowHeight="12.75" x14ac:dyDescent="0.2"/>
  <cols>
    <col min="1" max="1" width="1" customWidth="1"/>
    <col min="2" max="2" width="28" customWidth="1"/>
    <col min="3" max="6" width="18" customWidth="1"/>
    <col min="7" max="7" width="12" customWidth="1"/>
    <col min="8" max="8" width="2" customWidth="1"/>
    <col min="9" max="9" width="3" customWidth="1"/>
    <col min="10" max="10" width="17" customWidth="1"/>
  </cols>
  <sheetData>
    <row r="1" spans="2:10" ht="36" customHeight="1" x14ac:dyDescent="0.2">
      <c r="B1" s="389" t="s">
        <v>0</v>
      </c>
      <c r="C1" s="382"/>
      <c r="D1" s="382"/>
      <c r="E1" s="382"/>
      <c r="F1" s="382"/>
      <c r="G1" s="382"/>
      <c r="H1" s="382"/>
      <c r="I1" s="382"/>
      <c r="J1" s="382"/>
    </row>
    <row r="2" spans="2:10" ht="15.75" customHeight="1" x14ac:dyDescent="0.2">
      <c r="B2" s="575" t="s">
        <v>322</v>
      </c>
      <c r="C2" s="522"/>
      <c r="D2" s="522"/>
      <c r="E2" s="522"/>
      <c r="F2" s="522"/>
      <c r="G2" s="522"/>
      <c r="H2" s="522"/>
      <c r="I2" s="522"/>
      <c r="J2" s="522"/>
    </row>
    <row r="3" spans="2:10" ht="20.25" customHeight="1" x14ac:dyDescent="0.2">
      <c r="B3" s="576" t="s">
        <v>2</v>
      </c>
      <c r="C3" s="559"/>
      <c r="D3" s="559"/>
      <c r="E3" s="559"/>
      <c r="F3" s="559"/>
      <c r="G3" s="559"/>
      <c r="H3" s="559"/>
      <c r="I3" s="559"/>
      <c r="J3" s="559"/>
    </row>
    <row r="4" spans="2:10" ht="18" customHeight="1" x14ac:dyDescent="0.2">
      <c r="B4" s="1"/>
      <c r="C4" s="1"/>
      <c r="D4" s="1"/>
      <c r="E4" s="1"/>
      <c r="F4" s="1"/>
      <c r="G4" s="1"/>
      <c r="H4" s="1"/>
      <c r="I4" s="1"/>
      <c r="J4" s="1"/>
    </row>
    <row r="5" spans="2:10" ht="18" customHeight="1" x14ac:dyDescent="0.2">
      <c r="B5" s="84"/>
      <c r="C5" s="399" t="s">
        <v>323</v>
      </c>
      <c r="D5" s="404"/>
      <c r="E5" s="404"/>
      <c r="F5" s="388"/>
      <c r="G5" s="584"/>
      <c r="H5" s="407"/>
      <c r="I5" s="403"/>
      <c r="J5" s="34" t="s">
        <v>324</v>
      </c>
    </row>
    <row r="6" spans="2:10" ht="18" customHeight="1" x14ac:dyDescent="0.2">
      <c r="B6" s="35" t="s">
        <v>6</v>
      </c>
      <c r="C6" s="2" t="s">
        <v>325</v>
      </c>
      <c r="D6" s="2" t="s">
        <v>326</v>
      </c>
      <c r="E6" s="2" t="s">
        <v>327</v>
      </c>
      <c r="F6" s="2" t="s">
        <v>12</v>
      </c>
      <c r="G6" s="585" t="s">
        <v>328</v>
      </c>
      <c r="H6" s="408"/>
      <c r="I6" s="398"/>
      <c r="J6" s="35" t="s">
        <v>329</v>
      </c>
    </row>
    <row r="7" spans="2:10" ht="15" customHeight="1" x14ac:dyDescent="0.2">
      <c r="B7" s="30" t="s">
        <v>15</v>
      </c>
      <c r="C7" s="32">
        <v>157451</v>
      </c>
      <c r="D7" s="32">
        <v>1202992</v>
      </c>
      <c r="E7" s="32">
        <v>2809</v>
      </c>
      <c r="F7" s="32">
        <v>1363252</v>
      </c>
      <c r="G7" s="581">
        <v>11.549662131432779</v>
      </c>
      <c r="H7" s="582"/>
      <c r="I7" s="386"/>
      <c r="J7" s="32">
        <v>310.35718399845558</v>
      </c>
    </row>
    <row r="8" spans="2:10" ht="15" customHeight="1" x14ac:dyDescent="0.2">
      <c r="B8" s="30" t="s">
        <v>16</v>
      </c>
      <c r="C8" s="32">
        <v>8403</v>
      </c>
      <c r="D8" s="32">
        <v>35385</v>
      </c>
      <c r="E8" s="32">
        <v>26</v>
      </c>
      <c r="F8" s="32">
        <v>43814</v>
      </c>
      <c r="G8" s="581">
        <v>19.178801296389281</v>
      </c>
      <c r="H8" s="582"/>
      <c r="I8" s="386"/>
      <c r="J8" s="32">
        <v>345.31024644751466</v>
      </c>
    </row>
    <row r="9" spans="2:10" ht="15" customHeight="1" x14ac:dyDescent="0.2">
      <c r="B9" s="30" t="s">
        <v>17</v>
      </c>
      <c r="C9" s="32">
        <v>485833</v>
      </c>
      <c r="D9" s="32">
        <v>3099177</v>
      </c>
      <c r="E9" s="32">
        <v>5724</v>
      </c>
      <c r="F9" s="32">
        <v>3590734</v>
      </c>
      <c r="G9" s="581">
        <v>13.530186307312098</v>
      </c>
      <c r="H9" s="582"/>
      <c r="I9" s="386"/>
      <c r="J9" s="32">
        <v>358.37310311919481</v>
      </c>
    </row>
    <row r="10" spans="2:10" ht="15" customHeight="1" x14ac:dyDescent="0.2">
      <c r="B10" s="30" t="s">
        <v>18</v>
      </c>
      <c r="C10" s="32">
        <v>31884</v>
      </c>
      <c r="D10" s="32">
        <v>230503</v>
      </c>
      <c r="E10" s="32">
        <v>78</v>
      </c>
      <c r="F10" s="32">
        <v>262465</v>
      </c>
      <c r="G10" s="581">
        <v>12.147905435010383</v>
      </c>
      <c r="H10" s="582"/>
      <c r="I10" s="386"/>
      <c r="J10" s="32">
        <v>500.64281572361597</v>
      </c>
    </row>
    <row r="11" spans="2:10" ht="15" customHeight="1" x14ac:dyDescent="0.2">
      <c r="B11" s="30" t="s">
        <v>19</v>
      </c>
      <c r="C11" s="32">
        <v>23326</v>
      </c>
      <c r="D11" s="32">
        <v>168578</v>
      </c>
      <c r="E11" s="32">
        <v>153</v>
      </c>
      <c r="F11" s="32">
        <v>192057</v>
      </c>
      <c r="G11" s="581">
        <v>12.145352681755938</v>
      </c>
      <c r="H11" s="582"/>
      <c r="I11" s="386"/>
      <c r="J11" s="32">
        <v>356.35865017265274</v>
      </c>
    </row>
    <row r="12" spans="2:10" ht="15" customHeight="1" x14ac:dyDescent="0.2">
      <c r="B12" s="30" t="s">
        <v>20</v>
      </c>
      <c r="C12" s="32">
        <v>233273</v>
      </c>
      <c r="D12" s="32">
        <v>1574731</v>
      </c>
      <c r="E12" s="32">
        <v>1734</v>
      </c>
      <c r="F12" s="32">
        <v>1809738</v>
      </c>
      <c r="G12" s="581">
        <v>12.889876877205429</v>
      </c>
      <c r="H12" s="582"/>
      <c r="I12" s="386"/>
      <c r="J12" s="32">
        <v>368.00009760531464</v>
      </c>
    </row>
    <row r="13" spans="2:10" ht="15" customHeight="1" x14ac:dyDescent="0.2">
      <c r="B13" s="30" t="s">
        <v>21</v>
      </c>
      <c r="C13" s="32">
        <v>59076</v>
      </c>
      <c r="D13" s="32">
        <v>304572</v>
      </c>
      <c r="E13" s="32">
        <v>383</v>
      </c>
      <c r="F13" s="32">
        <v>364031</v>
      </c>
      <c r="G13" s="581">
        <v>16.228288250176497</v>
      </c>
      <c r="H13" s="582"/>
      <c r="I13" s="386"/>
      <c r="J13" s="32">
        <v>298.90743854855026</v>
      </c>
    </row>
    <row r="14" spans="2:10" ht="15" customHeight="1" x14ac:dyDescent="0.2">
      <c r="B14" s="30" t="s">
        <v>22</v>
      </c>
      <c r="C14" s="32">
        <v>91211</v>
      </c>
      <c r="D14" s="32">
        <v>496540</v>
      </c>
      <c r="E14" s="32">
        <v>718</v>
      </c>
      <c r="F14" s="32">
        <v>588469</v>
      </c>
      <c r="G14" s="581">
        <v>15.49971196443653</v>
      </c>
      <c r="H14" s="582"/>
      <c r="I14" s="386"/>
      <c r="J14" s="32">
        <v>375.94478271674501</v>
      </c>
    </row>
    <row r="15" spans="2:10" ht="15" customHeight="1" x14ac:dyDescent="0.2">
      <c r="B15" s="30" t="s">
        <v>23</v>
      </c>
      <c r="C15" s="32">
        <v>244011</v>
      </c>
      <c r="D15" s="32">
        <v>1443227</v>
      </c>
      <c r="E15" s="32">
        <v>1991</v>
      </c>
      <c r="F15" s="32">
        <v>1689229</v>
      </c>
      <c r="G15" s="581">
        <v>14.445110757629664</v>
      </c>
      <c r="H15" s="582"/>
      <c r="I15" s="386"/>
      <c r="J15" s="32">
        <v>379.70091536200101</v>
      </c>
    </row>
    <row r="16" spans="2:10" ht="15" customHeight="1" x14ac:dyDescent="0.2">
      <c r="B16" s="30" t="s">
        <v>24</v>
      </c>
      <c r="C16" s="32">
        <v>181565</v>
      </c>
      <c r="D16" s="32">
        <v>1225240</v>
      </c>
      <c r="E16" s="32">
        <v>2253</v>
      </c>
      <c r="F16" s="32">
        <v>1409058</v>
      </c>
      <c r="G16" s="581">
        <v>12.885559004668368</v>
      </c>
      <c r="H16" s="582"/>
      <c r="I16" s="386"/>
      <c r="J16" s="32">
        <v>376.50814162001927</v>
      </c>
    </row>
    <row r="17" spans="2:10" ht="15" customHeight="1" x14ac:dyDescent="0.2">
      <c r="B17" s="30" t="s">
        <v>25</v>
      </c>
      <c r="C17" s="32">
        <v>53009</v>
      </c>
      <c r="D17" s="32">
        <v>279118</v>
      </c>
      <c r="E17" s="32">
        <v>230</v>
      </c>
      <c r="F17" s="32">
        <v>332357</v>
      </c>
      <c r="G17" s="581">
        <v>15.949415838992408</v>
      </c>
      <c r="H17" s="582"/>
      <c r="I17" s="386"/>
      <c r="J17" s="32">
        <v>373.89358628789483</v>
      </c>
    </row>
    <row r="18" spans="2:10" ht="15" customHeight="1" x14ac:dyDescent="0.2">
      <c r="B18" s="30" t="s">
        <v>26</v>
      </c>
      <c r="C18" s="32">
        <v>58678</v>
      </c>
      <c r="D18" s="32">
        <v>436969</v>
      </c>
      <c r="E18" s="32">
        <v>916</v>
      </c>
      <c r="F18" s="32">
        <v>496563</v>
      </c>
      <c r="G18" s="581">
        <v>11.816828881733032</v>
      </c>
      <c r="H18" s="582"/>
      <c r="I18" s="386"/>
      <c r="J18" s="32">
        <v>322.85126344636569</v>
      </c>
    </row>
    <row r="19" spans="2:10" ht="15" customHeight="1" x14ac:dyDescent="0.2">
      <c r="B19" s="30" t="s">
        <v>27</v>
      </c>
      <c r="C19" s="32">
        <v>301060</v>
      </c>
      <c r="D19" s="32">
        <v>1473851</v>
      </c>
      <c r="E19" s="32">
        <v>5289</v>
      </c>
      <c r="F19" s="32">
        <v>1780200</v>
      </c>
      <c r="G19" s="581">
        <v>16.911582968205821</v>
      </c>
      <c r="H19" s="582"/>
      <c r="I19" s="386"/>
      <c r="J19" s="32">
        <v>301.82478360916116</v>
      </c>
    </row>
    <row r="20" spans="2:10" ht="15" customHeight="1" x14ac:dyDescent="0.2">
      <c r="B20" s="30" t="s">
        <v>28</v>
      </c>
      <c r="C20" s="32">
        <v>73630</v>
      </c>
      <c r="D20" s="32">
        <v>422703</v>
      </c>
      <c r="E20" s="32">
        <v>402</v>
      </c>
      <c r="F20" s="32">
        <v>496735</v>
      </c>
      <c r="G20" s="581">
        <v>14.822792837227093</v>
      </c>
      <c r="H20" s="582"/>
      <c r="I20" s="386"/>
      <c r="J20" s="32">
        <v>375.67489281503379</v>
      </c>
    </row>
    <row r="21" spans="2:10" ht="15" customHeight="1" x14ac:dyDescent="0.2">
      <c r="B21" s="30" t="s">
        <v>29</v>
      </c>
      <c r="C21" s="32">
        <v>18858</v>
      </c>
      <c r="D21" s="32">
        <v>78718</v>
      </c>
      <c r="E21" s="32">
        <v>170</v>
      </c>
      <c r="F21" s="32">
        <v>97746</v>
      </c>
      <c r="G21" s="581">
        <v>19.292861088944814</v>
      </c>
      <c r="H21" s="582"/>
      <c r="I21" s="386"/>
      <c r="J21" s="32">
        <v>314.8536474590029</v>
      </c>
    </row>
    <row r="22" spans="2:10" ht="15" customHeight="1" x14ac:dyDescent="0.2">
      <c r="B22" s="30" t="s">
        <v>30</v>
      </c>
      <c r="C22" s="32">
        <v>242672</v>
      </c>
      <c r="D22" s="32">
        <v>1565424</v>
      </c>
      <c r="E22" s="32">
        <v>1445</v>
      </c>
      <c r="F22" s="32">
        <v>1809541</v>
      </c>
      <c r="G22" s="581">
        <v>13.410693651041894</v>
      </c>
      <c r="H22" s="582"/>
      <c r="I22" s="386"/>
      <c r="J22" s="32">
        <v>309.90151879986655</v>
      </c>
    </row>
    <row r="23" spans="2:10" ht="15" customHeight="1" x14ac:dyDescent="0.2">
      <c r="B23" s="30" t="s">
        <v>31</v>
      </c>
      <c r="C23" s="32">
        <v>204730</v>
      </c>
      <c r="D23" s="32">
        <v>1017862</v>
      </c>
      <c r="E23" s="32">
        <v>1003</v>
      </c>
      <c r="F23" s="32">
        <v>1223595</v>
      </c>
      <c r="G23" s="581">
        <v>16.731843461275993</v>
      </c>
      <c r="H23" s="582"/>
      <c r="I23" s="386"/>
      <c r="J23" s="32">
        <v>301.0897445992606</v>
      </c>
    </row>
    <row r="24" spans="2:10" ht="15" customHeight="1" x14ac:dyDescent="0.2">
      <c r="B24" s="30" t="s">
        <v>32</v>
      </c>
      <c r="C24" s="32">
        <v>35858</v>
      </c>
      <c r="D24" s="32">
        <v>150436</v>
      </c>
      <c r="E24" s="32">
        <v>122</v>
      </c>
      <c r="F24" s="32">
        <v>186416</v>
      </c>
      <c r="G24" s="581">
        <v>19.235473349927044</v>
      </c>
      <c r="H24" s="582"/>
      <c r="I24" s="386"/>
      <c r="J24" s="32">
        <v>326.83632410824646</v>
      </c>
    </row>
    <row r="25" spans="2:10" ht="15" customHeight="1" x14ac:dyDescent="0.2">
      <c r="B25" s="30" t="s">
        <v>33</v>
      </c>
      <c r="C25" s="32">
        <v>84711</v>
      </c>
      <c r="D25" s="32">
        <v>448732</v>
      </c>
      <c r="E25" s="32">
        <v>474</v>
      </c>
      <c r="F25" s="32">
        <v>533917</v>
      </c>
      <c r="G25" s="581">
        <v>15.865949201842234</v>
      </c>
      <c r="H25" s="582"/>
      <c r="I25" s="386"/>
      <c r="J25" s="32">
        <v>271.69578775530141</v>
      </c>
    </row>
    <row r="26" spans="2:10" ht="15" customHeight="1" x14ac:dyDescent="0.2">
      <c r="B26" s="30" t="s">
        <v>34</v>
      </c>
      <c r="C26" s="32">
        <v>225950</v>
      </c>
      <c r="D26" s="32">
        <v>1458731</v>
      </c>
      <c r="E26" s="32">
        <v>1514</v>
      </c>
      <c r="F26" s="32">
        <v>1686195</v>
      </c>
      <c r="G26" s="581">
        <v>13.399992290334154</v>
      </c>
      <c r="H26" s="582"/>
      <c r="I26" s="386"/>
      <c r="J26" s="32">
        <v>333.46148164364445</v>
      </c>
    </row>
    <row r="27" spans="2:10" ht="15" customHeight="1" x14ac:dyDescent="0.2">
      <c r="B27" s="30" t="s">
        <v>35</v>
      </c>
      <c r="C27" s="32">
        <v>75083</v>
      </c>
      <c r="D27" s="32">
        <v>338544</v>
      </c>
      <c r="E27" s="32">
        <v>350</v>
      </c>
      <c r="F27" s="32">
        <v>413977</v>
      </c>
      <c r="G27" s="581">
        <v>18.136997949161426</v>
      </c>
      <c r="H27" s="582"/>
      <c r="I27" s="386"/>
      <c r="J27" s="32">
        <v>250.41935474114334</v>
      </c>
    </row>
    <row r="28" spans="2:10" ht="27" customHeight="1" x14ac:dyDescent="0.2">
      <c r="B28" s="12" t="s">
        <v>36</v>
      </c>
      <c r="C28" s="70">
        <v>2890272</v>
      </c>
      <c r="D28" s="70">
        <v>17452033</v>
      </c>
      <c r="E28" s="70">
        <v>27784</v>
      </c>
      <c r="F28" s="70">
        <v>20370089</v>
      </c>
      <c r="G28" s="583">
        <v>14.188803986079787</v>
      </c>
      <c r="H28" s="404"/>
      <c r="I28" s="388"/>
      <c r="J28" s="70">
        <v>336.13789151044313</v>
      </c>
    </row>
    <row r="29" spans="2:10" ht="9" customHeight="1" x14ac:dyDescent="0.2">
      <c r="B29" s="1"/>
      <c r="C29" s="1"/>
      <c r="D29" s="1"/>
      <c r="E29" s="1"/>
      <c r="F29" s="1"/>
      <c r="G29" s="1"/>
      <c r="H29" s="1"/>
      <c r="I29" s="1"/>
      <c r="J29" s="1"/>
    </row>
    <row r="30" spans="2:10" ht="13.5" customHeight="1" x14ac:dyDescent="0.2">
      <c r="B30" s="381" t="s">
        <v>330</v>
      </c>
      <c r="C30" s="382"/>
      <c r="D30" s="382"/>
      <c r="E30" s="382"/>
      <c r="F30" s="382"/>
      <c r="G30" s="382"/>
      <c r="I30" s="383" t="s">
        <v>331</v>
      </c>
      <c r="J30" s="384"/>
    </row>
  </sheetData>
  <mergeCells count="30">
    <mergeCell ref="G12:I12"/>
    <mergeCell ref="B1:J1"/>
    <mergeCell ref="B2:J2"/>
    <mergeCell ref="B3:J3"/>
    <mergeCell ref="C5:F5"/>
    <mergeCell ref="G5:I5"/>
    <mergeCell ref="G6:I6"/>
    <mergeCell ref="G7:I7"/>
    <mergeCell ref="G8:I8"/>
    <mergeCell ref="G9:I9"/>
    <mergeCell ref="G10:I10"/>
    <mergeCell ref="G11:I11"/>
    <mergeCell ref="G24:I24"/>
    <mergeCell ref="G13:I13"/>
    <mergeCell ref="G14:I14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25:I25"/>
    <mergeCell ref="G26:I26"/>
    <mergeCell ref="G27:I27"/>
    <mergeCell ref="G28:I28"/>
    <mergeCell ref="B30:G30"/>
    <mergeCell ref="I30:J30"/>
  </mergeCells>
  <pageMargins left="0.59921568627450994" right="0.84705882352941197" top="0.28235294117647064" bottom="0.28235294117647064" header="0.50980392156862753" footer="0.50980392156862753"/>
  <pageSetup orientation="portrait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1"/>
  <sheetViews>
    <sheetView showGridLines="0" workbookViewId="0">
      <selection activeCell="E6" sqref="E6:H6"/>
    </sheetView>
  </sheetViews>
  <sheetFormatPr defaultRowHeight="12.75" x14ac:dyDescent="0.2"/>
  <cols>
    <col min="1" max="1" width="1" customWidth="1"/>
    <col min="2" max="2" width="12" customWidth="1"/>
    <col min="3" max="3" width="4" customWidth="1"/>
    <col min="4" max="4" width="13" customWidth="1"/>
    <col min="5" max="9" width="18" customWidth="1"/>
    <col min="10" max="10" width="6" customWidth="1"/>
    <col min="11" max="11" width="10" customWidth="1"/>
    <col min="12" max="12" width="1" customWidth="1"/>
    <col min="13" max="13" width="7" customWidth="1"/>
    <col min="14" max="14" width="9" customWidth="1"/>
    <col min="15" max="15" width="6" customWidth="1"/>
    <col min="257" max="257" width="1" customWidth="1"/>
    <col min="258" max="258" width="12" customWidth="1"/>
    <col min="259" max="259" width="4" customWidth="1"/>
    <col min="260" max="260" width="13" customWidth="1"/>
    <col min="261" max="265" width="18" customWidth="1"/>
    <col min="266" max="266" width="6" customWidth="1"/>
    <col min="267" max="267" width="10" customWidth="1"/>
    <col min="268" max="268" width="1" customWidth="1"/>
    <col min="269" max="269" width="7" customWidth="1"/>
    <col min="270" max="270" width="9" customWidth="1"/>
    <col min="271" max="271" width="6" customWidth="1"/>
    <col min="513" max="513" width="1" customWidth="1"/>
    <col min="514" max="514" width="12" customWidth="1"/>
    <col min="515" max="515" width="4" customWidth="1"/>
    <col min="516" max="516" width="13" customWidth="1"/>
    <col min="517" max="521" width="18" customWidth="1"/>
    <col min="522" max="522" width="6" customWidth="1"/>
    <col min="523" max="523" width="10" customWidth="1"/>
    <col min="524" max="524" width="1" customWidth="1"/>
    <col min="525" max="525" width="7" customWidth="1"/>
    <col min="526" max="526" width="9" customWidth="1"/>
    <col min="527" max="527" width="6" customWidth="1"/>
    <col min="769" max="769" width="1" customWidth="1"/>
    <col min="770" max="770" width="12" customWidth="1"/>
    <col min="771" max="771" width="4" customWidth="1"/>
    <col min="772" max="772" width="13" customWidth="1"/>
    <col min="773" max="777" width="18" customWidth="1"/>
    <col min="778" max="778" width="6" customWidth="1"/>
    <col min="779" max="779" width="10" customWidth="1"/>
    <col min="780" max="780" width="1" customWidth="1"/>
    <col min="781" max="781" width="7" customWidth="1"/>
    <col min="782" max="782" width="9" customWidth="1"/>
    <col min="783" max="783" width="6" customWidth="1"/>
    <col min="1025" max="1025" width="1" customWidth="1"/>
    <col min="1026" max="1026" width="12" customWidth="1"/>
    <col min="1027" max="1027" width="4" customWidth="1"/>
    <col min="1028" max="1028" width="13" customWidth="1"/>
    <col min="1029" max="1033" width="18" customWidth="1"/>
    <col min="1034" max="1034" width="6" customWidth="1"/>
    <col min="1035" max="1035" width="10" customWidth="1"/>
    <col min="1036" max="1036" width="1" customWidth="1"/>
    <col min="1037" max="1037" width="7" customWidth="1"/>
    <col min="1038" max="1038" width="9" customWidth="1"/>
    <col min="1039" max="1039" width="6" customWidth="1"/>
    <col min="1281" max="1281" width="1" customWidth="1"/>
    <col min="1282" max="1282" width="12" customWidth="1"/>
    <col min="1283" max="1283" width="4" customWidth="1"/>
    <col min="1284" max="1284" width="13" customWidth="1"/>
    <col min="1285" max="1289" width="18" customWidth="1"/>
    <col min="1290" max="1290" width="6" customWidth="1"/>
    <col min="1291" max="1291" width="10" customWidth="1"/>
    <col min="1292" max="1292" width="1" customWidth="1"/>
    <col min="1293" max="1293" width="7" customWidth="1"/>
    <col min="1294" max="1294" width="9" customWidth="1"/>
    <col min="1295" max="1295" width="6" customWidth="1"/>
    <col min="1537" max="1537" width="1" customWidth="1"/>
    <col min="1538" max="1538" width="12" customWidth="1"/>
    <col min="1539" max="1539" width="4" customWidth="1"/>
    <col min="1540" max="1540" width="13" customWidth="1"/>
    <col min="1541" max="1545" width="18" customWidth="1"/>
    <col min="1546" max="1546" width="6" customWidth="1"/>
    <col min="1547" max="1547" width="10" customWidth="1"/>
    <col min="1548" max="1548" width="1" customWidth="1"/>
    <col min="1549" max="1549" width="7" customWidth="1"/>
    <col min="1550" max="1550" width="9" customWidth="1"/>
    <col min="1551" max="1551" width="6" customWidth="1"/>
    <col min="1793" max="1793" width="1" customWidth="1"/>
    <col min="1794" max="1794" width="12" customWidth="1"/>
    <col min="1795" max="1795" width="4" customWidth="1"/>
    <col min="1796" max="1796" width="13" customWidth="1"/>
    <col min="1797" max="1801" width="18" customWidth="1"/>
    <col min="1802" max="1802" width="6" customWidth="1"/>
    <col min="1803" max="1803" width="10" customWidth="1"/>
    <col min="1804" max="1804" width="1" customWidth="1"/>
    <col min="1805" max="1805" width="7" customWidth="1"/>
    <col min="1806" max="1806" width="9" customWidth="1"/>
    <col min="1807" max="1807" width="6" customWidth="1"/>
    <col min="2049" max="2049" width="1" customWidth="1"/>
    <col min="2050" max="2050" width="12" customWidth="1"/>
    <col min="2051" max="2051" width="4" customWidth="1"/>
    <col min="2052" max="2052" width="13" customWidth="1"/>
    <col min="2053" max="2057" width="18" customWidth="1"/>
    <col min="2058" max="2058" width="6" customWidth="1"/>
    <col min="2059" max="2059" width="10" customWidth="1"/>
    <col min="2060" max="2060" width="1" customWidth="1"/>
    <col min="2061" max="2061" width="7" customWidth="1"/>
    <col min="2062" max="2062" width="9" customWidth="1"/>
    <col min="2063" max="2063" width="6" customWidth="1"/>
    <col min="2305" max="2305" width="1" customWidth="1"/>
    <col min="2306" max="2306" width="12" customWidth="1"/>
    <col min="2307" max="2307" width="4" customWidth="1"/>
    <col min="2308" max="2308" width="13" customWidth="1"/>
    <col min="2309" max="2313" width="18" customWidth="1"/>
    <col min="2314" max="2314" width="6" customWidth="1"/>
    <col min="2315" max="2315" width="10" customWidth="1"/>
    <col min="2316" max="2316" width="1" customWidth="1"/>
    <col min="2317" max="2317" width="7" customWidth="1"/>
    <col min="2318" max="2318" width="9" customWidth="1"/>
    <col min="2319" max="2319" width="6" customWidth="1"/>
    <col min="2561" max="2561" width="1" customWidth="1"/>
    <col min="2562" max="2562" width="12" customWidth="1"/>
    <col min="2563" max="2563" width="4" customWidth="1"/>
    <col min="2564" max="2564" width="13" customWidth="1"/>
    <col min="2565" max="2569" width="18" customWidth="1"/>
    <col min="2570" max="2570" width="6" customWidth="1"/>
    <col min="2571" max="2571" width="10" customWidth="1"/>
    <col min="2572" max="2572" width="1" customWidth="1"/>
    <col min="2573" max="2573" width="7" customWidth="1"/>
    <col min="2574" max="2574" width="9" customWidth="1"/>
    <col min="2575" max="2575" width="6" customWidth="1"/>
    <col min="2817" max="2817" width="1" customWidth="1"/>
    <col min="2818" max="2818" width="12" customWidth="1"/>
    <col min="2819" max="2819" width="4" customWidth="1"/>
    <col min="2820" max="2820" width="13" customWidth="1"/>
    <col min="2821" max="2825" width="18" customWidth="1"/>
    <col min="2826" max="2826" width="6" customWidth="1"/>
    <col min="2827" max="2827" width="10" customWidth="1"/>
    <col min="2828" max="2828" width="1" customWidth="1"/>
    <col min="2829" max="2829" width="7" customWidth="1"/>
    <col min="2830" max="2830" width="9" customWidth="1"/>
    <col min="2831" max="2831" width="6" customWidth="1"/>
    <col min="3073" max="3073" width="1" customWidth="1"/>
    <col min="3074" max="3074" width="12" customWidth="1"/>
    <col min="3075" max="3075" width="4" customWidth="1"/>
    <col min="3076" max="3076" width="13" customWidth="1"/>
    <col min="3077" max="3081" width="18" customWidth="1"/>
    <col min="3082" max="3082" width="6" customWidth="1"/>
    <col min="3083" max="3083" width="10" customWidth="1"/>
    <col min="3084" max="3084" width="1" customWidth="1"/>
    <col min="3085" max="3085" width="7" customWidth="1"/>
    <col min="3086" max="3086" width="9" customWidth="1"/>
    <col min="3087" max="3087" width="6" customWidth="1"/>
    <col min="3329" max="3329" width="1" customWidth="1"/>
    <col min="3330" max="3330" width="12" customWidth="1"/>
    <col min="3331" max="3331" width="4" customWidth="1"/>
    <col min="3332" max="3332" width="13" customWidth="1"/>
    <col min="3333" max="3337" width="18" customWidth="1"/>
    <col min="3338" max="3338" width="6" customWidth="1"/>
    <col min="3339" max="3339" width="10" customWidth="1"/>
    <col min="3340" max="3340" width="1" customWidth="1"/>
    <col min="3341" max="3341" width="7" customWidth="1"/>
    <col min="3342" max="3342" width="9" customWidth="1"/>
    <col min="3343" max="3343" width="6" customWidth="1"/>
    <col min="3585" max="3585" width="1" customWidth="1"/>
    <col min="3586" max="3586" width="12" customWidth="1"/>
    <col min="3587" max="3587" width="4" customWidth="1"/>
    <col min="3588" max="3588" width="13" customWidth="1"/>
    <col min="3589" max="3593" width="18" customWidth="1"/>
    <col min="3594" max="3594" width="6" customWidth="1"/>
    <col min="3595" max="3595" width="10" customWidth="1"/>
    <col min="3596" max="3596" width="1" customWidth="1"/>
    <col min="3597" max="3597" width="7" customWidth="1"/>
    <col min="3598" max="3598" width="9" customWidth="1"/>
    <col min="3599" max="3599" width="6" customWidth="1"/>
    <col min="3841" max="3841" width="1" customWidth="1"/>
    <col min="3842" max="3842" width="12" customWidth="1"/>
    <col min="3843" max="3843" width="4" customWidth="1"/>
    <col min="3844" max="3844" width="13" customWidth="1"/>
    <col min="3845" max="3849" width="18" customWidth="1"/>
    <col min="3850" max="3850" width="6" customWidth="1"/>
    <col min="3851" max="3851" width="10" customWidth="1"/>
    <col min="3852" max="3852" width="1" customWidth="1"/>
    <col min="3853" max="3853" width="7" customWidth="1"/>
    <col min="3854" max="3854" width="9" customWidth="1"/>
    <col min="3855" max="3855" width="6" customWidth="1"/>
    <col min="4097" max="4097" width="1" customWidth="1"/>
    <col min="4098" max="4098" width="12" customWidth="1"/>
    <col min="4099" max="4099" width="4" customWidth="1"/>
    <col min="4100" max="4100" width="13" customWidth="1"/>
    <col min="4101" max="4105" width="18" customWidth="1"/>
    <col min="4106" max="4106" width="6" customWidth="1"/>
    <col min="4107" max="4107" width="10" customWidth="1"/>
    <col min="4108" max="4108" width="1" customWidth="1"/>
    <col min="4109" max="4109" width="7" customWidth="1"/>
    <col min="4110" max="4110" width="9" customWidth="1"/>
    <col min="4111" max="4111" width="6" customWidth="1"/>
    <col min="4353" max="4353" width="1" customWidth="1"/>
    <col min="4354" max="4354" width="12" customWidth="1"/>
    <col min="4355" max="4355" width="4" customWidth="1"/>
    <col min="4356" max="4356" width="13" customWidth="1"/>
    <col min="4357" max="4361" width="18" customWidth="1"/>
    <col min="4362" max="4362" width="6" customWidth="1"/>
    <col min="4363" max="4363" width="10" customWidth="1"/>
    <col min="4364" max="4364" width="1" customWidth="1"/>
    <col min="4365" max="4365" width="7" customWidth="1"/>
    <col min="4366" max="4366" width="9" customWidth="1"/>
    <col min="4367" max="4367" width="6" customWidth="1"/>
    <col min="4609" max="4609" width="1" customWidth="1"/>
    <col min="4610" max="4610" width="12" customWidth="1"/>
    <col min="4611" max="4611" width="4" customWidth="1"/>
    <col min="4612" max="4612" width="13" customWidth="1"/>
    <col min="4613" max="4617" width="18" customWidth="1"/>
    <col min="4618" max="4618" width="6" customWidth="1"/>
    <col min="4619" max="4619" width="10" customWidth="1"/>
    <col min="4620" max="4620" width="1" customWidth="1"/>
    <col min="4621" max="4621" width="7" customWidth="1"/>
    <col min="4622" max="4622" width="9" customWidth="1"/>
    <col min="4623" max="4623" width="6" customWidth="1"/>
    <col min="4865" max="4865" width="1" customWidth="1"/>
    <col min="4866" max="4866" width="12" customWidth="1"/>
    <col min="4867" max="4867" width="4" customWidth="1"/>
    <col min="4868" max="4868" width="13" customWidth="1"/>
    <col min="4869" max="4873" width="18" customWidth="1"/>
    <col min="4874" max="4874" width="6" customWidth="1"/>
    <col min="4875" max="4875" width="10" customWidth="1"/>
    <col min="4876" max="4876" width="1" customWidth="1"/>
    <col min="4877" max="4877" width="7" customWidth="1"/>
    <col min="4878" max="4878" width="9" customWidth="1"/>
    <col min="4879" max="4879" width="6" customWidth="1"/>
    <col min="5121" max="5121" width="1" customWidth="1"/>
    <col min="5122" max="5122" width="12" customWidth="1"/>
    <col min="5123" max="5123" width="4" customWidth="1"/>
    <col min="5124" max="5124" width="13" customWidth="1"/>
    <col min="5125" max="5129" width="18" customWidth="1"/>
    <col min="5130" max="5130" width="6" customWidth="1"/>
    <col min="5131" max="5131" width="10" customWidth="1"/>
    <col min="5132" max="5132" width="1" customWidth="1"/>
    <col min="5133" max="5133" width="7" customWidth="1"/>
    <col min="5134" max="5134" width="9" customWidth="1"/>
    <col min="5135" max="5135" width="6" customWidth="1"/>
    <col min="5377" max="5377" width="1" customWidth="1"/>
    <col min="5378" max="5378" width="12" customWidth="1"/>
    <col min="5379" max="5379" width="4" customWidth="1"/>
    <col min="5380" max="5380" width="13" customWidth="1"/>
    <col min="5381" max="5385" width="18" customWidth="1"/>
    <col min="5386" max="5386" width="6" customWidth="1"/>
    <col min="5387" max="5387" width="10" customWidth="1"/>
    <col min="5388" max="5388" width="1" customWidth="1"/>
    <col min="5389" max="5389" width="7" customWidth="1"/>
    <col min="5390" max="5390" width="9" customWidth="1"/>
    <col min="5391" max="5391" width="6" customWidth="1"/>
    <col min="5633" max="5633" width="1" customWidth="1"/>
    <col min="5634" max="5634" width="12" customWidth="1"/>
    <col min="5635" max="5635" width="4" customWidth="1"/>
    <col min="5636" max="5636" width="13" customWidth="1"/>
    <col min="5637" max="5641" width="18" customWidth="1"/>
    <col min="5642" max="5642" width="6" customWidth="1"/>
    <col min="5643" max="5643" width="10" customWidth="1"/>
    <col min="5644" max="5644" width="1" customWidth="1"/>
    <col min="5645" max="5645" width="7" customWidth="1"/>
    <col min="5646" max="5646" width="9" customWidth="1"/>
    <col min="5647" max="5647" width="6" customWidth="1"/>
    <col min="5889" max="5889" width="1" customWidth="1"/>
    <col min="5890" max="5890" width="12" customWidth="1"/>
    <col min="5891" max="5891" width="4" customWidth="1"/>
    <col min="5892" max="5892" width="13" customWidth="1"/>
    <col min="5893" max="5897" width="18" customWidth="1"/>
    <col min="5898" max="5898" width="6" customWidth="1"/>
    <col min="5899" max="5899" width="10" customWidth="1"/>
    <col min="5900" max="5900" width="1" customWidth="1"/>
    <col min="5901" max="5901" width="7" customWidth="1"/>
    <col min="5902" max="5902" width="9" customWidth="1"/>
    <col min="5903" max="5903" width="6" customWidth="1"/>
    <col min="6145" max="6145" width="1" customWidth="1"/>
    <col min="6146" max="6146" width="12" customWidth="1"/>
    <col min="6147" max="6147" width="4" customWidth="1"/>
    <col min="6148" max="6148" width="13" customWidth="1"/>
    <col min="6149" max="6153" width="18" customWidth="1"/>
    <col min="6154" max="6154" width="6" customWidth="1"/>
    <col min="6155" max="6155" width="10" customWidth="1"/>
    <col min="6156" max="6156" width="1" customWidth="1"/>
    <col min="6157" max="6157" width="7" customWidth="1"/>
    <col min="6158" max="6158" width="9" customWidth="1"/>
    <col min="6159" max="6159" width="6" customWidth="1"/>
    <col min="6401" max="6401" width="1" customWidth="1"/>
    <col min="6402" max="6402" width="12" customWidth="1"/>
    <col min="6403" max="6403" width="4" customWidth="1"/>
    <col min="6404" max="6404" width="13" customWidth="1"/>
    <col min="6405" max="6409" width="18" customWidth="1"/>
    <col min="6410" max="6410" width="6" customWidth="1"/>
    <col min="6411" max="6411" width="10" customWidth="1"/>
    <col min="6412" max="6412" width="1" customWidth="1"/>
    <col min="6413" max="6413" width="7" customWidth="1"/>
    <col min="6414" max="6414" width="9" customWidth="1"/>
    <col min="6415" max="6415" width="6" customWidth="1"/>
    <col min="6657" max="6657" width="1" customWidth="1"/>
    <col min="6658" max="6658" width="12" customWidth="1"/>
    <col min="6659" max="6659" width="4" customWidth="1"/>
    <col min="6660" max="6660" width="13" customWidth="1"/>
    <col min="6661" max="6665" width="18" customWidth="1"/>
    <col min="6666" max="6666" width="6" customWidth="1"/>
    <col min="6667" max="6667" width="10" customWidth="1"/>
    <col min="6668" max="6668" width="1" customWidth="1"/>
    <col min="6669" max="6669" width="7" customWidth="1"/>
    <col min="6670" max="6670" width="9" customWidth="1"/>
    <col min="6671" max="6671" width="6" customWidth="1"/>
    <col min="6913" max="6913" width="1" customWidth="1"/>
    <col min="6914" max="6914" width="12" customWidth="1"/>
    <col min="6915" max="6915" width="4" customWidth="1"/>
    <col min="6916" max="6916" width="13" customWidth="1"/>
    <col min="6917" max="6921" width="18" customWidth="1"/>
    <col min="6922" max="6922" width="6" customWidth="1"/>
    <col min="6923" max="6923" width="10" customWidth="1"/>
    <col min="6924" max="6924" width="1" customWidth="1"/>
    <col min="6925" max="6925" width="7" customWidth="1"/>
    <col min="6926" max="6926" width="9" customWidth="1"/>
    <col min="6927" max="6927" width="6" customWidth="1"/>
    <col min="7169" max="7169" width="1" customWidth="1"/>
    <col min="7170" max="7170" width="12" customWidth="1"/>
    <col min="7171" max="7171" width="4" customWidth="1"/>
    <col min="7172" max="7172" width="13" customWidth="1"/>
    <col min="7173" max="7177" width="18" customWidth="1"/>
    <col min="7178" max="7178" width="6" customWidth="1"/>
    <col min="7179" max="7179" width="10" customWidth="1"/>
    <col min="7180" max="7180" width="1" customWidth="1"/>
    <col min="7181" max="7181" width="7" customWidth="1"/>
    <col min="7182" max="7182" width="9" customWidth="1"/>
    <col min="7183" max="7183" width="6" customWidth="1"/>
    <col min="7425" max="7425" width="1" customWidth="1"/>
    <col min="7426" max="7426" width="12" customWidth="1"/>
    <col min="7427" max="7427" width="4" customWidth="1"/>
    <col min="7428" max="7428" width="13" customWidth="1"/>
    <col min="7429" max="7433" width="18" customWidth="1"/>
    <col min="7434" max="7434" width="6" customWidth="1"/>
    <col min="7435" max="7435" width="10" customWidth="1"/>
    <col min="7436" max="7436" width="1" customWidth="1"/>
    <col min="7437" max="7437" width="7" customWidth="1"/>
    <col min="7438" max="7438" width="9" customWidth="1"/>
    <col min="7439" max="7439" width="6" customWidth="1"/>
    <col min="7681" max="7681" width="1" customWidth="1"/>
    <col min="7682" max="7682" width="12" customWidth="1"/>
    <col min="7683" max="7683" width="4" customWidth="1"/>
    <col min="7684" max="7684" width="13" customWidth="1"/>
    <col min="7685" max="7689" width="18" customWidth="1"/>
    <col min="7690" max="7690" width="6" customWidth="1"/>
    <col min="7691" max="7691" width="10" customWidth="1"/>
    <col min="7692" max="7692" width="1" customWidth="1"/>
    <col min="7693" max="7693" width="7" customWidth="1"/>
    <col min="7694" max="7694" width="9" customWidth="1"/>
    <col min="7695" max="7695" width="6" customWidth="1"/>
    <col min="7937" max="7937" width="1" customWidth="1"/>
    <col min="7938" max="7938" width="12" customWidth="1"/>
    <col min="7939" max="7939" width="4" customWidth="1"/>
    <col min="7940" max="7940" width="13" customWidth="1"/>
    <col min="7941" max="7945" width="18" customWidth="1"/>
    <col min="7946" max="7946" width="6" customWidth="1"/>
    <col min="7947" max="7947" width="10" customWidth="1"/>
    <col min="7948" max="7948" width="1" customWidth="1"/>
    <col min="7949" max="7949" width="7" customWidth="1"/>
    <col min="7950" max="7950" width="9" customWidth="1"/>
    <col min="7951" max="7951" width="6" customWidth="1"/>
    <col min="8193" max="8193" width="1" customWidth="1"/>
    <col min="8194" max="8194" width="12" customWidth="1"/>
    <col min="8195" max="8195" width="4" customWidth="1"/>
    <col min="8196" max="8196" width="13" customWidth="1"/>
    <col min="8197" max="8201" width="18" customWidth="1"/>
    <col min="8202" max="8202" width="6" customWidth="1"/>
    <col min="8203" max="8203" width="10" customWidth="1"/>
    <col min="8204" max="8204" width="1" customWidth="1"/>
    <col min="8205" max="8205" width="7" customWidth="1"/>
    <col min="8206" max="8206" width="9" customWidth="1"/>
    <col min="8207" max="8207" width="6" customWidth="1"/>
    <col min="8449" max="8449" width="1" customWidth="1"/>
    <col min="8450" max="8450" width="12" customWidth="1"/>
    <col min="8451" max="8451" width="4" customWidth="1"/>
    <col min="8452" max="8452" width="13" customWidth="1"/>
    <col min="8453" max="8457" width="18" customWidth="1"/>
    <col min="8458" max="8458" width="6" customWidth="1"/>
    <col min="8459" max="8459" width="10" customWidth="1"/>
    <col min="8460" max="8460" width="1" customWidth="1"/>
    <col min="8461" max="8461" width="7" customWidth="1"/>
    <col min="8462" max="8462" width="9" customWidth="1"/>
    <col min="8463" max="8463" width="6" customWidth="1"/>
    <col min="8705" max="8705" width="1" customWidth="1"/>
    <col min="8706" max="8706" width="12" customWidth="1"/>
    <col min="8707" max="8707" width="4" customWidth="1"/>
    <col min="8708" max="8708" width="13" customWidth="1"/>
    <col min="8709" max="8713" width="18" customWidth="1"/>
    <col min="8714" max="8714" width="6" customWidth="1"/>
    <col min="8715" max="8715" width="10" customWidth="1"/>
    <col min="8716" max="8716" width="1" customWidth="1"/>
    <col min="8717" max="8717" width="7" customWidth="1"/>
    <col min="8718" max="8718" width="9" customWidth="1"/>
    <col min="8719" max="8719" width="6" customWidth="1"/>
    <col min="8961" max="8961" width="1" customWidth="1"/>
    <col min="8962" max="8962" width="12" customWidth="1"/>
    <col min="8963" max="8963" width="4" customWidth="1"/>
    <col min="8964" max="8964" width="13" customWidth="1"/>
    <col min="8965" max="8969" width="18" customWidth="1"/>
    <col min="8970" max="8970" width="6" customWidth="1"/>
    <col min="8971" max="8971" width="10" customWidth="1"/>
    <col min="8972" max="8972" width="1" customWidth="1"/>
    <col min="8973" max="8973" width="7" customWidth="1"/>
    <col min="8974" max="8974" width="9" customWidth="1"/>
    <col min="8975" max="8975" width="6" customWidth="1"/>
    <col min="9217" max="9217" width="1" customWidth="1"/>
    <col min="9218" max="9218" width="12" customWidth="1"/>
    <col min="9219" max="9219" width="4" customWidth="1"/>
    <col min="9220" max="9220" width="13" customWidth="1"/>
    <col min="9221" max="9225" width="18" customWidth="1"/>
    <col min="9226" max="9226" width="6" customWidth="1"/>
    <col min="9227" max="9227" width="10" customWidth="1"/>
    <col min="9228" max="9228" width="1" customWidth="1"/>
    <col min="9229" max="9229" width="7" customWidth="1"/>
    <col min="9230" max="9230" width="9" customWidth="1"/>
    <col min="9231" max="9231" width="6" customWidth="1"/>
    <col min="9473" max="9473" width="1" customWidth="1"/>
    <col min="9474" max="9474" width="12" customWidth="1"/>
    <col min="9475" max="9475" width="4" customWidth="1"/>
    <col min="9476" max="9476" width="13" customWidth="1"/>
    <col min="9477" max="9481" width="18" customWidth="1"/>
    <col min="9482" max="9482" width="6" customWidth="1"/>
    <col min="9483" max="9483" width="10" customWidth="1"/>
    <col min="9484" max="9484" width="1" customWidth="1"/>
    <col min="9485" max="9485" width="7" customWidth="1"/>
    <col min="9486" max="9486" width="9" customWidth="1"/>
    <col min="9487" max="9487" width="6" customWidth="1"/>
    <col min="9729" max="9729" width="1" customWidth="1"/>
    <col min="9730" max="9730" width="12" customWidth="1"/>
    <col min="9731" max="9731" width="4" customWidth="1"/>
    <col min="9732" max="9732" width="13" customWidth="1"/>
    <col min="9733" max="9737" width="18" customWidth="1"/>
    <col min="9738" max="9738" width="6" customWidth="1"/>
    <col min="9739" max="9739" width="10" customWidth="1"/>
    <col min="9740" max="9740" width="1" customWidth="1"/>
    <col min="9741" max="9741" width="7" customWidth="1"/>
    <col min="9742" max="9742" width="9" customWidth="1"/>
    <col min="9743" max="9743" width="6" customWidth="1"/>
    <col min="9985" max="9985" width="1" customWidth="1"/>
    <col min="9986" max="9986" width="12" customWidth="1"/>
    <col min="9987" max="9987" width="4" customWidth="1"/>
    <col min="9988" max="9988" width="13" customWidth="1"/>
    <col min="9989" max="9993" width="18" customWidth="1"/>
    <col min="9994" max="9994" width="6" customWidth="1"/>
    <col min="9995" max="9995" width="10" customWidth="1"/>
    <col min="9996" max="9996" width="1" customWidth="1"/>
    <col min="9997" max="9997" width="7" customWidth="1"/>
    <col min="9998" max="9998" width="9" customWidth="1"/>
    <col min="9999" max="9999" width="6" customWidth="1"/>
    <col min="10241" max="10241" width="1" customWidth="1"/>
    <col min="10242" max="10242" width="12" customWidth="1"/>
    <col min="10243" max="10243" width="4" customWidth="1"/>
    <col min="10244" max="10244" width="13" customWidth="1"/>
    <col min="10245" max="10249" width="18" customWidth="1"/>
    <col min="10250" max="10250" width="6" customWidth="1"/>
    <col min="10251" max="10251" width="10" customWidth="1"/>
    <col min="10252" max="10252" width="1" customWidth="1"/>
    <col min="10253" max="10253" width="7" customWidth="1"/>
    <col min="10254" max="10254" width="9" customWidth="1"/>
    <col min="10255" max="10255" width="6" customWidth="1"/>
    <col min="10497" max="10497" width="1" customWidth="1"/>
    <col min="10498" max="10498" width="12" customWidth="1"/>
    <col min="10499" max="10499" width="4" customWidth="1"/>
    <col min="10500" max="10500" width="13" customWidth="1"/>
    <col min="10501" max="10505" width="18" customWidth="1"/>
    <col min="10506" max="10506" width="6" customWidth="1"/>
    <col min="10507" max="10507" width="10" customWidth="1"/>
    <col min="10508" max="10508" width="1" customWidth="1"/>
    <col min="10509" max="10509" width="7" customWidth="1"/>
    <col min="10510" max="10510" width="9" customWidth="1"/>
    <col min="10511" max="10511" width="6" customWidth="1"/>
    <col min="10753" max="10753" width="1" customWidth="1"/>
    <col min="10754" max="10754" width="12" customWidth="1"/>
    <col min="10755" max="10755" width="4" customWidth="1"/>
    <col min="10756" max="10756" width="13" customWidth="1"/>
    <col min="10757" max="10761" width="18" customWidth="1"/>
    <col min="10762" max="10762" width="6" customWidth="1"/>
    <col min="10763" max="10763" width="10" customWidth="1"/>
    <col min="10764" max="10764" width="1" customWidth="1"/>
    <col min="10765" max="10765" width="7" customWidth="1"/>
    <col min="10766" max="10766" width="9" customWidth="1"/>
    <col min="10767" max="10767" width="6" customWidth="1"/>
    <col min="11009" max="11009" width="1" customWidth="1"/>
    <col min="11010" max="11010" width="12" customWidth="1"/>
    <col min="11011" max="11011" width="4" customWidth="1"/>
    <col min="11012" max="11012" width="13" customWidth="1"/>
    <col min="11013" max="11017" width="18" customWidth="1"/>
    <col min="11018" max="11018" width="6" customWidth="1"/>
    <col min="11019" max="11019" width="10" customWidth="1"/>
    <col min="11020" max="11020" width="1" customWidth="1"/>
    <col min="11021" max="11021" width="7" customWidth="1"/>
    <col min="11022" max="11022" width="9" customWidth="1"/>
    <col min="11023" max="11023" width="6" customWidth="1"/>
    <col min="11265" max="11265" width="1" customWidth="1"/>
    <col min="11266" max="11266" width="12" customWidth="1"/>
    <col min="11267" max="11267" width="4" customWidth="1"/>
    <col min="11268" max="11268" width="13" customWidth="1"/>
    <col min="11269" max="11273" width="18" customWidth="1"/>
    <col min="11274" max="11274" width="6" customWidth="1"/>
    <col min="11275" max="11275" width="10" customWidth="1"/>
    <col min="11276" max="11276" width="1" customWidth="1"/>
    <col min="11277" max="11277" width="7" customWidth="1"/>
    <col min="11278" max="11278" width="9" customWidth="1"/>
    <col min="11279" max="11279" width="6" customWidth="1"/>
    <col min="11521" max="11521" width="1" customWidth="1"/>
    <col min="11522" max="11522" width="12" customWidth="1"/>
    <col min="11523" max="11523" width="4" customWidth="1"/>
    <col min="11524" max="11524" width="13" customWidth="1"/>
    <col min="11525" max="11529" width="18" customWidth="1"/>
    <col min="11530" max="11530" width="6" customWidth="1"/>
    <col min="11531" max="11531" width="10" customWidth="1"/>
    <col min="11532" max="11532" width="1" customWidth="1"/>
    <col min="11533" max="11533" width="7" customWidth="1"/>
    <col min="11534" max="11534" width="9" customWidth="1"/>
    <col min="11535" max="11535" width="6" customWidth="1"/>
    <col min="11777" max="11777" width="1" customWidth="1"/>
    <col min="11778" max="11778" width="12" customWidth="1"/>
    <col min="11779" max="11779" width="4" customWidth="1"/>
    <col min="11780" max="11780" width="13" customWidth="1"/>
    <col min="11781" max="11785" width="18" customWidth="1"/>
    <col min="11786" max="11786" width="6" customWidth="1"/>
    <col min="11787" max="11787" width="10" customWidth="1"/>
    <col min="11788" max="11788" width="1" customWidth="1"/>
    <col min="11789" max="11789" width="7" customWidth="1"/>
    <col min="11790" max="11790" width="9" customWidth="1"/>
    <col min="11791" max="11791" width="6" customWidth="1"/>
    <col min="12033" max="12033" width="1" customWidth="1"/>
    <col min="12034" max="12034" width="12" customWidth="1"/>
    <col min="12035" max="12035" width="4" customWidth="1"/>
    <col min="12036" max="12036" width="13" customWidth="1"/>
    <col min="12037" max="12041" width="18" customWidth="1"/>
    <col min="12042" max="12042" width="6" customWidth="1"/>
    <col min="12043" max="12043" width="10" customWidth="1"/>
    <col min="12044" max="12044" width="1" customWidth="1"/>
    <col min="12045" max="12045" width="7" customWidth="1"/>
    <col min="12046" max="12046" width="9" customWidth="1"/>
    <col min="12047" max="12047" width="6" customWidth="1"/>
    <col min="12289" max="12289" width="1" customWidth="1"/>
    <col min="12290" max="12290" width="12" customWidth="1"/>
    <col min="12291" max="12291" width="4" customWidth="1"/>
    <col min="12292" max="12292" width="13" customWidth="1"/>
    <col min="12293" max="12297" width="18" customWidth="1"/>
    <col min="12298" max="12298" width="6" customWidth="1"/>
    <col min="12299" max="12299" width="10" customWidth="1"/>
    <col min="12300" max="12300" width="1" customWidth="1"/>
    <col min="12301" max="12301" width="7" customWidth="1"/>
    <col min="12302" max="12302" width="9" customWidth="1"/>
    <col min="12303" max="12303" width="6" customWidth="1"/>
    <col min="12545" max="12545" width="1" customWidth="1"/>
    <col min="12546" max="12546" width="12" customWidth="1"/>
    <col min="12547" max="12547" width="4" customWidth="1"/>
    <col min="12548" max="12548" width="13" customWidth="1"/>
    <col min="12549" max="12553" width="18" customWidth="1"/>
    <col min="12554" max="12554" width="6" customWidth="1"/>
    <col min="12555" max="12555" width="10" customWidth="1"/>
    <col min="12556" max="12556" width="1" customWidth="1"/>
    <col min="12557" max="12557" width="7" customWidth="1"/>
    <col min="12558" max="12558" width="9" customWidth="1"/>
    <col min="12559" max="12559" width="6" customWidth="1"/>
    <col min="12801" max="12801" width="1" customWidth="1"/>
    <col min="12802" max="12802" width="12" customWidth="1"/>
    <col min="12803" max="12803" width="4" customWidth="1"/>
    <col min="12804" max="12804" width="13" customWidth="1"/>
    <col min="12805" max="12809" width="18" customWidth="1"/>
    <col min="12810" max="12810" width="6" customWidth="1"/>
    <col min="12811" max="12811" width="10" customWidth="1"/>
    <col min="12812" max="12812" width="1" customWidth="1"/>
    <col min="12813" max="12813" width="7" customWidth="1"/>
    <col min="12814" max="12814" width="9" customWidth="1"/>
    <col min="12815" max="12815" width="6" customWidth="1"/>
    <col min="13057" max="13057" width="1" customWidth="1"/>
    <col min="13058" max="13058" width="12" customWidth="1"/>
    <col min="13059" max="13059" width="4" customWidth="1"/>
    <col min="13060" max="13060" width="13" customWidth="1"/>
    <col min="13061" max="13065" width="18" customWidth="1"/>
    <col min="13066" max="13066" width="6" customWidth="1"/>
    <col min="13067" max="13067" width="10" customWidth="1"/>
    <col min="13068" max="13068" width="1" customWidth="1"/>
    <col min="13069" max="13069" width="7" customWidth="1"/>
    <col min="13070" max="13070" width="9" customWidth="1"/>
    <col min="13071" max="13071" width="6" customWidth="1"/>
    <col min="13313" max="13313" width="1" customWidth="1"/>
    <col min="13314" max="13314" width="12" customWidth="1"/>
    <col min="13315" max="13315" width="4" customWidth="1"/>
    <col min="13316" max="13316" width="13" customWidth="1"/>
    <col min="13317" max="13321" width="18" customWidth="1"/>
    <col min="13322" max="13322" width="6" customWidth="1"/>
    <col min="13323" max="13323" width="10" customWidth="1"/>
    <col min="13324" max="13324" width="1" customWidth="1"/>
    <col min="13325" max="13325" width="7" customWidth="1"/>
    <col min="13326" max="13326" width="9" customWidth="1"/>
    <col min="13327" max="13327" width="6" customWidth="1"/>
    <col min="13569" max="13569" width="1" customWidth="1"/>
    <col min="13570" max="13570" width="12" customWidth="1"/>
    <col min="13571" max="13571" width="4" customWidth="1"/>
    <col min="13572" max="13572" width="13" customWidth="1"/>
    <col min="13573" max="13577" width="18" customWidth="1"/>
    <col min="13578" max="13578" width="6" customWidth="1"/>
    <col min="13579" max="13579" width="10" customWidth="1"/>
    <col min="13580" max="13580" width="1" customWidth="1"/>
    <col min="13581" max="13581" width="7" customWidth="1"/>
    <col min="13582" max="13582" width="9" customWidth="1"/>
    <col min="13583" max="13583" width="6" customWidth="1"/>
    <col min="13825" max="13825" width="1" customWidth="1"/>
    <col min="13826" max="13826" width="12" customWidth="1"/>
    <col min="13827" max="13827" width="4" customWidth="1"/>
    <col min="13828" max="13828" width="13" customWidth="1"/>
    <col min="13829" max="13833" width="18" customWidth="1"/>
    <col min="13834" max="13834" width="6" customWidth="1"/>
    <col min="13835" max="13835" width="10" customWidth="1"/>
    <col min="13836" max="13836" width="1" customWidth="1"/>
    <col min="13837" max="13837" width="7" customWidth="1"/>
    <col min="13838" max="13838" width="9" customWidth="1"/>
    <col min="13839" max="13839" width="6" customWidth="1"/>
    <col min="14081" max="14081" width="1" customWidth="1"/>
    <col min="14082" max="14082" width="12" customWidth="1"/>
    <col min="14083" max="14083" width="4" customWidth="1"/>
    <col min="14084" max="14084" width="13" customWidth="1"/>
    <col min="14085" max="14089" width="18" customWidth="1"/>
    <col min="14090" max="14090" width="6" customWidth="1"/>
    <col min="14091" max="14091" width="10" customWidth="1"/>
    <col min="14092" max="14092" width="1" customWidth="1"/>
    <col min="14093" max="14093" width="7" customWidth="1"/>
    <col min="14094" max="14094" width="9" customWidth="1"/>
    <col min="14095" max="14095" width="6" customWidth="1"/>
    <col min="14337" max="14337" width="1" customWidth="1"/>
    <col min="14338" max="14338" width="12" customWidth="1"/>
    <col min="14339" max="14339" width="4" customWidth="1"/>
    <col min="14340" max="14340" width="13" customWidth="1"/>
    <col min="14341" max="14345" width="18" customWidth="1"/>
    <col min="14346" max="14346" width="6" customWidth="1"/>
    <col min="14347" max="14347" width="10" customWidth="1"/>
    <col min="14348" max="14348" width="1" customWidth="1"/>
    <col min="14349" max="14349" width="7" customWidth="1"/>
    <col min="14350" max="14350" width="9" customWidth="1"/>
    <col min="14351" max="14351" width="6" customWidth="1"/>
    <col min="14593" max="14593" width="1" customWidth="1"/>
    <col min="14594" max="14594" width="12" customWidth="1"/>
    <col min="14595" max="14595" width="4" customWidth="1"/>
    <col min="14596" max="14596" width="13" customWidth="1"/>
    <col min="14597" max="14601" width="18" customWidth="1"/>
    <col min="14602" max="14602" width="6" customWidth="1"/>
    <col min="14603" max="14603" width="10" customWidth="1"/>
    <col min="14604" max="14604" width="1" customWidth="1"/>
    <col min="14605" max="14605" width="7" customWidth="1"/>
    <col min="14606" max="14606" width="9" customWidth="1"/>
    <col min="14607" max="14607" width="6" customWidth="1"/>
    <col min="14849" max="14849" width="1" customWidth="1"/>
    <col min="14850" max="14850" width="12" customWidth="1"/>
    <col min="14851" max="14851" width="4" customWidth="1"/>
    <col min="14852" max="14852" width="13" customWidth="1"/>
    <col min="14853" max="14857" width="18" customWidth="1"/>
    <col min="14858" max="14858" width="6" customWidth="1"/>
    <col min="14859" max="14859" width="10" customWidth="1"/>
    <col min="14860" max="14860" width="1" customWidth="1"/>
    <col min="14861" max="14861" width="7" customWidth="1"/>
    <col min="14862" max="14862" width="9" customWidth="1"/>
    <col min="14863" max="14863" width="6" customWidth="1"/>
    <col min="15105" max="15105" width="1" customWidth="1"/>
    <col min="15106" max="15106" width="12" customWidth="1"/>
    <col min="15107" max="15107" width="4" customWidth="1"/>
    <col min="15108" max="15108" width="13" customWidth="1"/>
    <col min="15109" max="15113" width="18" customWidth="1"/>
    <col min="15114" max="15114" width="6" customWidth="1"/>
    <col min="15115" max="15115" width="10" customWidth="1"/>
    <col min="15116" max="15116" width="1" customWidth="1"/>
    <col min="15117" max="15117" width="7" customWidth="1"/>
    <col min="15118" max="15118" width="9" customWidth="1"/>
    <col min="15119" max="15119" width="6" customWidth="1"/>
    <col min="15361" max="15361" width="1" customWidth="1"/>
    <col min="15362" max="15362" width="12" customWidth="1"/>
    <col min="15363" max="15363" width="4" customWidth="1"/>
    <col min="15364" max="15364" width="13" customWidth="1"/>
    <col min="15365" max="15369" width="18" customWidth="1"/>
    <col min="15370" max="15370" width="6" customWidth="1"/>
    <col min="15371" max="15371" width="10" customWidth="1"/>
    <col min="15372" max="15372" width="1" customWidth="1"/>
    <col min="15373" max="15373" width="7" customWidth="1"/>
    <col min="15374" max="15374" width="9" customWidth="1"/>
    <col min="15375" max="15375" width="6" customWidth="1"/>
    <col min="15617" max="15617" width="1" customWidth="1"/>
    <col min="15618" max="15618" width="12" customWidth="1"/>
    <col min="15619" max="15619" width="4" customWidth="1"/>
    <col min="15620" max="15620" width="13" customWidth="1"/>
    <col min="15621" max="15625" width="18" customWidth="1"/>
    <col min="15626" max="15626" width="6" customWidth="1"/>
    <col min="15627" max="15627" width="10" customWidth="1"/>
    <col min="15628" max="15628" width="1" customWidth="1"/>
    <col min="15629" max="15629" width="7" customWidth="1"/>
    <col min="15630" max="15630" width="9" customWidth="1"/>
    <col min="15631" max="15631" width="6" customWidth="1"/>
    <col min="15873" max="15873" width="1" customWidth="1"/>
    <col min="15874" max="15874" width="12" customWidth="1"/>
    <col min="15875" max="15875" width="4" customWidth="1"/>
    <col min="15876" max="15876" width="13" customWidth="1"/>
    <col min="15877" max="15881" width="18" customWidth="1"/>
    <col min="15882" max="15882" width="6" customWidth="1"/>
    <col min="15883" max="15883" width="10" customWidth="1"/>
    <col min="15884" max="15884" width="1" customWidth="1"/>
    <col min="15885" max="15885" width="7" customWidth="1"/>
    <col min="15886" max="15886" width="9" customWidth="1"/>
    <col min="15887" max="15887" width="6" customWidth="1"/>
    <col min="16129" max="16129" width="1" customWidth="1"/>
    <col min="16130" max="16130" width="12" customWidth="1"/>
    <col min="16131" max="16131" width="4" customWidth="1"/>
    <col min="16132" max="16132" width="13" customWidth="1"/>
    <col min="16133" max="16137" width="18" customWidth="1"/>
    <col min="16138" max="16138" width="6" customWidth="1"/>
    <col min="16139" max="16139" width="10" customWidth="1"/>
    <col min="16140" max="16140" width="1" customWidth="1"/>
    <col min="16141" max="16141" width="7" customWidth="1"/>
    <col min="16142" max="16142" width="9" customWidth="1"/>
    <col min="16143" max="16143" width="6" customWidth="1"/>
  </cols>
  <sheetData>
    <row r="1" spans="2:15" ht="36" customHeight="1" x14ac:dyDescent="0.2">
      <c r="B1" s="389" t="s">
        <v>0</v>
      </c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1"/>
      <c r="O1" s="1"/>
    </row>
    <row r="2" spans="2:15" ht="4.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5" ht="15.75" customHeight="1" x14ac:dyDescent="0.2">
      <c r="B3" s="1"/>
      <c r="C3" s="575" t="s">
        <v>545</v>
      </c>
      <c r="D3" s="522"/>
      <c r="E3" s="522"/>
      <c r="F3" s="522"/>
      <c r="G3" s="522"/>
      <c r="H3" s="522"/>
      <c r="I3" s="522"/>
      <c r="J3" s="522"/>
      <c r="K3" s="522"/>
      <c r="L3" s="522"/>
      <c r="M3" s="522"/>
      <c r="N3" s="522"/>
      <c r="O3" s="522"/>
    </row>
    <row r="4" spans="2:15" ht="20.25" customHeight="1" x14ac:dyDescent="0.2">
      <c r="B4" s="1"/>
      <c r="C4" s="1"/>
      <c r="D4" s="576" t="s">
        <v>2</v>
      </c>
      <c r="E4" s="559"/>
      <c r="F4" s="559"/>
      <c r="G4" s="559"/>
      <c r="H4" s="559"/>
      <c r="I4" s="559"/>
      <c r="J4" s="559"/>
      <c r="K4" s="559"/>
      <c r="L4" s="559"/>
      <c r="M4" s="559"/>
      <c r="N4" s="559"/>
      <c r="O4" s="1"/>
    </row>
    <row r="5" spans="2:15" ht="13.5" customHeight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5" ht="18" customHeight="1" x14ac:dyDescent="0.2">
      <c r="B6" s="584"/>
      <c r="C6" s="407"/>
      <c r="D6" s="403"/>
      <c r="E6" s="399" t="s">
        <v>323</v>
      </c>
      <c r="F6" s="404"/>
      <c r="G6" s="404"/>
      <c r="H6" s="388"/>
      <c r="I6" s="138"/>
      <c r="J6" s="588" t="s">
        <v>324</v>
      </c>
      <c r="K6" s="407"/>
      <c r="L6" s="403"/>
      <c r="M6" s="1"/>
      <c r="N6" s="1"/>
      <c r="O6" s="1"/>
    </row>
    <row r="7" spans="2:15" ht="26.65" customHeight="1" x14ac:dyDescent="0.2">
      <c r="B7" s="585" t="s">
        <v>6</v>
      </c>
      <c r="C7" s="408"/>
      <c r="D7" s="398"/>
      <c r="E7" s="123" t="s">
        <v>325</v>
      </c>
      <c r="F7" s="123" t="s">
        <v>326</v>
      </c>
      <c r="G7" s="123" t="s">
        <v>327</v>
      </c>
      <c r="H7" s="123" t="s">
        <v>12</v>
      </c>
      <c r="I7" s="139" t="s">
        <v>328</v>
      </c>
      <c r="J7" s="397" t="s">
        <v>546</v>
      </c>
      <c r="K7" s="408"/>
      <c r="L7" s="398"/>
      <c r="M7" s="1"/>
      <c r="N7" s="1"/>
      <c r="O7" s="1"/>
    </row>
    <row r="8" spans="2:15" ht="15" customHeight="1" x14ac:dyDescent="0.2">
      <c r="B8" s="586" t="s">
        <v>15</v>
      </c>
      <c r="C8" s="582"/>
      <c r="D8" s="386"/>
      <c r="E8" s="32">
        <v>7503</v>
      </c>
      <c r="F8" s="32">
        <v>141422</v>
      </c>
      <c r="G8" s="32">
        <v>6</v>
      </c>
      <c r="H8" s="32">
        <v>148931</v>
      </c>
      <c r="I8" s="136">
        <v>5.0379034586486355</v>
      </c>
      <c r="J8" s="587">
        <v>221.74164212482245</v>
      </c>
      <c r="K8" s="582"/>
      <c r="L8" s="386"/>
      <c r="M8" s="1"/>
      <c r="N8" s="1"/>
      <c r="O8" s="1"/>
    </row>
    <row r="9" spans="2:15" ht="15" customHeight="1" x14ac:dyDescent="0.2">
      <c r="B9" s="586" t="s">
        <v>16</v>
      </c>
      <c r="C9" s="582"/>
      <c r="D9" s="386"/>
      <c r="E9" s="32">
        <v>666</v>
      </c>
      <c r="F9" s="32">
        <v>4771</v>
      </c>
      <c r="G9" s="32">
        <v>0</v>
      </c>
      <c r="H9" s="32">
        <v>5437</v>
      </c>
      <c r="I9" s="136">
        <v>12.249402243884495</v>
      </c>
      <c r="J9" s="587">
        <v>261.44450855933832</v>
      </c>
      <c r="K9" s="582"/>
      <c r="L9" s="386"/>
      <c r="M9" s="1"/>
      <c r="N9" s="1"/>
      <c r="O9" s="1"/>
    </row>
    <row r="10" spans="2:15" ht="15" customHeight="1" x14ac:dyDescent="0.2">
      <c r="B10" s="586" t="s">
        <v>17</v>
      </c>
      <c r="C10" s="582"/>
      <c r="D10" s="386"/>
      <c r="E10" s="32">
        <v>34798</v>
      </c>
      <c r="F10" s="32">
        <v>387597</v>
      </c>
      <c r="G10" s="32">
        <v>8</v>
      </c>
      <c r="H10" s="32">
        <v>422403</v>
      </c>
      <c r="I10" s="136">
        <v>8.2381043695238905</v>
      </c>
      <c r="J10" s="587">
        <v>251.92070279651463</v>
      </c>
      <c r="K10" s="582"/>
      <c r="L10" s="386"/>
      <c r="M10" s="1"/>
      <c r="N10" s="1"/>
      <c r="O10" s="1"/>
    </row>
    <row r="11" spans="2:15" ht="15" customHeight="1" x14ac:dyDescent="0.2">
      <c r="B11" s="586" t="s">
        <v>18</v>
      </c>
      <c r="C11" s="582"/>
      <c r="D11" s="386"/>
      <c r="E11" s="32">
        <v>845</v>
      </c>
      <c r="F11" s="32">
        <v>12698</v>
      </c>
      <c r="G11" s="32">
        <v>0</v>
      </c>
      <c r="H11" s="32">
        <v>13543</v>
      </c>
      <c r="I11" s="136">
        <v>6.2393856604888134</v>
      </c>
      <c r="J11" s="587">
        <v>134.5259853782581</v>
      </c>
      <c r="K11" s="582"/>
      <c r="L11" s="386"/>
      <c r="M11" s="1"/>
      <c r="N11" s="1"/>
      <c r="O11" s="1"/>
    </row>
    <row r="12" spans="2:15" ht="15" customHeight="1" x14ac:dyDescent="0.2">
      <c r="B12" s="586" t="s">
        <v>19</v>
      </c>
      <c r="C12" s="582"/>
      <c r="D12" s="386"/>
      <c r="E12" s="32">
        <v>634</v>
      </c>
      <c r="F12" s="32">
        <v>20337</v>
      </c>
      <c r="G12" s="32">
        <v>0</v>
      </c>
      <c r="H12" s="32">
        <v>20971</v>
      </c>
      <c r="I12" s="136">
        <v>3.0232225454198653</v>
      </c>
      <c r="J12" s="587">
        <v>218.99540517961572</v>
      </c>
      <c r="K12" s="582"/>
      <c r="L12" s="386"/>
      <c r="M12" s="1"/>
      <c r="N12" s="1"/>
      <c r="O12" s="1"/>
    </row>
    <row r="13" spans="2:15" ht="15" customHeight="1" x14ac:dyDescent="0.2">
      <c r="B13" s="586" t="s">
        <v>20</v>
      </c>
      <c r="C13" s="582"/>
      <c r="D13" s="386"/>
      <c r="E13" s="32">
        <v>2699</v>
      </c>
      <c r="F13" s="32">
        <v>34496</v>
      </c>
      <c r="G13" s="32">
        <v>0</v>
      </c>
      <c r="H13" s="32">
        <v>37195</v>
      </c>
      <c r="I13" s="136">
        <v>7.2563516601693774</v>
      </c>
      <c r="J13" s="587">
        <v>45.956972560493433</v>
      </c>
      <c r="K13" s="582"/>
      <c r="L13" s="386"/>
      <c r="M13" s="1"/>
      <c r="N13" s="1"/>
      <c r="O13" s="1"/>
    </row>
    <row r="14" spans="2:15" ht="15" customHeight="1" x14ac:dyDescent="0.2">
      <c r="B14" s="586" t="s">
        <v>21</v>
      </c>
      <c r="C14" s="582"/>
      <c r="D14" s="386"/>
      <c r="E14" s="32">
        <v>1744</v>
      </c>
      <c r="F14" s="32">
        <v>53419</v>
      </c>
      <c r="G14" s="32">
        <v>0</v>
      </c>
      <c r="H14" s="32">
        <v>55163</v>
      </c>
      <c r="I14" s="136">
        <v>3.1615394376665518</v>
      </c>
      <c r="J14" s="587">
        <v>303.96856884656927</v>
      </c>
      <c r="K14" s="582"/>
      <c r="L14" s="386"/>
      <c r="M14" s="1"/>
      <c r="N14" s="1"/>
      <c r="O14" s="1"/>
    </row>
    <row r="15" spans="2:15" ht="15" customHeight="1" x14ac:dyDescent="0.2">
      <c r="B15" s="586" t="s">
        <v>22</v>
      </c>
      <c r="C15" s="582"/>
      <c r="D15" s="386"/>
      <c r="E15" s="32">
        <v>5045</v>
      </c>
      <c r="F15" s="32">
        <v>52958</v>
      </c>
      <c r="G15" s="32">
        <v>0</v>
      </c>
      <c r="H15" s="32">
        <v>58003</v>
      </c>
      <c r="I15" s="136">
        <v>8.69782597451856</v>
      </c>
      <c r="J15" s="587">
        <v>268.70781389703461</v>
      </c>
      <c r="K15" s="582"/>
      <c r="L15" s="386"/>
      <c r="M15" s="1"/>
      <c r="N15" s="1"/>
      <c r="O15" s="1"/>
    </row>
    <row r="16" spans="2:15" ht="15" customHeight="1" x14ac:dyDescent="0.2">
      <c r="B16" s="586" t="s">
        <v>23</v>
      </c>
      <c r="C16" s="582"/>
      <c r="D16" s="386"/>
      <c r="E16" s="32">
        <v>3325</v>
      </c>
      <c r="F16" s="32">
        <v>53790</v>
      </c>
      <c r="G16" s="32">
        <v>0</v>
      </c>
      <c r="H16" s="32">
        <v>57115</v>
      </c>
      <c r="I16" s="136">
        <v>5.8215880241617786</v>
      </c>
      <c r="J16" s="587">
        <v>80.383431006626026</v>
      </c>
      <c r="K16" s="582"/>
      <c r="L16" s="386"/>
      <c r="M16" s="1"/>
      <c r="N16" s="1"/>
      <c r="O16" s="1"/>
    </row>
    <row r="17" spans="2:15" ht="15" customHeight="1" x14ac:dyDescent="0.2">
      <c r="B17" s="586" t="s">
        <v>24</v>
      </c>
      <c r="C17" s="582"/>
      <c r="D17" s="386"/>
      <c r="E17" s="32">
        <v>4040</v>
      </c>
      <c r="F17" s="32">
        <v>80065</v>
      </c>
      <c r="G17" s="32">
        <v>0</v>
      </c>
      <c r="H17" s="32">
        <v>84105</v>
      </c>
      <c r="I17" s="136">
        <v>4.8035194102609831</v>
      </c>
      <c r="J17" s="587">
        <v>147.75923528161306</v>
      </c>
      <c r="K17" s="582"/>
      <c r="L17" s="386"/>
      <c r="M17" s="1"/>
      <c r="N17" s="1"/>
      <c r="O17" s="1"/>
    </row>
    <row r="18" spans="2:15" ht="15" customHeight="1" x14ac:dyDescent="0.2">
      <c r="B18" s="586" t="s">
        <v>25</v>
      </c>
      <c r="C18" s="582"/>
      <c r="D18" s="386"/>
      <c r="E18" s="32" t="s">
        <v>547</v>
      </c>
      <c r="F18" s="32" t="s">
        <v>547</v>
      </c>
      <c r="G18" s="32" t="s">
        <v>547</v>
      </c>
      <c r="H18" s="32" t="s">
        <v>547</v>
      </c>
      <c r="I18" s="136" t="s">
        <v>547</v>
      </c>
      <c r="J18" s="587" t="s">
        <v>547</v>
      </c>
      <c r="K18" s="582"/>
      <c r="L18" s="386"/>
      <c r="M18" s="1"/>
      <c r="N18" s="1"/>
      <c r="O18" s="1"/>
    </row>
    <row r="19" spans="2:15" ht="15" customHeight="1" x14ac:dyDescent="0.2">
      <c r="B19" s="586" t="s">
        <v>26</v>
      </c>
      <c r="C19" s="582"/>
      <c r="D19" s="386"/>
      <c r="E19" s="32">
        <v>1317</v>
      </c>
      <c r="F19" s="32">
        <v>20955</v>
      </c>
      <c r="G19" s="32">
        <v>0</v>
      </c>
      <c r="H19" s="32">
        <v>22272</v>
      </c>
      <c r="I19" s="136">
        <v>5.9132543103448274</v>
      </c>
      <c r="J19" s="587">
        <v>92.590898886680918</v>
      </c>
      <c r="K19" s="582"/>
      <c r="L19" s="386"/>
      <c r="M19" s="1"/>
      <c r="N19" s="1"/>
      <c r="O19" s="1"/>
    </row>
    <row r="20" spans="2:15" ht="15" customHeight="1" x14ac:dyDescent="0.2">
      <c r="B20" s="586" t="s">
        <v>27</v>
      </c>
      <c r="C20" s="582"/>
      <c r="D20" s="386"/>
      <c r="E20" s="32">
        <v>14773</v>
      </c>
      <c r="F20" s="32">
        <v>109648</v>
      </c>
      <c r="G20" s="32">
        <v>2</v>
      </c>
      <c r="H20" s="32">
        <v>124423</v>
      </c>
      <c r="I20" s="136">
        <v>11.873206722229813</v>
      </c>
      <c r="J20" s="587">
        <v>129.22781955902408</v>
      </c>
      <c r="K20" s="582"/>
      <c r="L20" s="386"/>
      <c r="M20" s="1"/>
      <c r="N20" s="1"/>
      <c r="O20" s="1"/>
    </row>
    <row r="21" spans="2:15" ht="15" customHeight="1" x14ac:dyDescent="0.2">
      <c r="B21" s="586" t="s">
        <v>28</v>
      </c>
      <c r="C21" s="582"/>
      <c r="D21" s="386"/>
      <c r="E21" s="32">
        <v>2065</v>
      </c>
      <c r="F21" s="32">
        <v>18614</v>
      </c>
      <c r="G21" s="32">
        <v>0</v>
      </c>
      <c r="H21" s="32">
        <v>20679</v>
      </c>
      <c r="I21" s="136">
        <v>9.9859761110305136</v>
      </c>
      <c r="J21" s="587">
        <v>101.97399241568739</v>
      </c>
      <c r="K21" s="582"/>
      <c r="L21" s="386"/>
      <c r="M21" s="1"/>
      <c r="N21" s="1"/>
      <c r="O21" s="1"/>
    </row>
    <row r="22" spans="2:15" ht="15" customHeight="1" x14ac:dyDescent="0.2">
      <c r="B22" s="586" t="s">
        <v>29</v>
      </c>
      <c r="C22" s="582"/>
      <c r="D22" s="386"/>
      <c r="E22" s="32" t="s">
        <v>547</v>
      </c>
      <c r="F22" s="32" t="s">
        <v>547</v>
      </c>
      <c r="G22" s="32" t="s">
        <v>547</v>
      </c>
      <c r="H22" s="32" t="s">
        <v>547</v>
      </c>
      <c r="I22" s="136" t="s">
        <v>547</v>
      </c>
      <c r="J22" s="587" t="s">
        <v>547</v>
      </c>
      <c r="K22" s="582"/>
      <c r="L22" s="386"/>
      <c r="M22" s="1"/>
      <c r="N22" s="1"/>
      <c r="O22" s="1"/>
    </row>
    <row r="23" spans="2:15" ht="15" customHeight="1" x14ac:dyDescent="0.2">
      <c r="B23" s="586" t="s">
        <v>30</v>
      </c>
      <c r="C23" s="582"/>
      <c r="D23" s="386"/>
      <c r="E23" s="32">
        <v>15539</v>
      </c>
      <c r="F23" s="32">
        <v>161532</v>
      </c>
      <c r="G23" s="32">
        <v>49</v>
      </c>
      <c r="H23" s="32">
        <v>177120</v>
      </c>
      <c r="I23" s="136">
        <v>8.7731481481481488</v>
      </c>
      <c r="J23" s="587">
        <v>164.88242631863119</v>
      </c>
      <c r="K23" s="582"/>
      <c r="L23" s="386"/>
      <c r="M23" s="1"/>
      <c r="N23" s="1"/>
      <c r="O23" s="1"/>
    </row>
    <row r="24" spans="2:15" ht="15" customHeight="1" x14ac:dyDescent="0.2">
      <c r="B24" s="586" t="s">
        <v>31</v>
      </c>
      <c r="C24" s="582"/>
      <c r="D24" s="386"/>
      <c r="E24" s="32">
        <v>4698</v>
      </c>
      <c r="F24" s="32">
        <v>22466</v>
      </c>
      <c r="G24" s="32">
        <v>0</v>
      </c>
      <c r="H24" s="32">
        <v>27164</v>
      </c>
      <c r="I24" s="136">
        <v>17.294949197467236</v>
      </c>
      <c r="J24" s="587">
        <v>39.955990162506914</v>
      </c>
      <c r="K24" s="582"/>
      <c r="L24" s="386"/>
      <c r="M24" s="1"/>
      <c r="N24" s="1"/>
      <c r="O24" s="1"/>
    </row>
    <row r="25" spans="2:15" ht="15" customHeight="1" x14ac:dyDescent="0.2">
      <c r="B25" s="586" t="s">
        <v>32</v>
      </c>
      <c r="C25" s="582"/>
      <c r="D25" s="386"/>
      <c r="E25" s="32" t="s">
        <v>547</v>
      </c>
      <c r="F25" s="32" t="s">
        <v>547</v>
      </c>
      <c r="G25" s="32" t="s">
        <v>547</v>
      </c>
      <c r="H25" s="32" t="s">
        <v>547</v>
      </c>
      <c r="I25" s="136" t="s">
        <v>547</v>
      </c>
      <c r="J25" s="587" t="s">
        <v>547</v>
      </c>
      <c r="K25" s="582"/>
      <c r="L25" s="386"/>
      <c r="M25" s="1"/>
      <c r="N25" s="1"/>
      <c r="O25" s="1"/>
    </row>
    <row r="26" spans="2:15" ht="15" customHeight="1" x14ac:dyDescent="0.2">
      <c r="B26" s="586" t="s">
        <v>33</v>
      </c>
      <c r="C26" s="582"/>
      <c r="D26" s="386"/>
      <c r="E26" s="32">
        <v>2235</v>
      </c>
      <c r="F26" s="32">
        <v>17679</v>
      </c>
      <c r="G26" s="32">
        <v>3</v>
      </c>
      <c r="H26" s="32">
        <v>19917</v>
      </c>
      <c r="I26" s="136">
        <v>11.221569513480945</v>
      </c>
      <c r="J26" s="587">
        <v>61.392639171444422</v>
      </c>
      <c r="K26" s="582"/>
      <c r="L26" s="386"/>
      <c r="M26" s="1"/>
      <c r="N26" s="1"/>
      <c r="O26" s="1"/>
    </row>
    <row r="27" spans="2:15" ht="15" customHeight="1" x14ac:dyDescent="0.2">
      <c r="B27" s="586" t="s">
        <v>34</v>
      </c>
      <c r="C27" s="582"/>
      <c r="D27" s="386"/>
      <c r="E27" s="32">
        <v>11225</v>
      </c>
      <c r="F27" s="32">
        <v>112334</v>
      </c>
      <c r="G27" s="32">
        <v>8</v>
      </c>
      <c r="H27" s="32">
        <v>123567</v>
      </c>
      <c r="I27" s="136">
        <v>9.0841405876973624</v>
      </c>
      <c r="J27" s="587">
        <v>141.72689183097881</v>
      </c>
      <c r="K27" s="582"/>
      <c r="L27" s="386"/>
      <c r="M27" s="1"/>
      <c r="N27" s="1"/>
      <c r="O27" s="1"/>
    </row>
    <row r="28" spans="2:15" ht="15" customHeight="1" x14ac:dyDescent="0.2">
      <c r="B28" s="586" t="s">
        <v>35</v>
      </c>
      <c r="C28" s="582"/>
      <c r="D28" s="386"/>
      <c r="E28" s="32">
        <v>3891</v>
      </c>
      <c r="F28" s="32">
        <v>28365</v>
      </c>
      <c r="G28" s="32">
        <v>3</v>
      </c>
      <c r="H28" s="32">
        <v>32259</v>
      </c>
      <c r="I28" s="136">
        <v>12.061750209243932</v>
      </c>
      <c r="J28" s="587">
        <v>137.8442474094648</v>
      </c>
      <c r="K28" s="582"/>
      <c r="L28" s="386"/>
      <c r="M28" s="1"/>
      <c r="N28" s="1"/>
      <c r="O28" s="1"/>
    </row>
    <row r="29" spans="2:15" ht="27" customHeight="1" x14ac:dyDescent="0.2">
      <c r="B29" s="414" t="s">
        <v>36</v>
      </c>
      <c r="C29" s="404"/>
      <c r="D29" s="388"/>
      <c r="E29" s="130">
        <v>117042</v>
      </c>
      <c r="F29" s="130">
        <v>1333146</v>
      </c>
      <c r="G29" s="130">
        <v>79</v>
      </c>
      <c r="H29" s="130">
        <v>1450267</v>
      </c>
      <c r="I29" s="137">
        <v>8.0703760066249863</v>
      </c>
      <c r="J29" s="460">
        <v>146.33331012611609</v>
      </c>
      <c r="K29" s="404"/>
      <c r="L29" s="388"/>
      <c r="M29" s="1"/>
      <c r="N29" s="1"/>
      <c r="O29" s="1"/>
    </row>
    <row r="30" spans="2:15" ht="9" customHeight="1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5" ht="13.5" customHeight="1" x14ac:dyDescent="0.2">
      <c r="D31" s="381" t="s">
        <v>548</v>
      </c>
      <c r="E31" s="382"/>
      <c r="F31" s="382"/>
      <c r="G31" s="382"/>
      <c r="H31" s="382"/>
      <c r="I31" s="382"/>
      <c r="J31" s="382"/>
      <c r="L31" s="383" t="s">
        <v>331</v>
      </c>
      <c r="M31" s="384"/>
      <c r="N31" s="384"/>
    </row>
  </sheetData>
  <mergeCells count="54">
    <mergeCell ref="B1:M1"/>
    <mergeCell ref="C3:O3"/>
    <mergeCell ref="D4:N4"/>
    <mergeCell ref="B6:D6"/>
    <mergeCell ref="E6:H6"/>
    <mergeCell ref="J6:L6"/>
    <mergeCell ref="B7:D7"/>
    <mergeCell ref="J7:L7"/>
    <mergeCell ref="B8:D8"/>
    <mergeCell ref="J8:L8"/>
    <mergeCell ref="B9:D9"/>
    <mergeCell ref="J9:L9"/>
    <mergeCell ref="B10:D10"/>
    <mergeCell ref="J10:L10"/>
    <mergeCell ref="B11:D11"/>
    <mergeCell ref="J11:L11"/>
    <mergeCell ref="B12:D12"/>
    <mergeCell ref="J12:L12"/>
    <mergeCell ref="B13:D13"/>
    <mergeCell ref="J13:L13"/>
    <mergeCell ref="B14:D14"/>
    <mergeCell ref="J14:L14"/>
    <mergeCell ref="B15:D15"/>
    <mergeCell ref="J15:L15"/>
    <mergeCell ref="B16:D16"/>
    <mergeCell ref="J16:L16"/>
    <mergeCell ref="B17:D17"/>
    <mergeCell ref="J17:L17"/>
    <mergeCell ref="B18:D18"/>
    <mergeCell ref="J18:L18"/>
    <mergeCell ref="B19:D19"/>
    <mergeCell ref="J19:L19"/>
    <mergeCell ref="B20:D20"/>
    <mergeCell ref="J20:L20"/>
    <mergeCell ref="B21:D21"/>
    <mergeCell ref="J21:L21"/>
    <mergeCell ref="B22:D22"/>
    <mergeCell ref="J22:L22"/>
    <mergeCell ref="B23:D23"/>
    <mergeCell ref="J23:L23"/>
    <mergeCell ref="B24:D24"/>
    <mergeCell ref="J24:L24"/>
    <mergeCell ref="B25:D25"/>
    <mergeCell ref="J25:L25"/>
    <mergeCell ref="B26:D26"/>
    <mergeCell ref="J26:L26"/>
    <mergeCell ref="B27:D27"/>
    <mergeCell ref="J27:L27"/>
    <mergeCell ref="B28:D28"/>
    <mergeCell ref="J28:L28"/>
    <mergeCell ref="B29:D29"/>
    <mergeCell ref="J29:L29"/>
    <mergeCell ref="D31:J31"/>
    <mergeCell ref="L31:N31"/>
  </mergeCells>
  <pageMargins left="0.22784313725490196" right="0.17529411764705885" top="0.18470588235294122" bottom="0.17450980392156865" header="0.50980392156862753" footer="0.50980392156862753"/>
  <pageSetup paperSize="9" orientation="landscape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2"/>
  <sheetViews>
    <sheetView workbookViewId="0">
      <selection activeCell="M20" sqref="M20"/>
    </sheetView>
  </sheetViews>
  <sheetFormatPr defaultRowHeight="15" x14ac:dyDescent="0.25"/>
  <cols>
    <col min="1" max="1" width="2" style="263" customWidth="1"/>
    <col min="2" max="2" width="23.7109375" style="263" customWidth="1"/>
    <col min="3" max="7" width="14.7109375" style="263" customWidth="1"/>
    <col min="8" max="8" width="11" style="263" customWidth="1"/>
    <col min="9" max="9" width="16" style="263" customWidth="1"/>
    <col min="10" max="16384" width="9.140625" style="263"/>
  </cols>
  <sheetData>
    <row r="2" spans="2:9" ht="36" customHeight="1" x14ac:dyDescent="0.25">
      <c r="B2" s="468" t="s">
        <v>424</v>
      </c>
      <c r="C2" s="468"/>
      <c r="D2" s="468"/>
      <c r="E2" s="226"/>
      <c r="F2" s="226"/>
      <c r="G2" s="226"/>
      <c r="H2" s="226"/>
      <c r="I2" s="226"/>
    </row>
    <row r="3" spans="2:9" ht="24.95" customHeight="1" x14ac:dyDescent="0.25">
      <c r="B3" s="589" t="s">
        <v>558</v>
      </c>
      <c r="C3" s="589"/>
      <c r="D3" s="589"/>
      <c r="E3" s="589"/>
      <c r="F3" s="589"/>
      <c r="G3" s="589"/>
      <c r="H3" s="589"/>
      <c r="I3" s="589"/>
    </row>
    <row r="4" spans="2:9" ht="3" customHeight="1" x14ac:dyDescent="0.25">
      <c r="B4" s="226"/>
      <c r="C4" s="226"/>
      <c r="D4" s="226"/>
      <c r="E4" s="226"/>
      <c r="F4" s="226"/>
      <c r="G4" s="226"/>
      <c r="H4" s="226"/>
      <c r="I4" s="226"/>
    </row>
    <row r="5" spans="2:9" x14ac:dyDescent="0.25">
      <c r="B5" s="590" t="s">
        <v>2</v>
      </c>
      <c r="C5" s="590"/>
      <c r="D5" s="590"/>
      <c r="E5" s="590"/>
      <c r="F5" s="590"/>
      <c r="G5" s="590"/>
      <c r="H5" s="590"/>
      <c r="I5" s="590"/>
    </row>
    <row r="6" spans="2:9" x14ac:dyDescent="0.25">
      <c r="B6" s="226"/>
      <c r="C6" s="226"/>
      <c r="D6" s="226"/>
      <c r="E6" s="226"/>
      <c r="F6" s="226"/>
      <c r="G6" s="226"/>
      <c r="H6" s="226"/>
      <c r="I6" s="226"/>
    </row>
    <row r="7" spans="2:9" x14ac:dyDescent="0.25">
      <c r="B7" s="266"/>
      <c r="C7" s="591" t="s">
        <v>549</v>
      </c>
      <c r="D7" s="592"/>
      <c r="E7" s="592"/>
      <c r="F7" s="593"/>
      <c r="G7" s="266"/>
      <c r="H7" s="594" t="s">
        <v>550</v>
      </c>
      <c r="I7" s="595"/>
    </row>
    <row r="8" spans="2:9" ht="25.5" customHeight="1" x14ac:dyDescent="0.25">
      <c r="B8" s="267" t="s">
        <v>6</v>
      </c>
      <c r="C8" s="268" t="s">
        <v>551</v>
      </c>
      <c r="D8" s="268" t="s">
        <v>552</v>
      </c>
      <c r="E8" s="268" t="s">
        <v>553</v>
      </c>
      <c r="F8" s="268" t="s">
        <v>554</v>
      </c>
      <c r="G8" s="267" t="s">
        <v>12</v>
      </c>
      <c r="H8" s="268" t="s">
        <v>555</v>
      </c>
      <c r="I8" s="268" t="s">
        <v>556</v>
      </c>
    </row>
    <row r="9" spans="2:9" ht="12.75" customHeight="1" x14ac:dyDescent="0.25">
      <c r="B9" s="264" t="s">
        <v>15</v>
      </c>
      <c r="C9" s="265">
        <v>36464</v>
      </c>
      <c r="D9" s="265">
        <v>124</v>
      </c>
      <c r="E9" s="265">
        <v>10309</v>
      </c>
      <c r="F9" s="265">
        <v>6942</v>
      </c>
      <c r="G9" s="265">
        <v>53839</v>
      </c>
      <c r="H9" s="271">
        <v>8400</v>
      </c>
      <c r="I9" s="265">
        <v>21387</v>
      </c>
    </row>
    <row r="10" spans="2:9" ht="12.75" customHeight="1" x14ac:dyDescent="0.25">
      <c r="B10" s="264" t="s">
        <v>16</v>
      </c>
      <c r="C10" s="265">
        <v>1359</v>
      </c>
      <c r="D10" s="265">
        <v>5</v>
      </c>
      <c r="E10" s="265">
        <v>451</v>
      </c>
      <c r="F10" s="265">
        <v>343</v>
      </c>
      <c r="G10" s="265">
        <v>2158</v>
      </c>
      <c r="H10" s="271">
        <v>328</v>
      </c>
      <c r="I10" s="265">
        <v>718</v>
      </c>
    </row>
    <row r="11" spans="2:9" ht="12.75" customHeight="1" x14ac:dyDescent="0.25">
      <c r="B11" s="264" t="s">
        <v>17</v>
      </c>
      <c r="C11" s="265">
        <v>58996</v>
      </c>
      <c r="D11" s="265">
        <v>209</v>
      </c>
      <c r="E11" s="265">
        <v>17264</v>
      </c>
      <c r="F11" s="265">
        <v>10719</v>
      </c>
      <c r="G11" s="265">
        <v>87188</v>
      </c>
      <c r="H11" s="271">
        <v>12731</v>
      </c>
      <c r="I11" s="265">
        <v>34516</v>
      </c>
    </row>
    <row r="12" spans="2:9" ht="12.75" customHeight="1" x14ac:dyDescent="0.25">
      <c r="B12" s="264" t="s">
        <v>18</v>
      </c>
      <c r="C12" s="265">
        <v>5489</v>
      </c>
      <c r="D12" s="265">
        <v>27</v>
      </c>
      <c r="E12" s="265">
        <v>2034</v>
      </c>
      <c r="F12" s="265">
        <v>1133</v>
      </c>
      <c r="G12" s="265">
        <v>8688</v>
      </c>
      <c r="H12" s="271">
        <v>952</v>
      </c>
      <c r="I12" s="265">
        <v>3178</v>
      </c>
    </row>
    <row r="13" spans="2:9" ht="12.75" customHeight="1" x14ac:dyDescent="0.25">
      <c r="B13" s="264" t="s">
        <v>19</v>
      </c>
      <c r="C13" s="265">
        <v>5015</v>
      </c>
      <c r="D13" s="265">
        <v>8</v>
      </c>
      <c r="E13" s="265">
        <v>1827</v>
      </c>
      <c r="F13" s="265">
        <v>947</v>
      </c>
      <c r="G13" s="265">
        <v>7797</v>
      </c>
      <c r="H13" s="271">
        <v>1039</v>
      </c>
      <c r="I13" s="265">
        <v>2855</v>
      </c>
    </row>
    <row r="14" spans="2:9" ht="12.75" customHeight="1" x14ac:dyDescent="0.25">
      <c r="B14" s="264" t="s">
        <v>20</v>
      </c>
      <c r="C14" s="265">
        <v>39453</v>
      </c>
      <c r="D14" s="265">
        <v>94</v>
      </c>
      <c r="E14" s="265">
        <v>12186</v>
      </c>
      <c r="F14" s="265">
        <v>6104</v>
      </c>
      <c r="G14" s="265">
        <v>57837</v>
      </c>
      <c r="H14" s="271">
        <v>7961</v>
      </c>
      <c r="I14" s="265">
        <v>24350</v>
      </c>
    </row>
    <row r="15" spans="2:9" ht="12.75" customHeight="1" x14ac:dyDescent="0.25">
      <c r="B15" s="264" t="s">
        <v>21</v>
      </c>
      <c r="C15" s="265">
        <v>12017</v>
      </c>
      <c r="D15" s="265">
        <v>29</v>
      </c>
      <c r="E15" s="265">
        <v>3915</v>
      </c>
      <c r="F15" s="265">
        <v>1465</v>
      </c>
      <c r="G15" s="265">
        <v>17426</v>
      </c>
      <c r="H15" s="271">
        <v>2332</v>
      </c>
      <c r="I15" s="265">
        <v>7301</v>
      </c>
    </row>
    <row r="16" spans="2:9" ht="12.75" customHeight="1" x14ac:dyDescent="0.25">
      <c r="B16" s="264" t="s">
        <v>22</v>
      </c>
      <c r="C16" s="265">
        <v>10971</v>
      </c>
      <c r="D16" s="265">
        <v>23</v>
      </c>
      <c r="E16" s="265">
        <v>2698</v>
      </c>
      <c r="F16" s="265">
        <v>1715</v>
      </c>
      <c r="G16" s="265">
        <v>15408</v>
      </c>
      <c r="H16" s="271">
        <v>2404</v>
      </c>
      <c r="I16" s="265">
        <v>6386</v>
      </c>
    </row>
    <row r="17" spans="2:9" ht="12.75" customHeight="1" x14ac:dyDescent="0.25">
      <c r="B17" s="264" t="s">
        <v>23</v>
      </c>
      <c r="C17" s="265">
        <v>39990</v>
      </c>
      <c r="D17" s="265">
        <v>165</v>
      </c>
      <c r="E17" s="265">
        <v>10219</v>
      </c>
      <c r="F17" s="265">
        <v>5250</v>
      </c>
      <c r="G17" s="265">
        <v>55624</v>
      </c>
      <c r="H17" s="271">
        <v>7996</v>
      </c>
      <c r="I17" s="265">
        <v>24228</v>
      </c>
    </row>
    <row r="18" spans="2:9" ht="12.75" customHeight="1" x14ac:dyDescent="0.25">
      <c r="B18" s="264" t="s">
        <v>24</v>
      </c>
      <c r="C18" s="265">
        <v>35134</v>
      </c>
      <c r="D18" s="265">
        <v>116</v>
      </c>
      <c r="E18" s="265">
        <v>9008</v>
      </c>
      <c r="F18" s="265">
        <v>4206</v>
      </c>
      <c r="G18" s="265">
        <v>48464</v>
      </c>
      <c r="H18" s="271">
        <v>7931</v>
      </c>
      <c r="I18" s="265">
        <v>20907</v>
      </c>
    </row>
    <row r="19" spans="2:9" ht="12.75" customHeight="1" x14ac:dyDescent="0.25">
      <c r="B19" s="264" t="s">
        <v>25</v>
      </c>
      <c r="C19" s="265">
        <v>8060</v>
      </c>
      <c r="D19" s="265">
        <v>25</v>
      </c>
      <c r="E19" s="265">
        <v>1770</v>
      </c>
      <c r="F19" s="265">
        <v>828</v>
      </c>
      <c r="G19" s="265">
        <v>10683</v>
      </c>
      <c r="H19" s="271">
        <v>1970</v>
      </c>
      <c r="I19" s="265">
        <v>4582</v>
      </c>
    </row>
    <row r="20" spans="2:9" ht="12.75" customHeight="1" x14ac:dyDescent="0.25">
      <c r="B20" s="264" t="s">
        <v>26</v>
      </c>
      <c r="C20" s="265">
        <v>12984</v>
      </c>
      <c r="D20" s="265">
        <v>24</v>
      </c>
      <c r="E20" s="265">
        <v>3321</v>
      </c>
      <c r="F20" s="265">
        <v>1783</v>
      </c>
      <c r="G20" s="265">
        <v>18116</v>
      </c>
      <c r="H20" s="271">
        <v>2808</v>
      </c>
      <c r="I20" s="265">
        <v>7876</v>
      </c>
    </row>
    <row r="21" spans="2:9" ht="12.75" customHeight="1" x14ac:dyDescent="0.25">
      <c r="B21" s="264" t="s">
        <v>27</v>
      </c>
      <c r="C21" s="265">
        <v>31135</v>
      </c>
      <c r="D21" s="265">
        <v>85</v>
      </c>
      <c r="E21" s="265">
        <v>4187</v>
      </c>
      <c r="F21" s="265">
        <v>4634</v>
      </c>
      <c r="G21" s="265">
        <v>40052</v>
      </c>
      <c r="H21" s="271">
        <v>7278</v>
      </c>
      <c r="I21" s="265">
        <v>18766</v>
      </c>
    </row>
    <row r="22" spans="2:9" ht="12.75" customHeight="1" x14ac:dyDescent="0.25">
      <c r="B22" s="264" t="s">
        <v>28</v>
      </c>
      <c r="C22" s="265">
        <v>10456</v>
      </c>
      <c r="D22" s="265">
        <v>17</v>
      </c>
      <c r="E22" s="265">
        <v>2351</v>
      </c>
      <c r="F22" s="265">
        <v>1299</v>
      </c>
      <c r="G22" s="265">
        <v>14123</v>
      </c>
      <c r="H22" s="271">
        <v>2710</v>
      </c>
      <c r="I22" s="265">
        <v>6049</v>
      </c>
    </row>
    <row r="23" spans="2:9" ht="12.75" customHeight="1" x14ac:dyDescent="0.25">
      <c r="B23" s="264" t="s">
        <v>29</v>
      </c>
      <c r="C23" s="265">
        <v>2180</v>
      </c>
      <c r="D23" s="265">
        <v>2</v>
      </c>
      <c r="E23" s="265">
        <v>497</v>
      </c>
      <c r="F23" s="265">
        <v>219</v>
      </c>
      <c r="G23" s="265">
        <v>2898</v>
      </c>
      <c r="H23" s="271">
        <v>440</v>
      </c>
      <c r="I23" s="265">
        <v>1313</v>
      </c>
    </row>
    <row r="24" spans="2:9" ht="12.75" customHeight="1" x14ac:dyDescent="0.25">
      <c r="B24" s="264" t="s">
        <v>30</v>
      </c>
      <c r="C24" s="265">
        <v>31755</v>
      </c>
      <c r="D24" s="265">
        <v>90</v>
      </c>
      <c r="E24" s="265">
        <v>5312</v>
      </c>
      <c r="F24" s="265">
        <v>4640</v>
      </c>
      <c r="G24" s="265">
        <v>41805</v>
      </c>
      <c r="H24" s="271">
        <v>8978</v>
      </c>
      <c r="I24" s="265">
        <v>18279</v>
      </c>
    </row>
    <row r="25" spans="2:9" ht="12.75" customHeight="1" x14ac:dyDescent="0.25">
      <c r="B25" s="264" t="s">
        <v>31</v>
      </c>
      <c r="C25" s="265">
        <v>25614</v>
      </c>
      <c r="D25" s="265">
        <v>59</v>
      </c>
      <c r="E25" s="265">
        <v>5550</v>
      </c>
      <c r="F25" s="265">
        <v>3550</v>
      </c>
      <c r="G25" s="265">
        <v>34774</v>
      </c>
      <c r="H25" s="271">
        <v>6219</v>
      </c>
      <c r="I25" s="265">
        <v>14941</v>
      </c>
    </row>
    <row r="26" spans="2:9" ht="12.75" customHeight="1" x14ac:dyDescent="0.25">
      <c r="B26" s="264" t="s">
        <v>32</v>
      </c>
      <c r="C26" s="265">
        <v>4763</v>
      </c>
      <c r="D26" s="265">
        <v>19</v>
      </c>
      <c r="E26" s="265">
        <v>1184</v>
      </c>
      <c r="F26" s="265">
        <v>591</v>
      </c>
      <c r="G26" s="265">
        <v>6557</v>
      </c>
      <c r="H26" s="271">
        <v>1111</v>
      </c>
      <c r="I26" s="265">
        <v>2853</v>
      </c>
    </row>
    <row r="27" spans="2:9" ht="12.75" customHeight="1" x14ac:dyDescent="0.25">
      <c r="B27" s="264" t="s">
        <v>33</v>
      </c>
      <c r="C27" s="265">
        <v>13129</v>
      </c>
      <c r="D27" s="265">
        <v>49</v>
      </c>
      <c r="E27" s="265">
        <v>2688</v>
      </c>
      <c r="F27" s="265">
        <v>2385</v>
      </c>
      <c r="G27" s="265">
        <v>18493</v>
      </c>
      <c r="H27" s="271">
        <v>3769</v>
      </c>
      <c r="I27" s="265">
        <v>7262</v>
      </c>
    </row>
    <row r="28" spans="2:9" ht="12.75" customHeight="1" x14ac:dyDescent="0.25">
      <c r="B28" s="264" t="s">
        <v>34</v>
      </c>
      <c r="C28" s="265">
        <v>30982</v>
      </c>
      <c r="D28" s="265">
        <v>72</v>
      </c>
      <c r="E28" s="265">
        <v>6419</v>
      </c>
      <c r="F28" s="265">
        <v>4454</v>
      </c>
      <c r="G28" s="265">
        <v>41954</v>
      </c>
      <c r="H28" s="271">
        <v>9023</v>
      </c>
      <c r="I28" s="265">
        <v>17336</v>
      </c>
    </row>
    <row r="29" spans="2:9" ht="12.75" customHeight="1" x14ac:dyDescent="0.25">
      <c r="B29" s="264" t="s">
        <v>35</v>
      </c>
      <c r="C29" s="265">
        <v>15715</v>
      </c>
      <c r="D29" s="265">
        <v>50</v>
      </c>
      <c r="E29" s="265">
        <v>3464</v>
      </c>
      <c r="F29" s="265">
        <v>2081</v>
      </c>
      <c r="G29" s="265">
        <v>21310</v>
      </c>
      <c r="H29" s="271">
        <v>4323</v>
      </c>
      <c r="I29" s="265">
        <v>8461</v>
      </c>
    </row>
    <row r="30" spans="2:9" ht="12.75" customHeight="1" x14ac:dyDescent="0.25">
      <c r="B30" s="269" t="s">
        <v>36</v>
      </c>
      <c r="C30" s="270">
        <v>431661</v>
      </c>
      <c r="D30" s="270">
        <v>1292</v>
      </c>
      <c r="E30" s="270">
        <v>106654</v>
      </c>
      <c r="F30" s="270">
        <v>65288</v>
      </c>
      <c r="G30" s="270">
        <v>605194</v>
      </c>
      <c r="H30" s="272">
        <v>100703</v>
      </c>
      <c r="I30" s="270">
        <v>253544</v>
      </c>
    </row>
    <row r="31" spans="2:9" ht="12.75" customHeight="1" x14ac:dyDescent="0.25">
      <c r="B31" s="226"/>
      <c r="C31" s="226"/>
      <c r="D31" s="226"/>
      <c r="E31" s="226"/>
      <c r="F31" s="226"/>
      <c r="G31" s="226"/>
      <c r="H31" s="226"/>
      <c r="I31" s="226"/>
    </row>
    <row r="32" spans="2:9" ht="12.75" customHeight="1" x14ac:dyDescent="0.25">
      <c r="B32" s="499" t="s">
        <v>557</v>
      </c>
      <c r="C32" s="499"/>
      <c r="D32" s="499"/>
      <c r="E32" s="499"/>
      <c r="F32" s="225"/>
      <c r="G32" s="225"/>
      <c r="H32" s="225"/>
      <c r="I32" s="256"/>
    </row>
  </sheetData>
  <mergeCells count="6">
    <mergeCell ref="B32:E32"/>
    <mergeCell ref="B2:D2"/>
    <mergeCell ref="B3:I3"/>
    <mergeCell ref="B5:I5"/>
    <mergeCell ref="C7:F7"/>
    <mergeCell ref="H7:I7"/>
  </mergeCells>
  <pageMargins left="0.7" right="0.7" top="0.75" bottom="0.75" header="0.3" footer="0.3"/>
  <pageSetup paperSize="9" orientation="portrait" verticalDpi="0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3"/>
  <sheetViews>
    <sheetView workbookViewId="0">
      <selection activeCell="D30" sqref="D30:E30"/>
    </sheetView>
  </sheetViews>
  <sheetFormatPr defaultRowHeight="15" x14ac:dyDescent="0.25"/>
  <cols>
    <col min="1" max="1" width="9.140625" style="273"/>
    <col min="2" max="2" width="36.5703125" style="273" customWidth="1"/>
    <col min="3" max="3" width="15.7109375" style="273" customWidth="1"/>
    <col min="4" max="4" width="34.85546875" style="273" customWidth="1"/>
    <col min="5" max="5" width="16.140625" style="273" customWidth="1"/>
    <col min="6" max="16384" width="9.140625" style="273"/>
  </cols>
  <sheetData>
    <row r="2" spans="2:5" ht="36" customHeight="1" x14ac:dyDescent="0.25">
      <c r="B2" s="468" t="s">
        <v>424</v>
      </c>
      <c r="C2" s="596"/>
      <c r="D2" s="596"/>
      <c r="E2" s="226"/>
    </row>
    <row r="3" spans="2:5" ht="23.25" customHeight="1" x14ac:dyDescent="0.25">
      <c r="B3" s="589" t="s">
        <v>604</v>
      </c>
      <c r="C3" s="471"/>
      <c r="D3" s="471"/>
      <c r="E3" s="471"/>
    </row>
    <row r="4" spans="2:5" ht="12.75" customHeight="1" x14ac:dyDescent="0.25">
      <c r="B4" s="226"/>
      <c r="C4" s="226"/>
      <c r="D4" s="226"/>
      <c r="E4" s="226"/>
    </row>
    <row r="5" spans="2:5" ht="12.75" customHeight="1" x14ac:dyDescent="0.25">
      <c r="B5" s="472" t="s">
        <v>2</v>
      </c>
      <c r="C5" s="473"/>
      <c r="D5" s="473"/>
      <c r="E5" s="473"/>
    </row>
    <row r="6" spans="2:5" ht="12.75" customHeight="1" thickBot="1" x14ac:dyDescent="0.3">
      <c r="B6" s="226"/>
      <c r="C6" s="226"/>
      <c r="D6" s="226"/>
      <c r="E6" s="226"/>
    </row>
    <row r="7" spans="2:5" ht="12.75" customHeight="1" thickTop="1" x14ac:dyDescent="0.25">
      <c r="B7" s="287" t="s">
        <v>559</v>
      </c>
      <c r="C7" s="288">
        <v>431661</v>
      </c>
      <c r="D7" s="291" t="s">
        <v>560</v>
      </c>
      <c r="E7" s="292">
        <v>106654</v>
      </c>
    </row>
    <row r="8" spans="2:5" ht="12.75" customHeight="1" x14ac:dyDescent="0.25">
      <c r="B8" s="289" t="s">
        <v>555</v>
      </c>
      <c r="C8" s="290">
        <v>100703</v>
      </c>
      <c r="D8" s="274" t="s">
        <v>561</v>
      </c>
      <c r="E8" s="275">
        <v>261</v>
      </c>
    </row>
    <row r="9" spans="2:5" ht="12.75" customHeight="1" x14ac:dyDescent="0.25">
      <c r="B9" s="276" t="s">
        <v>124</v>
      </c>
      <c r="C9" s="277">
        <v>100617</v>
      </c>
      <c r="D9" s="274" t="s">
        <v>562</v>
      </c>
      <c r="E9" s="275">
        <v>74</v>
      </c>
    </row>
    <row r="10" spans="2:5" ht="12.75" customHeight="1" x14ac:dyDescent="0.25">
      <c r="B10" s="278" t="s">
        <v>563</v>
      </c>
      <c r="C10" s="277">
        <v>86</v>
      </c>
      <c r="D10" s="274" t="s">
        <v>564</v>
      </c>
      <c r="E10" s="275">
        <v>494</v>
      </c>
    </row>
    <row r="11" spans="2:5" ht="12.75" customHeight="1" x14ac:dyDescent="0.25">
      <c r="B11" s="293" t="s">
        <v>565</v>
      </c>
      <c r="C11" s="294">
        <v>16509</v>
      </c>
      <c r="D11" s="274" t="s">
        <v>566</v>
      </c>
      <c r="E11" s="275">
        <v>5682</v>
      </c>
    </row>
    <row r="12" spans="2:5" ht="12.75" customHeight="1" x14ac:dyDescent="0.25">
      <c r="B12" s="278" t="s">
        <v>567</v>
      </c>
      <c r="C12" s="277">
        <v>4868</v>
      </c>
      <c r="D12" s="274" t="s">
        <v>568</v>
      </c>
      <c r="E12" s="275">
        <v>3069</v>
      </c>
    </row>
    <row r="13" spans="2:5" ht="12.75" customHeight="1" x14ac:dyDescent="0.25">
      <c r="B13" s="278" t="s">
        <v>569</v>
      </c>
      <c r="C13" s="277">
        <v>2485</v>
      </c>
      <c r="D13" s="274" t="s">
        <v>570</v>
      </c>
      <c r="E13" s="275">
        <v>2688</v>
      </c>
    </row>
    <row r="14" spans="2:5" ht="12.75" customHeight="1" x14ac:dyDescent="0.25">
      <c r="B14" s="278" t="s">
        <v>571</v>
      </c>
      <c r="C14" s="277">
        <v>3077</v>
      </c>
      <c r="D14" s="274" t="s">
        <v>572</v>
      </c>
      <c r="E14" s="275">
        <v>688</v>
      </c>
    </row>
    <row r="15" spans="2:5" ht="12.75" customHeight="1" x14ac:dyDescent="0.25">
      <c r="B15" s="278" t="s">
        <v>573</v>
      </c>
      <c r="C15" s="277">
        <v>222</v>
      </c>
      <c r="D15" s="274" t="s">
        <v>574</v>
      </c>
      <c r="E15" s="275">
        <v>29640</v>
      </c>
    </row>
    <row r="16" spans="2:5" ht="12.75" customHeight="1" x14ac:dyDescent="0.25">
      <c r="B16" s="278" t="s">
        <v>575</v>
      </c>
      <c r="C16" s="277">
        <v>504</v>
      </c>
      <c r="D16" s="274" t="s">
        <v>576</v>
      </c>
      <c r="E16" s="275">
        <v>49194</v>
      </c>
    </row>
    <row r="17" spans="2:5" ht="12.75" customHeight="1" x14ac:dyDescent="0.25">
      <c r="B17" s="278" t="s">
        <v>577</v>
      </c>
      <c r="C17" s="277">
        <v>5353</v>
      </c>
      <c r="D17" s="274" t="s">
        <v>578</v>
      </c>
      <c r="E17" s="275">
        <v>14864</v>
      </c>
    </row>
    <row r="18" spans="2:5" ht="12.75" customHeight="1" x14ac:dyDescent="0.25">
      <c r="B18" s="293" t="s">
        <v>556</v>
      </c>
      <c r="C18" s="295">
        <v>253544</v>
      </c>
      <c r="D18" s="296" t="s">
        <v>579</v>
      </c>
      <c r="E18" s="297">
        <v>65288</v>
      </c>
    </row>
    <row r="19" spans="2:5" ht="12.75" customHeight="1" x14ac:dyDescent="0.25">
      <c r="B19" s="278" t="s">
        <v>580</v>
      </c>
      <c r="C19" s="277">
        <v>247223</v>
      </c>
      <c r="D19" s="274" t="s">
        <v>581</v>
      </c>
      <c r="E19" s="275">
        <v>2111</v>
      </c>
    </row>
    <row r="20" spans="2:5" ht="12.75" customHeight="1" x14ac:dyDescent="0.25">
      <c r="B20" s="278" t="s">
        <v>582</v>
      </c>
      <c r="C20" s="277">
        <v>6321</v>
      </c>
      <c r="D20" s="274" t="s">
        <v>583</v>
      </c>
      <c r="E20" s="275">
        <v>16439</v>
      </c>
    </row>
    <row r="21" spans="2:5" ht="12.75" customHeight="1" x14ac:dyDescent="0.25">
      <c r="B21" s="298" t="s">
        <v>584</v>
      </c>
      <c r="C21" s="299">
        <v>343</v>
      </c>
      <c r="D21" s="274" t="s">
        <v>585</v>
      </c>
      <c r="E21" s="275">
        <v>25086</v>
      </c>
    </row>
    <row r="22" spans="2:5" ht="12.75" customHeight="1" x14ac:dyDescent="0.25">
      <c r="B22" s="300" t="s">
        <v>586</v>
      </c>
      <c r="C22" s="301">
        <v>32025</v>
      </c>
      <c r="D22" s="274" t="s">
        <v>587</v>
      </c>
      <c r="E22" s="275">
        <v>19650</v>
      </c>
    </row>
    <row r="23" spans="2:5" ht="12.75" customHeight="1" x14ac:dyDescent="0.25">
      <c r="B23" s="300" t="s">
        <v>588</v>
      </c>
      <c r="C23" s="301">
        <v>19161</v>
      </c>
      <c r="D23" s="274" t="s">
        <v>589</v>
      </c>
      <c r="E23" s="275">
        <v>2002</v>
      </c>
    </row>
    <row r="24" spans="2:5" ht="12.75" customHeight="1" thickBot="1" x14ac:dyDescent="0.3">
      <c r="B24" s="300" t="s">
        <v>590</v>
      </c>
      <c r="C24" s="302">
        <v>9374</v>
      </c>
      <c r="D24" s="305" t="s">
        <v>591</v>
      </c>
      <c r="E24" s="306">
        <v>299</v>
      </c>
    </row>
    <row r="25" spans="2:5" ht="12.75" customHeight="1" thickTop="1" thickBot="1" x14ac:dyDescent="0.3">
      <c r="B25" s="303" t="s">
        <v>592</v>
      </c>
      <c r="C25" s="304">
        <v>1292</v>
      </c>
      <c r="D25" s="307" t="s">
        <v>319</v>
      </c>
      <c r="E25" s="308">
        <v>605194</v>
      </c>
    </row>
    <row r="26" spans="2:5" ht="12.75" customHeight="1" thickTop="1" x14ac:dyDescent="0.25">
      <c r="B26" s="278" t="s">
        <v>593</v>
      </c>
      <c r="C26" s="279">
        <v>174</v>
      </c>
      <c r="D26" s="309" t="s">
        <v>594</v>
      </c>
      <c r="E26" s="310">
        <v>236</v>
      </c>
    </row>
    <row r="27" spans="2:5" ht="12.75" customHeight="1" x14ac:dyDescent="0.25">
      <c r="B27" s="278" t="s">
        <v>595</v>
      </c>
      <c r="C27" s="279">
        <v>774</v>
      </c>
      <c r="D27" s="274" t="s">
        <v>596</v>
      </c>
      <c r="E27" s="275" t="s">
        <v>547</v>
      </c>
    </row>
    <row r="28" spans="2:5" ht="12.75" customHeight="1" x14ac:dyDescent="0.25">
      <c r="B28" s="278" t="s">
        <v>597</v>
      </c>
      <c r="C28" s="279">
        <v>106</v>
      </c>
      <c r="D28" s="274" t="s">
        <v>598</v>
      </c>
      <c r="E28" s="275">
        <v>236</v>
      </c>
    </row>
    <row r="29" spans="2:5" ht="12.75" customHeight="1" x14ac:dyDescent="0.25">
      <c r="B29" s="278" t="s">
        <v>599</v>
      </c>
      <c r="C29" s="279">
        <v>1</v>
      </c>
      <c r="D29" s="274" t="s">
        <v>600</v>
      </c>
      <c r="E29" s="275" t="s">
        <v>547</v>
      </c>
    </row>
    <row r="30" spans="2:5" ht="12.75" customHeight="1" thickBot="1" x14ac:dyDescent="0.3">
      <c r="B30" s="280" t="s">
        <v>601</v>
      </c>
      <c r="C30" s="281">
        <v>237</v>
      </c>
      <c r="D30" s="311" t="s">
        <v>602</v>
      </c>
      <c r="E30" s="312">
        <v>605430</v>
      </c>
    </row>
    <row r="31" spans="2:5" ht="12.75" customHeight="1" thickTop="1" x14ac:dyDescent="0.25">
      <c r="B31" s="490" t="s">
        <v>605</v>
      </c>
      <c r="C31" s="226"/>
      <c r="D31" s="226"/>
      <c r="E31" s="226"/>
    </row>
    <row r="32" spans="2:5" ht="12.75" customHeight="1" x14ac:dyDescent="0.25">
      <c r="B32" s="469"/>
      <c r="C32" s="226"/>
      <c r="D32" s="226"/>
      <c r="E32" s="256" t="s">
        <v>603</v>
      </c>
    </row>
    <row r="33" spans="2:5" x14ac:dyDescent="0.25">
      <c r="B33" s="469"/>
      <c r="C33" s="225"/>
      <c r="D33" s="225"/>
      <c r="E33" s="225"/>
    </row>
  </sheetData>
  <mergeCells count="4">
    <mergeCell ref="B2:D2"/>
    <mergeCell ref="B3:E3"/>
    <mergeCell ref="B5:E5"/>
    <mergeCell ref="B31:B3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1"/>
  <sheetViews>
    <sheetView showGridLines="0" workbookViewId="0">
      <selection activeCell="V14" sqref="V14"/>
    </sheetView>
  </sheetViews>
  <sheetFormatPr defaultRowHeight="12.75" x14ac:dyDescent="0.2"/>
  <cols>
    <col min="1" max="1" width="1" customWidth="1"/>
    <col min="2" max="2" width="11" customWidth="1"/>
    <col min="3" max="3" width="23" customWidth="1"/>
    <col min="4" max="9" width="15" customWidth="1"/>
    <col min="10" max="10" width="9" customWidth="1"/>
    <col min="11" max="11" width="5" customWidth="1"/>
    <col min="12" max="12" width="11" customWidth="1"/>
    <col min="13" max="13" width="3" customWidth="1"/>
    <col min="14" max="14" width="11" customWidth="1"/>
  </cols>
  <sheetData>
    <row r="1" spans="2:14" ht="35.25" customHeight="1" x14ac:dyDescent="0.2">
      <c r="B1" s="405" t="s">
        <v>0</v>
      </c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1"/>
      <c r="N1" s="1"/>
    </row>
    <row r="2" spans="2:14" ht="5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4" ht="15.75" customHeight="1" x14ac:dyDescent="0.2">
      <c r="B3" s="1"/>
      <c r="C3" s="390" t="s">
        <v>52</v>
      </c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</row>
    <row r="4" spans="2:14" ht="21.75" customHeight="1" x14ac:dyDescent="0.2">
      <c r="B4" s="1"/>
      <c r="C4" s="400" t="s">
        <v>2</v>
      </c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</row>
    <row r="5" spans="2:14" ht="12" customHeight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2:14" ht="27" customHeight="1" x14ac:dyDescent="0.2">
      <c r="B6" s="434"/>
      <c r="C6" s="435"/>
      <c r="D6" s="436" t="s">
        <v>53</v>
      </c>
      <c r="E6" s="437"/>
      <c r="F6" s="437"/>
      <c r="G6" s="437"/>
      <c r="H6" s="437"/>
      <c r="I6" s="437"/>
      <c r="J6" s="437"/>
      <c r="K6" s="428"/>
      <c r="L6" s="438" t="s">
        <v>54</v>
      </c>
      <c r="M6" s="435"/>
      <c r="N6" s="1"/>
    </row>
    <row r="7" spans="2:14" ht="36" customHeight="1" x14ac:dyDescent="0.2">
      <c r="B7" s="431" t="s">
        <v>6</v>
      </c>
      <c r="C7" s="432"/>
      <c r="D7" s="24" t="s">
        <v>55</v>
      </c>
      <c r="E7" s="24" t="s">
        <v>56</v>
      </c>
      <c r="F7" s="24" t="s">
        <v>57</v>
      </c>
      <c r="G7" s="24" t="s">
        <v>58</v>
      </c>
      <c r="H7" s="24" t="s">
        <v>59</v>
      </c>
      <c r="I7" s="24" t="s">
        <v>12</v>
      </c>
      <c r="J7" s="433" t="s">
        <v>60</v>
      </c>
      <c r="K7" s="432"/>
      <c r="L7" s="431" t="s">
        <v>61</v>
      </c>
      <c r="M7" s="432"/>
      <c r="N7" s="1"/>
    </row>
    <row r="8" spans="2:14" ht="13.5" customHeight="1" x14ac:dyDescent="0.2">
      <c r="B8" s="410" t="s">
        <v>15</v>
      </c>
      <c r="C8" s="396"/>
      <c r="D8" s="11">
        <v>2</v>
      </c>
      <c r="E8" s="11">
        <v>18</v>
      </c>
      <c r="F8" s="11">
        <v>50</v>
      </c>
      <c r="G8" s="11">
        <v>83</v>
      </c>
      <c r="H8" s="11">
        <v>277</v>
      </c>
      <c r="I8" s="11">
        <v>430</v>
      </c>
      <c r="J8" s="412">
        <v>29.767441860465116</v>
      </c>
      <c r="K8" s="396"/>
      <c r="L8" s="413">
        <v>1206.6651162790697</v>
      </c>
      <c r="M8" s="396"/>
      <c r="N8" s="1"/>
    </row>
    <row r="9" spans="2:14" ht="13.5" customHeight="1" x14ac:dyDescent="0.2">
      <c r="B9" s="410" t="s">
        <v>16</v>
      </c>
      <c r="C9" s="396"/>
      <c r="D9" s="11">
        <v>1</v>
      </c>
      <c r="E9" s="11">
        <v>2</v>
      </c>
      <c r="F9" s="11">
        <v>2</v>
      </c>
      <c r="G9" s="11">
        <v>5</v>
      </c>
      <c r="H9" s="11">
        <v>6</v>
      </c>
      <c r="I9" s="11">
        <v>16</v>
      </c>
      <c r="J9" s="412">
        <v>31.25</v>
      </c>
      <c r="K9" s="396"/>
      <c r="L9" s="413">
        <v>1004.125</v>
      </c>
      <c r="M9" s="396"/>
      <c r="N9" s="1"/>
    </row>
    <row r="10" spans="2:14" ht="13.5" customHeight="1" x14ac:dyDescent="0.2">
      <c r="B10" s="410" t="s">
        <v>17</v>
      </c>
      <c r="C10" s="396"/>
      <c r="D10" s="11">
        <v>0</v>
      </c>
      <c r="E10" s="11">
        <v>44</v>
      </c>
      <c r="F10" s="11">
        <v>129</v>
      </c>
      <c r="G10" s="11">
        <v>289</v>
      </c>
      <c r="H10" s="11">
        <v>735</v>
      </c>
      <c r="I10" s="11">
        <v>1197</v>
      </c>
      <c r="J10" s="412">
        <v>24.394319131161236</v>
      </c>
      <c r="K10" s="396"/>
      <c r="L10" s="413">
        <v>1089.4586466165413</v>
      </c>
      <c r="M10" s="396"/>
      <c r="N10" s="1"/>
    </row>
    <row r="11" spans="2:14" ht="13.5" customHeight="1" x14ac:dyDescent="0.2">
      <c r="B11" s="410" t="s">
        <v>18</v>
      </c>
      <c r="C11" s="396"/>
      <c r="D11" s="11">
        <v>0</v>
      </c>
      <c r="E11" s="11">
        <v>9</v>
      </c>
      <c r="F11" s="11">
        <v>10</v>
      </c>
      <c r="G11" s="11">
        <v>24</v>
      </c>
      <c r="H11" s="11">
        <v>19</v>
      </c>
      <c r="I11" s="11">
        <v>62</v>
      </c>
      <c r="J11" s="412">
        <v>37.096774193548384</v>
      </c>
      <c r="K11" s="396"/>
      <c r="L11" s="413">
        <v>1251.6451612903227</v>
      </c>
      <c r="M11" s="396"/>
      <c r="N11" s="1"/>
    </row>
    <row r="12" spans="2:14" ht="13.5" customHeight="1" x14ac:dyDescent="0.2">
      <c r="B12" s="410" t="s">
        <v>19</v>
      </c>
      <c r="C12" s="396"/>
      <c r="D12" s="11">
        <v>0</v>
      </c>
      <c r="E12" s="11">
        <v>7</v>
      </c>
      <c r="F12" s="11">
        <v>8</v>
      </c>
      <c r="G12" s="11">
        <v>16</v>
      </c>
      <c r="H12" s="11">
        <v>44</v>
      </c>
      <c r="I12" s="11">
        <v>75</v>
      </c>
      <c r="J12" s="412">
        <v>28.000000000000004</v>
      </c>
      <c r="K12" s="396"/>
      <c r="L12" s="413">
        <v>981.70666666666671</v>
      </c>
      <c r="M12" s="396"/>
      <c r="N12" s="1"/>
    </row>
    <row r="13" spans="2:14" ht="13.5" customHeight="1" x14ac:dyDescent="0.2">
      <c r="B13" s="410" t="s">
        <v>20</v>
      </c>
      <c r="C13" s="396"/>
      <c r="D13" s="11">
        <v>2</v>
      </c>
      <c r="E13" s="11">
        <v>17</v>
      </c>
      <c r="F13" s="11">
        <v>32</v>
      </c>
      <c r="G13" s="11">
        <v>125</v>
      </c>
      <c r="H13" s="11">
        <v>387</v>
      </c>
      <c r="I13" s="11">
        <v>563</v>
      </c>
      <c r="J13" s="412">
        <v>35.879218472468914</v>
      </c>
      <c r="K13" s="396"/>
      <c r="L13" s="413">
        <v>1108.4849023090587</v>
      </c>
      <c r="M13" s="396"/>
      <c r="N13" s="1"/>
    </row>
    <row r="14" spans="2:14" ht="13.5" customHeight="1" x14ac:dyDescent="0.2">
      <c r="B14" s="410" t="s">
        <v>21</v>
      </c>
      <c r="C14" s="396"/>
      <c r="D14" s="11">
        <v>3</v>
      </c>
      <c r="E14" s="11">
        <v>7</v>
      </c>
      <c r="F14" s="11">
        <v>17</v>
      </c>
      <c r="G14" s="11">
        <v>23</v>
      </c>
      <c r="H14" s="11">
        <v>71</v>
      </c>
      <c r="I14" s="11">
        <v>121</v>
      </c>
      <c r="J14" s="412">
        <v>33.884297520661157</v>
      </c>
      <c r="K14" s="396"/>
      <c r="L14" s="413">
        <v>1154.9504132231405</v>
      </c>
      <c r="M14" s="396"/>
      <c r="N14" s="1"/>
    </row>
    <row r="15" spans="2:14" ht="13.5" customHeight="1" x14ac:dyDescent="0.2">
      <c r="B15" s="410" t="s">
        <v>22</v>
      </c>
      <c r="C15" s="396"/>
      <c r="D15" s="11">
        <v>0</v>
      </c>
      <c r="E15" s="11">
        <v>7</v>
      </c>
      <c r="F15" s="11">
        <v>15</v>
      </c>
      <c r="G15" s="11">
        <v>26</v>
      </c>
      <c r="H15" s="11">
        <v>116</v>
      </c>
      <c r="I15" s="11">
        <v>164</v>
      </c>
      <c r="J15" s="412">
        <v>46.341463414634148</v>
      </c>
      <c r="K15" s="396"/>
      <c r="L15" s="413">
        <v>1005.689024390244</v>
      </c>
      <c r="M15" s="396"/>
      <c r="N15" s="1"/>
    </row>
    <row r="16" spans="2:14" ht="13.5" customHeight="1" x14ac:dyDescent="0.2">
      <c r="B16" s="410" t="s">
        <v>23</v>
      </c>
      <c r="C16" s="396"/>
      <c r="D16" s="11">
        <v>1</v>
      </c>
      <c r="E16" s="11">
        <v>48</v>
      </c>
      <c r="F16" s="11">
        <v>85</v>
      </c>
      <c r="G16" s="11">
        <v>114</v>
      </c>
      <c r="H16" s="11">
        <v>379</v>
      </c>
      <c r="I16" s="11">
        <v>627</v>
      </c>
      <c r="J16" s="412">
        <v>30.462519936204146</v>
      </c>
      <c r="K16" s="396"/>
      <c r="L16" s="413">
        <v>885.17224880382776</v>
      </c>
      <c r="M16" s="396"/>
      <c r="N16" s="1"/>
    </row>
    <row r="17" spans="2:14" ht="13.5" customHeight="1" x14ac:dyDescent="0.2">
      <c r="B17" s="410" t="s">
        <v>24</v>
      </c>
      <c r="C17" s="396"/>
      <c r="D17" s="11">
        <v>5</v>
      </c>
      <c r="E17" s="11">
        <v>31</v>
      </c>
      <c r="F17" s="11">
        <v>53</v>
      </c>
      <c r="G17" s="11">
        <v>61</v>
      </c>
      <c r="H17" s="11">
        <v>311</v>
      </c>
      <c r="I17" s="11">
        <v>461</v>
      </c>
      <c r="J17" s="412">
        <v>39.913232104121477</v>
      </c>
      <c r="K17" s="396"/>
      <c r="L17" s="413">
        <v>956.26247288503259</v>
      </c>
      <c r="M17" s="396"/>
      <c r="N17" s="1"/>
    </row>
    <row r="18" spans="2:14" ht="13.5" customHeight="1" x14ac:dyDescent="0.2">
      <c r="B18" s="410" t="s">
        <v>25</v>
      </c>
      <c r="C18" s="396"/>
      <c r="D18" s="11">
        <v>0</v>
      </c>
      <c r="E18" s="11">
        <v>7</v>
      </c>
      <c r="F18" s="11">
        <v>9</v>
      </c>
      <c r="G18" s="11">
        <v>20</v>
      </c>
      <c r="H18" s="11">
        <v>77</v>
      </c>
      <c r="I18" s="11">
        <v>113</v>
      </c>
      <c r="J18" s="412">
        <v>28.318584070796462</v>
      </c>
      <c r="K18" s="396"/>
      <c r="L18" s="413">
        <v>938.44247787610618</v>
      </c>
      <c r="M18" s="396"/>
      <c r="N18" s="1"/>
    </row>
    <row r="19" spans="2:14" ht="13.5" customHeight="1" x14ac:dyDescent="0.2">
      <c r="B19" s="410" t="s">
        <v>26</v>
      </c>
      <c r="C19" s="396"/>
      <c r="D19" s="11">
        <v>0</v>
      </c>
      <c r="E19" s="11">
        <v>1</v>
      </c>
      <c r="F19" s="11">
        <v>10</v>
      </c>
      <c r="G19" s="11">
        <v>28</v>
      </c>
      <c r="H19" s="11">
        <v>140</v>
      </c>
      <c r="I19" s="11">
        <v>179</v>
      </c>
      <c r="J19" s="412">
        <v>36.871508379888269</v>
      </c>
      <c r="K19" s="396"/>
      <c r="L19" s="413">
        <v>1037.1340782122904</v>
      </c>
      <c r="M19" s="396"/>
      <c r="N19" s="1"/>
    </row>
    <row r="20" spans="2:14" ht="13.5" customHeight="1" x14ac:dyDescent="0.2">
      <c r="B20" s="410" t="s">
        <v>27</v>
      </c>
      <c r="C20" s="396"/>
      <c r="D20" s="11">
        <v>0</v>
      </c>
      <c r="E20" s="11">
        <v>0</v>
      </c>
      <c r="F20" s="11">
        <v>16</v>
      </c>
      <c r="G20" s="11">
        <v>70</v>
      </c>
      <c r="H20" s="11">
        <v>700</v>
      </c>
      <c r="I20" s="11">
        <v>786</v>
      </c>
      <c r="J20" s="412">
        <v>31.679389312977097</v>
      </c>
      <c r="K20" s="396"/>
      <c r="L20" s="413">
        <v>954.71755725190837</v>
      </c>
      <c r="M20" s="396"/>
      <c r="N20" s="1"/>
    </row>
    <row r="21" spans="2:14" ht="13.5" customHeight="1" x14ac:dyDescent="0.2">
      <c r="B21" s="410" t="s">
        <v>28</v>
      </c>
      <c r="C21" s="396"/>
      <c r="D21" s="11">
        <v>0</v>
      </c>
      <c r="E21" s="11">
        <v>0</v>
      </c>
      <c r="F21" s="11">
        <v>1</v>
      </c>
      <c r="G21" s="11">
        <v>17</v>
      </c>
      <c r="H21" s="11">
        <v>159</v>
      </c>
      <c r="I21" s="11">
        <v>177</v>
      </c>
      <c r="J21" s="412">
        <v>38.983050847457626</v>
      </c>
      <c r="K21" s="396"/>
      <c r="L21" s="413">
        <v>881.03954802259886</v>
      </c>
      <c r="M21" s="396"/>
      <c r="N21" s="1"/>
    </row>
    <row r="22" spans="2:14" ht="13.5" customHeight="1" x14ac:dyDescent="0.2">
      <c r="B22" s="410" t="s">
        <v>29</v>
      </c>
      <c r="C22" s="396"/>
      <c r="D22" s="11">
        <v>0</v>
      </c>
      <c r="E22" s="11">
        <v>0</v>
      </c>
      <c r="F22" s="11">
        <v>0</v>
      </c>
      <c r="G22" s="11">
        <v>4</v>
      </c>
      <c r="H22" s="11">
        <v>33</v>
      </c>
      <c r="I22" s="11">
        <v>37</v>
      </c>
      <c r="J22" s="412">
        <v>54.054054054054056</v>
      </c>
      <c r="K22" s="396"/>
      <c r="L22" s="413">
        <v>899.35135135135135</v>
      </c>
      <c r="M22" s="396"/>
      <c r="N22" s="1"/>
    </row>
    <row r="23" spans="2:14" ht="13.5" customHeight="1" x14ac:dyDescent="0.2">
      <c r="B23" s="410" t="s">
        <v>30</v>
      </c>
      <c r="C23" s="396"/>
      <c r="D23" s="11">
        <v>0</v>
      </c>
      <c r="E23" s="11">
        <v>3</v>
      </c>
      <c r="F23" s="11">
        <v>39</v>
      </c>
      <c r="G23" s="11">
        <v>247</v>
      </c>
      <c r="H23" s="11">
        <v>485</v>
      </c>
      <c r="I23" s="11">
        <v>774</v>
      </c>
      <c r="J23" s="412">
        <v>48.449612403100772</v>
      </c>
      <c r="K23" s="396"/>
      <c r="L23" s="413">
        <v>1045.4509043927649</v>
      </c>
      <c r="M23" s="396"/>
      <c r="N23" s="1"/>
    </row>
    <row r="24" spans="2:14" ht="13.5" customHeight="1" x14ac:dyDescent="0.2">
      <c r="B24" s="410" t="s">
        <v>31</v>
      </c>
      <c r="C24" s="396"/>
      <c r="D24" s="11">
        <v>0</v>
      </c>
      <c r="E24" s="11">
        <v>13</v>
      </c>
      <c r="F24" s="11">
        <v>25</v>
      </c>
      <c r="G24" s="11">
        <v>180</v>
      </c>
      <c r="H24" s="11">
        <v>360</v>
      </c>
      <c r="I24" s="11">
        <v>578</v>
      </c>
      <c r="J24" s="412">
        <v>43.425605536332178</v>
      </c>
      <c r="K24" s="396"/>
      <c r="L24" s="413">
        <v>882.31141868512111</v>
      </c>
      <c r="M24" s="396"/>
      <c r="N24" s="1"/>
    </row>
    <row r="25" spans="2:14" ht="13.5" customHeight="1" x14ac:dyDescent="0.2">
      <c r="B25" s="410" t="s">
        <v>32</v>
      </c>
      <c r="C25" s="396"/>
      <c r="D25" s="11">
        <v>0</v>
      </c>
      <c r="E25" s="11">
        <v>1</v>
      </c>
      <c r="F25" s="11">
        <v>3</v>
      </c>
      <c r="G25" s="11">
        <v>22</v>
      </c>
      <c r="H25" s="11">
        <v>34</v>
      </c>
      <c r="I25" s="11">
        <v>60</v>
      </c>
      <c r="J25" s="412">
        <v>36.666666666666664</v>
      </c>
      <c r="K25" s="396"/>
      <c r="L25" s="413">
        <v>1078.3166666666666</v>
      </c>
      <c r="M25" s="396"/>
      <c r="N25" s="1"/>
    </row>
    <row r="26" spans="2:14" ht="13.5" customHeight="1" x14ac:dyDescent="0.2">
      <c r="B26" s="410" t="s">
        <v>33</v>
      </c>
      <c r="C26" s="396"/>
      <c r="D26" s="11">
        <v>0</v>
      </c>
      <c r="E26" s="11">
        <v>1</v>
      </c>
      <c r="F26" s="11">
        <v>4</v>
      </c>
      <c r="G26" s="11">
        <v>39</v>
      </c>
      <c r="H26" s="11">
        <v>225</v>
      </c>
      <c r="I26" s="11">
        <v>269</v>
      </c>
      <c r="J26" s="412">
        <v>39.405204460966544</v>
      </c>
      <c r="K26" s="396"/>
      <c r="L26" s="413">
        <v>916.04460966542752</v>
      </c>
      <c r="M26" s="396"/>
      <c r="N26" s="1"/>
    </row>
    <row r="27" spans="2:14" ht="13.5" customHeight="1" x14ac:dyDescent="0.2">
      <c r="B27" s="410" t="s">
        <v>34</v>
      </c>
      <c r="C27" s="396"/>
      <c r="D27" s="11">
        <v>0</v>
      </c>
      <c r="E27" s="11">
        <v>7</v>
      </c>
      <c r="F27" s="11">
        <v>19</v>
      </c>
      <c r="G27" s="11">
        <v>132</v>
      </c>
      <c r="H27" s="11">
        <v>606</v>
      </c>
      <c r="I27" s="11">
        <v>764</v>
      </c>
      <c r="J27" s="412">
        <v>39.921465968586389</v>
      </c>
      <c r="K27" s="396"/>
      <c r="L27" s="413">
        <v>865.46727748691103</v>
      </c>
      <c r="M27" s="396"/>
      <c r="N27" s="1"/>
    </row>
    <row r="28" spans="2:14" ht="13.5" customHeight="1" x14ac:dyDescent="0.2">
      <c r="B28" s="410" t="s">
        <v>35</v>
      </c>
      <c r="C28" s="396"/>
      <c r="D28" s="11">
        <v>0</v>
      </c>
      <c r="E28" s="11">
        <v>1</v>
      </c>
      <c r="F28" s="11">
        <v>8</v>
      </c>
      <c r="G28" s="11">
        <v>52</v>
      </c>
      <c r="H28" s="11">
        <v>142</v>
      </c>
      <c r="I28" s="11">
        <v>203</v>
      </c>
      <c r="J28" s="412">
        <v>34.975369458128078</v>
      </c>
      <c r="K28" s="396"/>
      <c r="L28" s="413">
        <v>877.07389162561572</v>
      </c>
      <c r="M28" s="396"/>
      <c r="N28" s="1"/>
    </row>
    <row r="29" spans="2:14" ht="27" customHeight="1" x14ac:dyDescent="0.2">
      <c r="B29" s="427" t="s">
        <v>36</v>
      </c>
      <c r="C29" s="428"/>
      <c r="D29" s="27">
        <v>14</v>
      </c>
      <c r="E29" s="27">
        <v>224</v>
      </c>
      <c r="F29" s="27">
        <v>535</v>
      </c>
      <c r="G29" s="27">
        <v>1577</v>
      </c>
      <c r="H29" s="27">
        <v>5306</v>
      </c>
      <c r="I29" s="27">
        <v>7656</v>
      </c>
      <c r="J29" s="429">
        <v>35.645245559038663</v>
      </c>
      <c r="K29" s="428"/>
      <c r="L29" s="430">
        <v>994.73550156739816</v>
      </c>
      <c r="M29" s="428"/>
      <c r="N29" s="1"/>
    </row>
    <row r="30" spans="2:14" ht="9" customHeight="1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2:14" ht="13.5" customHeight="1" x14ac:dyDescent="0.2">
      <c r="K31" s="383" t="s">
        <v>62</v>
      </c>
      <c r="L31" s="384"/>
      <c r="M31" s="384"/>
      <c r="N31" s="384"/>
    </row>
  </sheetData>
  <mergeCells count="76">
    <mergeCell ref="B1:L1"/>
    <mergeCell ref="C3:N3"/>
    <mergeCell ref="C4:N4"/>
    <mergeCell ref="B6:C6"/>
    <mergeCell ref="D6:K6"/>
    <mergeCell ref="L6:M6"/>
    <mergeCell ref="B7:C7"/>
    <mergeCell ref="J7:K7"/>
    <mergeCell ref="L7:M7"/>
    <mergeCell ref="B8:C8"/>
    <mergeCell ref="J8:K8"/>
    <mergeCell ref="L8:M8"/>
    <mergeCell ref="B9:C9"/>
    <mergeCell ref="J9:K9"/>
    <mergeCell ref="L9:M9"/>
    <mergeCell ref="B10:C10"/>
    <mergeCell ref="J10:K10"/>
    <mergeCell ref="L10:M10"/>
    <mergeCell ref="B11:C11"/>
    <mergeCell ref="J11:K11"/>
    <mergeCell ref="L11:M11"/>
    <mergeCell ref="B12:C12"/>
    <mergeCell ref="J12:K12"/>
    <mergeCell ref="L12:M12"/>
    <mergeCell ref="B13:C13"/>
    <mergeCell ref="J13:K13"/>
    <mergeCell ref="L13:M13"/>
    <mergeCell ref="B14:C14"/>
    <mergeCell ref="J14:K14"/>
    <mergeCell ref="L14:M14"/>
    <mergeCell ref="B15:C15"/>
    <mergeCell ref="J15:K15"/>
    <mergeCell ref="L15:M15"/>
    <mergeCell ref="B16:C16"/>
    <mergeCell ref="J16:K16"/>
    <mergeCell ref="L16:M16"/>
    <mergeCell ref="B17:C17"/>
    <mergeCell ref="J17:K17"/>
    <mergeCell ref="L17:M17"/>
    <mergeCell ref="B18:C18"/>
    <mergeCell ref="J18:K18"/>
    <mergeCell ref="L18:M18"/>
    <mergeCell ref="B19:C19"/>
    <mergeCell ref="J19:K19"/>
    <mergeCell ref="L19:M19"/>
    <mergeCell ref="B20:C20"/>
    <mergeCell ref="J20:K20"/>
    <mergeCell ref="L20:M20"/>
    <mergeCell ref="B21:C21"/>
    <mergeCell ref="J21:K21"/>
    <mergeCell ref="L21:M21"/>
    <mergeCell ref="B22:C22"/>
    <mergeCell ref="J22:K22"/>
    <mergeCell ref="L22:M22"/>
    <mergeCell ref="B23:C23"/>
    <mergeCell ref="J23:K23"/>
    <mergeCell ref="L23:M23"/>
    <mergeCell ref="B24:C24"/>
    <mergeCell ref="J24:K24"/>
    <mergeCell ref="L24:M24"/>
    <mergeCell ref="B25:C25"/>
    <mergeCell ref="J25:K25"/>
    <mergeCell ref="L25:M25"/>
    <mergeCell ref="B26:C26"/>
    <mergeCell ref="J26:K26"/>
    <mergeCell ref="L26:M26"/>
    <mergeCell ref="B29:C29"/>
    <mergeCell ref="J29:K29"/>
    <mergeCell ref="L29:M29"/>
    <mergeCell ref="K31:N31"/>
    <mergeCell ref="B27:C27"/>
    <mergeCell ref="J27:K27"/>
    <mergeCell ref="L27:M27"/>
    <mergeCell ref="B28:C28"/>
    <mergeCell ref="J28:K28"/>
    <mergeCell ref="L28:M28"/>
  </mergeCells>
  <pageMargins left="8.5882352941176479E-2" right="8.6274509803921581E-2" top="0.30549019607843142" bottom="0.19960784313725494" header="0.50980392156862753" footer="0.50980392156862753"/>
  <pageSetup paperSize="9" scale="90" orientation="landscape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N35" sqref="N35"/>
    </sheetView>
  </sheetViews>
  <sheetFormatPr defaultRowHeight="12.75" x14ac:dyDescent="0.2"/>
  <cols>
    <col min="1" max="1" width="23.7109375" customWidth="1"/>
    <col min="2" max="2" width="10.7109375" customWidth="1"/>
    <col min="3" max="3" width="12.7109375" customWidth="1"/>
    <col min="4" max="4" width="10.7109375" customWidth="1"/>
    <col min="5" max="5" width="13.7109375" customWidth="1"/>
    <col min="6" max="6" width="8.7109375" customWidth="1"/>
    <col min="7" max="8" width="12.7109375" customWidth="1"/>
    <col min="9" max="10" width="10.7109375" customWidth="1"/>
  </cols>
  <sheetData>
    <row r="1" spans="1:10" x14ac:dyDescent="0.2">
      <c r="A1" s="579" t="s">
        <v>0</v>
      </c>
      <c r="B1" s="580"/>
      <c r="C1" s="580"/>
      <c r="D1" s="580"/>
      <c r="E1" s="580"/>
      <c r="F1" s="580"/>
      <c r="G1" s="580"/>
      <c r="H1" s="580"/>
      <c r="I1" s="580"/>
      <c r="J1" s="282"/>
    </row>
    <row r="2" spans="1:10" x14ac:dyDescent="0.2">
      <c r="A2" s="599" t="s">
        <v>606</v>
      </c>
      <c r="B2" s="600"/>
      <c r="C2" s="600"/>
      <c r="D2" s="600"/>
      <c r="E2" s="600"/>
      <c r="F2" s="600"/>
      <c r="G2" s="600"/>
      <c r="H2" s="600"/>
      <c r="I2" s="600"/>
      <c r="J2" s="600"/>
    </row>
    <row r="3" spans="1:10" x14ac:dyDescent="0.2">
      <c r="A3" s="601" t="s">
        <v>2</v>
      </c>
      <c r="B3" s="600"/>
      <c r="C3" s="600"/>
      <c r="D3" s="600"/>
      <c r="E3" s="600"/>
      <c r="F3" s="600"/>
      <c r="G3" s="600"/>
      <c r="H3" s="600"/>
      <c r="I3" s="600"/>
      <c r="J3" s="600"/>
    </row>
    <row r="4" spans="1:10" x14ac:dyDescent="0.2">
      <c r="A4" s="282"/>
      <c r="B4" s="282"/>
      <c r="C4" s="282"/>
      <c r="D4" s="282"/>
      <c r="E4" s="282"/>
      <c r="F4" s="282"/>
      <c r="G4" s="282"/>
      <c r="H4" s="282"/>
      <c r="I4" s="282"/>
      <c r="J4" s="282"/>
    </row>
    <row r="5" spans="1:10" x14ac:dyDescent="0.2">
      <c r="A5" s="313"/>
      <c r="B5" s="602" t="s">
        <v>549</v>
      </c>
      <c r="C5" s="603"/>
      <c r="D5" s="603"/>
      <c r="E5" s="604"/>
      <c r="F5" s="313"/>
      <c r="G5" s="602" t="s">
        <v>550</v>
      </c>
      <c r="H5" s="603"/>
      <c r="I5" s="602" t="s">
        <v>607</v>
      </c>
      <c r="J5" s="604"/>
    </row>
    <row r="6" spans="1:10" ht="38.25" x14ac:dyDescent="0.2">
      <c r="A6" s="314" t="s">
        <v>6</v>
      </c>
      <c r="B6" s="315" t="s">
        <v>551</v>
      </c>
      <c r="C6" s="315" t="s">
        <v>552</v>
      </c>
      <c r="D6" s="315" t="s">
        <v>553</v>
      </c>
      <c r="E6" s="315" t="s">
        <v>554</v>
      </c>
      <c r="F6" s="314" t="s">
        <v>12</v>
      </c>
      <c r="G6" s="315" t="s">
        <v>555</v>
      </c>
      <c r="H6" s="315" t="s">
        <v>556</v>
      </c>
      <c r="I6" s="315" t="s">
        <v>88</v>
      </c>
      <c r="J6" s="315" t="s">
        <v>89</v>
      </c>
    </row>
    <row r="7" spans="1:10" x14ac:dyDescent="0.2">
      <c r="A7" s="283" t="s">
        <v>15</v>
      </c>
      <c r="B7" s="284">
        <v>30634</v>
      </c>
      <c r="C7" s="284">
        <v>84</v>
      </c>
      <c r="D7" s="284">
        <v>8392</v>
      </c>
      <c r="E7" s="284">
        <v>3503</v>
      </c>
      <c r="F7" s="284">
        <v>43050</v>
      </c>
      <c r="G7" s="284">
        <v>7477</v>
      </c>
      <c r="H7" s="284">
        <v>17163</v>
      </c>
      <c r="I7" s="284">
        <v>36</v>
      </c>
      <c r="J7" s="284">
        <v>36</v>
      </c>
    </row>
    <row r="8" spans="1:10" x14ac:dyDescent="0.2">
      <c r="A8" s="283" t="s">
        <v>16</v>
      </c>
      <c r="B8" s="284">
        <v>1069</v>
      </c>
      <c r="C8" s="284">
        <v>2</v>
      </c>
      <c r="D8" s="284">
        <v>322</v>
      </c>
      <c r="E8" s="284">
        <v>115</v>
      </c>
      <c r="F8" s="284">
        <v>1508</v>
      </c>
      <c r="G8" s="284">
        <v>304</v>
      </c>
      <c r="H8" s="284">
        <v>567</v>
      </c>
      <c r="I8" s="284">
        <v>1</v>
      </c>
      <c r="J8" s="284">
        <v>1</v>
      </c>
    </row>
    <row r="9" spans="1:10" x14ac:dyDescent="0.2">
      <c r="A9" s="283" t="s">
        <v>17</v>
      </c>
      <c r="B9" s="284">
        <v>70304</v>
      </c>
      <c r="C9" s="284">
        <v>172</v>
      </c>
      <c r="D9" s="284">
        <v>21139</v>
      </c>
      <c r="E9" s="284">
        <v>12195</v>
      </c>
      <c r="F9" s="284">
        <v>104019</v>
      </c>
      <c r="G9" s="284">
        <v>15656</v>
      </c>
      <c r="H9" s="284">
        <v>42310</v>
      </c>
      <c r="I9" s="284">
        <v>58</v>
      </c>
      <c r="J9" s="284">
        <v>58</v>
      </c>
    </row>
    <row r="10" spans="1:10" x14ac:dyDescent="0.2">
      <c r="A10" s="283" t="s">
        <v>18</v>
      </c>
      <c r="B10" s="284">
        <v>5453</v>
      </c>
      <c r="C10" s="284">
        <v>27</v>
      </c>
      <c r="D10" s="284">
        <v>2034</v>
      </c>
      <c r="E10" s="284">
        <v>1133</v>
      </c>
      <c r="F10" s="284">
        <v>8652</v>
      </c>
      <c r="G10" s="284">
        <v>952</v>
      </c>
      <c r="H10" s="284">
        <v>3178</v>
      </c>
      <c r="I10" s="284">
        <v>7</v>
      </c>
      <c r="J10" s="284">
        <v>7</v>
      </c>
    </row>
    <row r="11" spans="1:10" x14ac:dyDescent="0.2">
      <c r="A11" s="283" t="s">
        <v>19</v>
      </c>
      <c r="B11" s="284">
        <v>3994</v>
      </c>
      <c r="C11" s="284">
        <v>5</v>
      </c>
      <c r="D11" s="284">
        <v>1594</v>
      </c>
      <c r="E11" s="284">
        <v>455</v>
      </c>
      <c r="F11" s="284">
        <v>6048</v>
      </c>
      <c r="G11" s="284">
        <v>891</v>
      </c>
      <c r="H11" s="284">
        <v>2376</v>
      </c>
      <c r="I11" s="284">
        <v>8</v>
      </c>
      <c r="J11" s="284">
        <v>8</v>
      </c>
    </row>
    <row r="12" spans="1:10" x14ac:dyDescent="0.2">
      <c r="A12" s="283" t="s">
        <v>20</v>
      </c>
      <c r="B12" s="284">
        <v>31947</v>
      </c>
      <c r="C12" s="284">
        <v>40</v>
      </c>
      <c r="D12" s="284">
        <v>9147</v>
      </c>
      <c r="E12" s="284">
        <v>2880</v>
      </c>
      <c r="F12" s="284">
        <v>44167</v>
      </c>
      <c r="G12" s="284">
        <v>6996</v>
      </c>
      <c r="H12" s="284">
        <v>20417</v>
      </c>
      <c r="I12" s="284">
        <v>36</v>
      </c>
      <c r="J12" s="284">
        <v>36</v>
      </c>
    </row>
    <row r="13" spans="1:10" x14ac:dyDescent="0.2">
      <c r="A13" s="283" t="s">
        <v>21</v>
      </c>
      <c r="B13" s="284">
        <v>8969</v>
      </c>
      <c r="C13" s="284">
        <v>9</v>
      </c>
      <c r="D13" s="284">
        <v>2763</v>
      </c>
      <c r="E13" s="284">
        <v>648</v>
      </c>
      <c r="F13" s="284">
        <v>12394</v>
      </c>
      <c r="G13" s="284">
        <v>2047</v>
      </c>
      <c r="H13" s="284">
        <v>5604</v>
      </c>
      <c r="I13" s="284">
        <v>10</v>
      </c>
      <c r="J13" s="284">
        <v>10</v>
      </c>
    </row>
    <row r="14" spans="1:10" x14ac:dyDescent="0.2">
      <c r="A14" s="283" t="s">
        <v>22</v>
      </c>
      <c r="B14" s="284">
        <v>13893</v>
      </c>
      <c r="C14" s="284">
        <v>21</v>
      </c>
      <c r="D14" s="284">
        <v>3079</v>
      </c>
      <c r="E14" s="284">
        <v>1177</v>
      </c>
      <c r="F14" s="284">
        <v>18181</v>
      </c>
      <c r="G14" s="284">
        <v>3274</v>
      </c>
      <c r="H14" s="284">
        <v>8510</v>
      </c>
      <c r="I14" s="284">
        <v>11</v>
      </c>
      <c r="J14" s="284">
        <v>11</v>
      </c>
    </row>
    <row r="15" spans="1:10" x14ac:dyDescent="0.2">
      <c r="A15" s="283" t="s">
        <v>23</v>
      </c>
      <c r="B15" s="284">
        <v>31076</v>
      </c>
      <c r="C15" s="284">
        <v>63</v>
      </c>
      <c r="D15" s="284">
        <v>7841</v>
      </c>
      <c r="E15" s="284">
        <v>1751</v>
      </c>
      <c r="F15" s="284">
        <v>40785</v>
      </c>
      <c r="G15" s="284">
        <v>6719</v>
      </c>
      <c r="H15" s="284">
        <v>19601</v>
      </c>
      <c r="I15" s="284">
        <v>23</v>
      </c>
      <c r="J15" s="284">
        <v>24</v>
      </c>
    </row>
    <row r="16" spans="1:10" x14ac:dyDescent="0.2">
      <c r="A16" s="283" t="s">
        <v>24</v>
      </c>
      <c r="B16" s="284">
        <v>28084</v>
      </c>
      <c r="C16" s="284">
        <v>35</v>
      </c>
      <c r="D16" s="284">
        <v>6932</v>
      </c>
      <c r="E16" s="284">
        <v>1777</v>
      </c>
      <c r="F16" s="284">
        <v>36868</v>
      </c>
      <c r="G16" s="284">
        <v>6947</v>
      </c>
      <c r="H16" s="284">
        <v>17232</v>
      </c>
      <c r="I16" s="284">
        <v>40</v>
      </c>
      <c r="J16" s="284">
        <v>40</v>
      </c>
    </row>
    <row r="17" spans="1:10" x14ac:dyDescent="0.2">
      <c r="A17" s="283" t="s">
        <v>25</v>
      </c>
      <c r="B17" s="284">
        <v>6070</v>
      </c>
      <c r="C17" s="284">
        <v>13</v>
      </c>
      <c r="D17" s="284">
        <v>1285</v>
      </c>
      <c r="E17" s="284">
        <v>305</v>
      </c>
      <c r="F17" s="284">
        <v>7673</v>
      </c>
      <c r="G17" s="284">
        <v>1632</v>
      </c>
      <c r="H17" s="284">
        <v>3601</v>
      </c>
      <c r="I17" s="284">
        <v>10</v>
      </c>
      <c r="J17" s="284">
        <v>10</v>
      </c>
    </row>
    <row r="18" spans="1:10" x14ac:dyDescent="0.2">
      <c r="A18" s="283" t="s">
        <v>26</v>
      </c>
      <c r="B18" s="284">
        <v>10359</v>
      </c>
      <c r="C18" s="284">
        <v>9</v>
      </c>
      <c r="D18" s="284">
        <v>2302</v>
      </c>
      <c r="E18" s="284">
        <v>795</v>
      </c>
      <c r="F18" s="284">
        <v>13467</v>
      </c>
      <c r="G18" s="284">
        <v>2465</v>
      </c>
      <c r="H18" s="284">
        <v>6490</v>
      </c>
      <c r="I18" s="284">
        <v>8</v>
      </c>
      <c r="J18" s="284">
        <v>8</v>
      </c>
    </row>
    <row r="19" spans="1:10" x14ac:dyDescent="0.2">
      <c r="A19" s="283" t="s">
        <v>27</v>
      </c>
      <c r="B19" s="284">
        <v>34902</v>
      </c>
      <c r="C19" s="284">
        <v>61</v>
      </c>
      <c r="D19" s="284">
        <v>4953</v>
      </c>
      <c r="E19" s="284">
        <v>4131</v>
      </c>
      <c r="F19" s="284">
        <v>44349</v>
      </c>
      <c r="G19" s="284">
        <v>8615</v>
      </c>
      <c r="H19" s="284">
        <v>21396</v>
      </c>
      <c r="I19" s="284">
        <v>58</v>
      </c>
      <c r="J19" s="284">
        <v>58</v>
      </c>
    </row>
    <row r="20" spans="1:10" x14ac:dyDescent="0.2">
      <c r="A20" s="283" t="s">
        <v>28</v>
      </c>
      <c r="B20" s="284">
        <v>8085</v>
      </c>
      <c r="C20" s="284">
        <v>4</v>
      </c>
      <c r="D20" s="284">
        <v>1374</v>
      </c>
      <c r="E20" s="284">
        <v>353</v>
      </c>
      <c r="F20" s="284">
        <v>9816</v>
      </c>
      <c r="G20" s="284">
        <v>2107</v>
      </c>
      <c r="H20" s="284">
        <v>4907</v>
      </c>
      <c r="I20" s="284">
        <v>18</v>
      </c>
      <c r="J20" s="284">
        <v>18</v>
      </c>
    </row>
    <row r="21" spans="1:10" x14ac:dyDescent="0.2">
      <c r="A21" s="283" t="s">
        <v>29</v>
      </c>
      <c r="B21" s="284">
        <v>2011</v>
      </c>
      <c r="C21" s="284">
        <v>1</v>
      </c>
      <c r="D21" s="284">
        <v>311</v>
      </c>
      <c r="E21" s="284">
        <v>102</v>
      </c>
      <c r="F21" s="284">
        <v>2470</v>
      </c>
      <c r="G21" s="284">
        <v>435</v>
      </c>
      <c r="H21" s="284">
        <v>1222</v>
      </c>
      <c r="I21" s="284">
        <v>5</v>
      </c>
      <c r="J21" s="284">
        <v>5</v>
      </c>
    </row>
    <row r="22" spans="1:10" x14ac:dyDescent="0.2">
      <c r="A22" s="283" t="s">
        <v>30</v>
      </c>
      <c r="B22" s="284">
        <v>23961</v>
      </c>
      <c r="C22" s="284">
        <v>40</v>
      </c>
      <c r="D22" s="284">
        <v>3616</v>
      </c>
      <c r="E22" s="284">
        <v>1640</v>
      </c>
      <c r="F22" s="284">
        <v>29310</v>
      </c>
      <c r="G22" s="284">
        <v>6349</v>
      </c>
      <c r="H22" s="284">
        <v>14850</v>
      </c>
      <c r="I22" s="284">
        <v>47</v>
      </c>
      <c r="J22" s="284">
        <v>47</v>
      </c>
    </row>
    <row r="23" spans="1:10" x14ac:dyDescent="0.2">
      <c r="A23" s="283" t="s">
        <v>31</v>
      </c>
      <c r="B23" s="284">
        <v>22018</v>
      </c>
      <c r="C23" s="284">
        <v>42</v>
      </c>
      <c r="D23" s="284">
        <v>4078</v>
      </c>
      <c r="E23" s="284">
        <v>1721</v>
      </c>
      <c r="F23" s="284">
        <v>27908</v>
      </c>
      <c r="G23" s="284">
        <v>5832</v>
      </c>
      <c r="H23" s="284">
        <v>13731</v>
      </c>
      <c r="I23" s="284">
        <v>34</v>
      </c>
      <c r="J23" s="284">
        <v>34</v>
      </c>
    </row>
    <row r="24" spans="1:10" x14ac:dyDescent="0.2">
      <c r="A24" s="283" t="s">
        <v>32</v>
      </c>
      <c r="B24" s="284">
        <v>4081</v>
      </c>
      <c r="C24" s="284">
        <v>8</v>
      </c>
      <c r="D24" s="284">
        <v>908</v>
      </c>
      <c r="E24" s="284">
        <v>232</v>
      </c>
      <c r="F24" s="284">
        <v>5230</v>
      </c>
      <c r="G24" s="284">
        <v>976</v>
      </c>
      <c r="H24" s="284">
        <v>2521</v>
      </c>
      <c r="I24" s="284">
        <v>13</v>
      </c>
      <c r="J24" s="284">
        <v>13</v>
      </c>
    </row>
    <row r="25" spans="1:10" x14ac:dyDescent="0.2">
      <c r="A25" s="283" t="s">
        <v>33</v>
      </c>
      <c r="B25" s="284">
        <v>8920</v>
      </c>
      <c r="C25" s="284">
        <v>33</v>
      </c>
      <c r="D25" s="284">
        <v>1326</v>
      </c>
      <c r="E25" s="284">
        <v>812</v>
      </c>
      <c r="F25" s="284">
        <v>11109</v>
      </c>
      <c r="G25" s="284">
        <v>2478</v>
      </c>
      <c r="H25" s="284">
        <v>5304</v>
      </c>
      <c r="I25" s="284">
        <v>21</v>
      </c>
      <c r="J25" s="284">
        <v>21</v>
      </c>
    </row>
    <row r="26" spans="1:10" x14ac:dyDescent="0.2">
      <c r="A26" s="283" t="s">
        <v>34</v>
      </c>
      <c r="B26" s="284">
        <v>25020</v>
      </c>
      <c r="C26" s="284">
        <v>35</v>
      </c>
      <c r="D26" s="284">
        <v>4858</v>
      </c>
      <c r="E26" s="284">
        <v>1796</v>
      </c>
      <c r="F26" s="284">
        <v>31850</v>
      </c>
      <c r="G26" s="284">
        <v>6784</v>
      </c>
      <c r="H26" s="284">
        <v>14956</v>
      </c>
      <c r="I26" s="284">
        <v>66</v>
      </c>
      <c r="J26" s="284">
        <v>67</v>
      </c>
    </row>
    <row r="27" spans="1:10" x14ac:dyDescent="0.2">
      <c r="A27" s="283" t="s">
        <v>35</v>
      </c>
      <c r="B27" s="284">
        <v>11557</v>
      </c>
      <c r="C27" s="284">
        <v>17</v>
      </c>
      <c r="D27" s="284">
        <v>2384</v>
      </c>
      <c r="E27" s="284">
        <v>581</v>
      </c>
      <c r="F27" s="284">
        <v>14652</v>
      </c>
      <c r="G27" s="284">
        <v>3390</v>
      </c>
      <c r="H27" s="284">
        <v>6634</v>
      </c>
      <c r="I27" s="284">
        <v>25</v>
      </c>
      <c r="J27" s="284">
        <v>25</v>
      </c>
    </row>
    <row r="28" spans="1:10" x14ac:dyDescent="0.2">
      <c r="A28" s="316" t="s">
        <v>36</v>
      </c>
      <c r="B28" s="317">
        <v>382407</v>
      </c>
      <c r="C28" s="317">
        <v>721</v>
      </c>
      <c r="D28" s="317">
        <v>90638</v>
      </c>
      <c r="E28" s="317">
        <v>38102</v>
      </c>
      <c r="F28" s="317">
        <v>513506</v>
      </c>
      <c r="G28" s="317">
        <v>92326</v>
      </c>
      <c r="H28" s="317">
        <v>232570</v>
      </c>
      <c r="I28" s="317">
        <v>535</v>
      </c>
      <c r="J28" s="317">
        <v>537</v>
      </c>
    </row>
    <row r="29" spans="1:10" x14ac:dyDescent="0.2">
      <c r="A29" s="282"/>
      <c r="B29" s="282"/>
      <c r="C29" s="282"/>
      <c r="D29" s="282"/>
      <c r="E29" s="282"/>
      <c r="F29" s="282"/>
      <c r="G29" s="282"/>
      <c r="H29" s="282"/>
      <c r="I29" s="282"/>
      <c r="J29" s="282"/>
    </row>
    <row r="30" spans="1:10" x14ac:dyDescent="0.2">
      <c r="A30" s="597" t="s">
        <v>608</v>
      </c>
      <c r="B30" s="598"/>
      <c r="C30" s="598"/>
      <c r="D30" s="598"/>
      <c r="E30" s="598"/>
      <c r="F30" s="598"/>
      <c r="G30" s="598"/>
      <c r="H30" s="598"/>
      <c r="I30" s="282"/>
      <c r="J30" s="285" t="s">
        <v>609</v>
      </c>
    </row>
    <row r="31" spans="1:10" x14ac:dyDescent="0.2">
      <c r="A31" s="598"/>
      <c r="B31" s="598"/>
      <c r="C31" s="598"/>
      <c r="D31" s="598"/>
      <c r="E31" s="598"/>
      <c r="F31" s="598"/>
      <c r="G31" s="598"/>
      <c r="H31" s="598"/>
      <c r="I31" s="286"/>
      <c r="J31" s="286"/>
    </row>
  </sheetData>
  <mergeCells count="7">
    <mergeCell ref="A30:H31"/>
    <mergeCell ref="A1:I1"/>
    <mergeCell ref="A2:J2"/>
    <mergeCell ref="A3:J3"/>
    <mergeCell ref="B5:E5"/>
    <mergeCell ref="G5:H5"/>
    <mergeCell ref="I5:J5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1"/>
  <sheetViews>
    <sheetView workbookViewId="0">
      <selection activeCell="J27" sqref="J27"/>
    </sheetView>
  </sheetViews>
  <sheetFormatPr defaultRowHeight="12.75" x14ac:dyDescent="0.2"/>
  <cols>
    <col min="1" max="1" width="9.140625" style="262"/>
    <col min="2" max="2" width="55" style="262" customWidth="1"/>
    <col min="3" max="3" width="9.140625" style="262"/>
    <col min="4" max="4" width="29.28515625" style="262" bestFit="1" customWidth="1"/>
    <col min="5" max="16384" width="9.140625" style="262"/>
  </cols>
  <sheetData>
    <row r="2" spans="2:5" x14ac:dyDescent="0.2">
      <c r="B2" s="468" t="s">
        <v>0</v>
      </c>
      <c r="C2" s="469"/>
      <c r="D2" s="469"/>
      <c r="E2" s="469"/>
    </row>
    <row r="3" spans="2:5" x14ac:dyDescent="0.2">
      <c r="B3" s="470" t="s">
        <v>610</v>
      </c>
      <c r="C3" s="471"/>
      <c r="D3" s="471"/>
      <c r="E3" s="471"/>
    </row>
    <row r="4" spans="2:5" x14ac:dyDescent="0.2">
      <c r="B4" s="472" t="s">
        <v>2</v>
      </c>
      <c r="C4" s="473"/>
      <c r="D4" s="473"/>
      <c r="E4" s="473"/>
    </row>
    <row r="5" spans="2:5" ht="13.5" thickBot="1" x14ac:dyDescent="0.25">
      <c r="B5" s="226"/>
      <c r="C5" s="226"/>
      <c r="D5" s="226"/>
      <c r="E5" s="226"/>
    </row>
    <row r="6" spans="2:5" ht="13.5" thickTop="1" x14ac:dyDescent="0.2">
      <c r="B6" s="287" t="s">
        <v>559</v>
      </c>
      <c r="C6" s="288">
        <v>382407</v>
      </c>
      <c r="D6" s="342" t="s">
        <v>560</v>
      </c>
      <c r="E6" s="343">
        <v>90638</v>
      </c>
    </row>
    <row r="7" spans="2:5" x14ac:dyDescent="0.2">
      <c r="B7" s="300" t="s">
        <v>555</v>
      </c>
      <c r="C7" s="302">
        <v>92326</v>
      </c>
      <c r="D7" s="318" t="s">
        <v>561</v>
      </c>
      <c r="E7" s="319">
        <v>195</v>
      </c>
    </row>
    <row r="8" spans="2:5" x14ac:dyDescent="0.2">
      <c r="B8" s="320" t="s">
        <v>124</v>
      </c>
      <c r="C8" s="321">
        <v>92226</v>
      </c>
      <c r="D8" s="322" t="s">
        <v>562</v>
      </c>
      <c r="E8" s="328">
        <v>29</v>
      </c>
    </row>
    <row r="9" spans="2:5" x14ac:dyDescent="0.2">
      <c r="B9" s="323" t="s">
        <v>563</v>
      </c>
      <c r="C9" s="324">
        <v>100</v>
      </c>
      <c r="D9" s="322" t="s">
        <v>564</v>
      </c>
      <c r="E9" s="328">
        <v>56</v>
      </c>
    </row>
    <row r="10" spans="2:5" x14ac:dyDescent="0.2">
      <c r="B10" s="289" t="s">
        <v>565</v>
      </c>
      <c r="C10" s="304">
        <v>7657</v>
      </c>
      <c r="D10" s="325" t="s">
        <v>566</v>
      </c>
      <c r="E10" s="328">
        <v>1318</v>
      </c>
    </row>
    <row r="11" spans="2:5" x14ac:dyDescent="0.2">
      <c r="B11" s="326" t="s">
        <v>569</v>
      </c>
      <c r="C11" s="329">
        <v>1661</v>
      </c>
      <c r="D11" s="327" t="s">
        <v>568</v>
      </c>
      <c r="E11" s="328">
        <v>1720</v>
      </c>
    </row>
    <row r="12" spans="2:5" x14ac:dyDescent="0.2">
      <c r="B12" s="326" t="s">
        <v>571</v>
      </c>
      <c r="C12" s="329">
        <v>3715</v>
      </c>
      <c r="D12" s="327" t="s">
        <v>570</v>
      </c>
      <c r="E12" s="328">
        <v>2184</v>
      </c>
    </row>
    <row r="13" spans="2:5" x14ac:dyDescent="0.2">
      <c r="B13" s="326" t="s">
        <v>573</v>
      </c>
      <c r="C13" s="329">
        <v>187</v>
      </c>
      <c r="D13" s="327" t="s">
        <v>572</v>
      </c>
      <c r="E13" s="328">
        <v>387</v>
      </c>
    </row>
    <row r="14" spans="2:5" x14ac:dyDescent="0.2">
      <c r="B14" s="326" t="s">
        <v>575</v>
      </c>
      <c r="C14" s="329">
        <v>588</v>
      </c>
      <c r="D14" s="327" t="s">
        <v>574</v>
      </c>
      <c r="E14" s="328">
        <v>24407</v>
      </c>
    </row>
    <row r="15" spans="2:5" x14ac:dyDescent="0.2">
      <c r="B15" s="326" t="s">
        <v>577</v>
      </c>
      <c r="C15" s="329">
        <v>1500</v>
      </c>
      <c r="D15" s="327" t="s">
        <v>576</v>
      </c>
      <c r="E15" s="328">
        <v>45334</v>
      </c>
    </row>
    <row r="16" spans="2:5" x14ac:dyDescent="0.2">
      <c r="B16" s="326" t="s">
        <v>567</v>
      </c>
      <c r="C16" s="329">
        <v>6</v>
      </c>
      <c r="D16" s="330" t="s">
        <v>578</v>
      </c>
      <c r="E16" s="331">
        <v>15008</v>
      </c>
    </row>
    <row r="17" spans="2:5" x14ac:dyDescent="0.2">
      <c r="B17" s="298" t="s">
        <v>556</v>
      </c>
      <c r="C17" s="344">
        <v>232570</v>
      </c>
      <c r="D17" s="345" t="s">
        <v>579</v>
      </c>
      <c r="E17" s="346">
        <v>38102</v>
      </c>
    </row>
    <row r="18" spans="2:5" x14ac:dyDescent="0.2">
      <c r="B18" s="300" t="s">
        <v>584</v>
      </c>
      <c r="C18" s="302">
        <v>342</v>
      </c>
      <c r="D18" s="318" t="s">
        <v>581</v>
      </c>
      <c r="E18" s="319">
        <v>1205</v>
      </c>
    </row>
    <row r="19" spans="2:5" x14ac:dyDescent="0.2">
      <c r="B19" s="300" t="s">
        <v>586</v>
      </c>
      <c r="C19" s="302">
        <v>35577</v>
      </c>
      <c r="D19" s="325" t="s">
        <v>583</v>
      </c>
      <c r="E19" s="328">
        <v>7851</v>
      </c>
    </row>
    <row r="20" spans="2:5" x14ac:dyDescent="0.2">
      <c r="B20" s="300" t="s">
        <v>588</v>
      </c>
      <c r="C20" s="302">
        <v>12842</v>
      </c>
      <c r="D20" s="325" t="s">
        <v>585</v>
      </c>
      <c r="E20" s="328">
        <v>15033</v>
      </c>
    </row>
    <row r="21" spans="2:5" x14ac:dyDescent="0.2">
      <c r="B21" s="300" t="s">
        <v>590</v>
      </c>
      <c r="C21" s="302">
        <v>1093</v>
      </c>
      <c r="D21" s="325" t="s">
        <v>587</v>
      </c>
      <c r="E21" s="328">
        <v>12632</v>
      </c>
    </row>
    <row r="22" spans="2:5" ht="15.75" x14ac:dyDescent="0.2">
      <c r="B22" s="332"/>
      <c r="C22" s="333"/>
      <c r="D22" s="334" t="s">
        <v>589</v>
      </c>
      <c r="E22" s="331">
        <v>1381</v>
      </c>
    </row>
    <row r="23" spans="2:5" ht="13.5" thickBot="1" x14ac:dyDescent="0.25">
      <c r="B23" s="347" t="s">
        <v>592</v>
      </c>
      <c r="C23" s="302">
        <v>721</v>
      </c>
      <c r="D23" s="348" t="s">
        <v>591</v>
      </c>
      <c r="E23" s="349">
        <v>1638</v>
      </c>
    </row>
    <row r="24" spans="2:5" ht="14.25" thickTop="1" thickBot="1" x14ac:dyDescent="0.25">
      <c r="B24" s="335" t="s">
        <v>593</v>
      </c>
      <c r="C24" s="336">
        <v>57</v>
      </c>
      <c r="D24" s="226"/>
      <c r="E24" s="226"/>
    </row>
    <row r="25" spans="2:5" ht="14.25" thickTop="1" thickBot="1" x14ac:dyDescent="0.25">
      <c r="B25" s="337" t="s">
        <v>595</v>
      </c>
      <c r="C25" s="338">
        <v>335</v>
      </c>
      <c r="D25" s="350" t="s">
        <v>602</v>
      </c>
      <c r="E25" s="351">
        <v>513506</v>
      </c>
    </row>
    <row r="26" spans="2:5" ht="13.5" thickTop="1" x14ac:dyDescent="0.2">
      <c r="B26" s="337" t="s">
        <v>597</v>
      </c>
      <c r="C26" s="339">
        <v>61</v>
      </c>
      <c r="D26" s="226"/>
      <c r="E26" s="226"/>
    </row>
    <row r="27" spans="2:5" x14ac:dyDescent="0.2">
      <c r="B27" s="337" t="s">
        <v>599</v>
      </c>
      <c r="C27" s="339">
        <v>1</v>
      </c>
      <c r="D27" s="226"/>
      <c r="E27" s="226"/>
    </row>
    <row r="28" spans="2:5" ht="13.5" thickBot="1" x14ac:dyDescent="0.25">
      <c r="B28" s="340" t="s">
        <v>601</v>
      </c>
      <c r="C28" s="341">
        <v>267</v>
      </c>
      <c r="D28" s="226"/>
      <c r="E28" s="226"/>
    </row>
    <row r="29" spans="2:5" ht="13.5" thickTop="1" x14ac:dyDescent="0.2">
      <c r="B29" s="499" t="s">
        <v>613</v>
      </c>
      <c r="C29" s="226"/>
      <c r="D29" s="226"/>
      <c r="E29" s="256" t="s">
        <v>611</v>
      </c>
    </row>
    <row r="30" spans="2:5" x14ac:dyDescent="0.2">
      <c r="B30" s="469"/>
      <c r="C30" s="226"/>
      <c r="D30" s="226"/>
      <c r="E30" s="226"/>
    </row>
    <row r="31" spans="2:5" ht="28.5" customHeight="1" x14ac:dyDescent="0.2">
      <c r="B31" s="490" t="s">
        <v>612</v>
      </c>
      <c r="C31" s="469"/>
      <c r="D31" s="469"/>
      <c r="E31" s="225"/>
    </row>
  </sheetData>
  <mergeCells count="5">
    <mergeCell ref="B2:E2"/>
    <mergeCell ref="B3:E3"/>
    <mergeCell ref="B4:E4"/>
    <mergeCell ref="B29:B30"/>
    <mergeCell ref="B31:D3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1"/>
  <sheetViews>
    <sheetView showGridLines="0" workbookViewId="0">
      <selection activeCell="R14" sqref="R14"/>
    </sheetView>
  </sheetViews>
  <sheetFormatPr defaultRowHeight="12.75" x14ac:dyDescent="0.2"/>
  <cols>
    <col min="1" max="1" width="1" customWidth="1"/>
    <col min="2" max="2" width="29" customWidth="1"/>
    <col min="3" max="10" width="13" customWidth="1"/>
    <col min="11" max="11" width="12" customWidth="1"/>
    <col min="12" max="12" width="6" customWidth="1"/>
    <col min="13" max="13" width="7" customWidth="1"/>
    <col min="14" max="14" width="12" customWidth="1"/>
    <col min="257" max="257" width="1" customWidth="1"/>
    <col min="258" max="258" width="29" customWidth="1"/>
    <col min="259" max="266" width="13" customWidth="1"/>
    <col min="267" max="267" width="12" customWidth="1"/>
    <col min="268" max="268" width="6" customWidth="1"/>
    <col min="269" max="269" width="7" customWidth="1"/>
    <col min="270" max="270" width="12" customWidth="1"/>
    <col min="513" max="513" width="1" customWidth="1"/>
    <col min="514" max="514" width="29" customWidth="1"/>
    <col min="515" max="522" width="13" customWidth="1"/>
    <col min="523" max="523" width="12" customWidth="1"/>
    <col min="524" max="524" width="6" customWidth="1"/>
    <col min="525" max="525" width="7" customWidth="1"/>
    <col min="526" max="526" width="12" customWidth="1"/>
    <col min="769" max="769" width="1" customWidth="1"/>
    <col min="770" max="770" width="29" customWidth="1"/>
    <col min="771" max="778" width="13" customWidth="1"/>
    <col min="779" max="779" width="12" customWidth="1"/>
    <col min="780" max="780" width="6" customWidth="1"/>
    <col min="781" max="781" width="7" customWidth="1"/>
    <col min="782" max="782" width="12" customWidth="1"/>
    <col min="1025" max="1025" width="1" customWidth="1"/>
    <col min="1026" max="1026" width="29" customWidth="1"/>
    <col min="1027" max="1034" width="13" customWidth="1"/>
    <col min="1035" max="1035" width="12" customWidth="1"/>
    <col min="1036" max="1036" width="6" customWidth="1"/>
    <col min="1037" max="1037" width="7" customWidth="1"/>
    <col min="1038" max="1038" width="12" customWidth="1"/>
    <col min="1281" max="1281" width="1" customWidth="1"/>
    <col min="1282" max="1282" width="29" customWidth="1"/>
    <col min="1283" max="1290" width="13" customWidth="1"/>
    <col min="1291" max="1291" width="12" customWidth="1"/>
    <col min="1292" max="1292" width="6" customWidth="1"/>
    <col min="1293" max="1293" width="7" customWidth="1"/>
    <col min="1294" max="1294" width="12" customWidth="1"/>
    <col min="1537" max="1537" width="1" customWidth="1"/>
    <col min="1538" max="1538" width="29" customWidth="1"/>
    <col min="1539" max="1546" width="13" customWidth="1"/>
    <col min="1547" max="1547" width="12" customWidth="1"/>
    <col min="1548" max="1548" width="6" customWidth="1"/>
    <col min="1549" max="1549" width="7" customWidth="1"/>
    <col min="1550" max="1550" width="12" customWidth="1"/>
    <col min="1793" max="1793" width="1" customWidth="1"/>
    <col min="1794" max="1794" width="29" customWidth="1"/>
    <col min="1795" max="1802" width="13" customWidth="1"/>
    <col min="1803" max="1803" width="12" customWidth="1"/>
    <col min="1804" max="1804" width="6" customWidth="1"/>
    <col min="1805" max="1805" width="7" customWidth="1"/>
    <col min="1806" max="1806" width="12" customWidth="1"/>
    <col min="2049" max="2049" width="1" customWidth="1"/>
    <col min="2050" max="2050" width="29" customWidth="1"/>
    <col min="2051" max="2058" width="13" customWidth="1"/>
    <col min="2059" max="2059" width="12" customWidth="1"/>
    <col min="2060" max="2060" width="6" customWidth="1"/>
    <col min="2061" max="2061" width="7" customWidth="1"/>
    <col min="2062" max="2062" width="12" customWidth="1"/>
    <col min="2305" max="2305" width="1" customWidth="1"/>
    <col min="2306" max="2306" width="29" customWidth="1"/>
    <col min="2307" max="2314" width="13" customWidth="1"/>
    <col min="2315" max="2315" width="12" customWidth="1"/>
    <col min="2316" max="2316" width="6" customWidth="1"/>
    <col min="2317" max="2317" width="7" customWidth="1"/>
    <col min="2318" max="2318" width="12" customWidth="1"/>
    <col min="2561" max="2561" width="1" customWidth="1"/>
    <col min="2562" max="2562" width="29" customWidth="1"/>
    <col min="2563" max="2570" width="13" customWidth="1"/>
    <col min="2571" max="2571" width="12" customWidth="1"/>
    <col min="2572" max="2572" width="6" customWidth="1"/>
    <col min="2573" max="2573" width="7" customWidth="1"/>
    <col min="2574" max="2574" width="12" customWidth="1"/>
    <col min="2817" max="2817" width="1" customWidth="1"/>
    <col min="2818" max="2818" width="29" customWidth="1"/>
    <col min="2819" max="2826" width="13" customWidth="1"/>
    <col min="2827" max="2827" width="12" customWidth="1"/>
    <col min="2828" max="2828" width="6" customWidth="1"/>
    <col min="2829" max="2829" width="7" customWidth="1"/>
    <col min="2830" max="2830" width="12" customWidth="1"/>
    <col min="3073" max="3073" width="1" customWidth="1"/>
    <col min="3074" max="3074" width="29" customWidth="1"/>
    <col min="3075" max="3082" width="13" customWidth="1"/>
    <col min="3083" max="3083" width="12" customWidth="1"/>
    <col min="3084" max="3084" width="6" customWidth="1"/>
    <col min="3085" max="3085" width="7" customWidth="1"/>
    <col min="3086" max="3086" width="12" customWidth="1"/>
    <col min="3329" max="3329" width="1" customWidth="1"/>
    <col min="3330" max="3330" width="29" customWidth="1"/>
    <col min="3331" max="3338" width="13" customWidth="1"/>
    <col min="3339" max="3339" width="12" customWidth="1"/>
    <col min="3340" max="3340" width="6" customWidth="1"/>
    <col min="3341" max="3341" width="7" customWidth="1"/>
    <col min="3342" max="3342" width="12" customWidth="1"/>
    <col min="3585" max="3585" width="1" customWidth="1"/>
    <col min="3586" max="3586" width="29" customWidth="1"/>
    <col min="3587" max="3594" width="13" customWidth="1"/>
    <col min="3595" max="3595" width="12" customWidth="1"/>
    <col min="3596" max="3596" width="6" customWidth="1"/>
    <col min="3597" max="3597" width="7" customWidth="1"/>
    <col min="3598" max="3598" width="12" customWidth="1"/>
    <col min="3841" max="3841" width="1" customWidth="1"/>
    <col min="3842" max="3842" width="29" customWidth="1"/>
    <col min="3843" max="3850" width="13" customWidth="1"/>
    <col min="3851" max="3851" width="12" customWidth="1"/>
    <col min="3852" max="3852" width="6" customWidth="1"/>
    <col min="3853" max="3853" width="7" customWidth="1"/>
    <col min="3854" max="3854" width="12" customWidth="1"/>
    <col min="4097" max="4097" width="1" customWidth="1"/>
    <col min="4098" max="4098" width="29" customWidth="1"/>
    <col min="4099" max="4106" width="13" customWidth="1"/>
    <col min="4107" max="4107" width="12" customWidth="1"/>
    <col min="4108" max="4108" width="6" customWidth="1"/>
    <col min="4109" max="4109" width="7" customWidth="1"/>
    <col min="4110" max="4110" width="12" customWidth="1"/>
    <col min="4353" max="4353" width="1" customWidth="1"/>
    <col min="4354" max="4354" width="29" customWidth="1"/>
    <col min="4355" max="4362" width="13" customWidth="1"/>
    <col min="4363" max="4363" width="12" customWidth="1"/>
    <col min="4364" max="4364" width="6" customWidth="1"/>
    <col min="4365" max="4365" width="7" customWidth="1"/>
    <col min="4366" max="4366" width="12" customWidth="1"/>
    <col min="4609" max="4609" width="1" customWidth="1"/>
    <col min="4610" max="4610" width="29" customWidth="1"/>
    <col min="4611" max="4618" width="13" customWidth="1"/>
    <col min="4619" max="4619" width="12" customWidth="1"/>
    <col min="4620" max="4620" width="6" customWidth="1"/>
    <col min="4621" max="4621" width="7" customWidth="1"/>
    <col min="4622" max="4622" width="12" customWidth="1"/>
    <col min="4865" max="4865" width="1" customWidth="1"/>
    <col min="4866" max="4866" width="29" customWidth="1"/>
    <col min="4867" max="4874" width="13" customWidth="1"/>
    <col min="4875" max="4875" width="12" customWidth="1"/>
    <col min="4876" max="4876" width="6" customWidth="1"/>
    <col min="4877" max="4877" width="7" customWidth="1"/>
    <col min="4878" max="4878" width="12" customWidth="1"/>
    <col min="5121" max="5121" width="1" customWidth="1"/>
    <col min="5122" max="5122" width="29" customWidth="1"/>
    <col min="5123" max="5130" width="13" customWidth="1"/>
    <col min="5131" max="5131" width="12" customWidth="1"/>
    <col min="5132" max="5132" width="6" customWidth="1"/>
    <col min="5133" max="5133" width="7" customWidth="1"/>
    <col min="5134" max="5134" width="12" customWidth="1"/>
    <col min="5377" max="5377" width="1" customWidth="1"/>
    <col min="5378" max="5378" width="29" customWidth="1"/>
    <col min="5379" max="5386" width="13" customWidth="1"/>
    <col min="5387" max="5387" width="12" customWidth="1"/>
    <col min="5388" max="5388" width="6" customWidth="1"/>
    <col min="5389" max="5389" width="7" customWidth="1"/>
    <col min="5390" max="5390" width="12" customWidth="1"/>
    <col min="5633" max="5633" width="1" customWidth="1"/>
    <col min="5634" max="5634" width="29" customWidth="1"/>
    <col min="5635" max="5642" width="13" customWidth="1"/>
    <col min="5643" max="5643" width="12" customWidth="1"/>
    <col min="5644" max="5644" width="6" customWidth="1"/>
    <col min="5645" max="5645" width="7" customWidth="1"/>
    <col min="5646" max="5646" width="12" customWidth="1"/>
    <col min="5889" max="5889" width="1" customWidth="1"/>
    <col min="5890" max="5890" width="29" customWidth="1"/>
    <col min="5891" max="5898" width="13" customWidth="1"/>
    <col min="5899" max="5899" width="12" customWidth="1"/>
    <col min="5900" max="5900" width="6" customWidth="1"/>
    <col min="5901" max="5901" width="7" customWidth="1"/>
    <col min="5902" max="5902" width="12" customWidth="1"/>
    <col min="6145" max="6145" width="1" customWidth="1"/>
    <col min="6146" max="6146" width="29" customWidth="1"/>
    <col min="6147" max="6154" width="13" customWidth="1"/>
    <col min="6155" max="6155" width="12" customWidth="1"/>
    <col min="6156" max="6156" width="6" customWidth="1"/>
    <col min="6157" max="6157" width="7" customWidth="1"/>
    <col min="6158" max="6158" width="12" customWidth="1"/>
    <col min="6401" max="6401" width="1" customWidth="1"/>
    <col min="6402" max="6402" width="29" customWidth="1"/>
    <col min="6403" max="6410" width="13" customWidth="1"/>
    <col min="6411" max="6411" width="12" customWidth="1"/>
    <col min="6412" max="6412" width="6" customWidth="1"/>
    <col min="6413" max="6413" width="7" customWidth="1"/>
    <col min="6414" max="6414" width="12" customWidth="1"/>
    <col min="6657" max="6657" width="1" customWidth="1"/>
    <col min="6658" max="6658" width="29" customWidth="1"/>
    <col min="6659" max="6666" width="13" customWidth="1"/>
    <col min="6667" max="6667" width="12" customWidth="1"/>
    <col min="6668" max="6668" width="6" customWidth="1"/>
    <col min="6669" max="6669" width="7" customWidth="1"/>
    <col min="6670" max="6670" width="12" customWidth="1"/>
    <col min="6913" max="6913" width="1" customWidth="1"/>
    <col min="6914" max="6914" width="29" customWidth="1"/>
    <col min="6915" max="6922" width="13" customWidth="1"/>
    <col min="6923" max="6923" width="12" customWidth="1"/>
    <col min="6924" max="6924" width="6" customWidth="1"/>
    <col min="6925" max="6925" width="7" customWidth="1"/>
    <col min="6926" max="6926" width="12" customWidth="1"/>
    <col min="7169" max="7169" width="1" customWidth="1"/>
    <col min="7170" max="7170" width="29" customWidth="1"/>
    <col min="7171" max="7178" width="13" customWidth="1"/>
    <col min="7179" max="7179" width="12" customWidth="1"/>
    <col min="7180" max="7180" width="6" customWidth="1"/>
    <col min="7181" max="7181" width="7" customWidth="1"/>
    <col min="7182" max="7182" width="12" customWidth="1"/>
    <col min="7425" max="7425" width="1" customWidth="1"/>
    <col min="7426" max="7426" width="29" customWidth="1"/>
    <col min="7427" max="7434" width="13" customWidth="1"/>
    <col min="7435" max="7435" width="12" customWidth="1"/>
    <col min="7436" max="7436" width="6" customWidth="1"/>
    <col min="7437" max="7437" width="7" customWidth="1"/>
    <col min="7438" max="7438" width="12" customWidth="1"/>
    <col min="7681" max="7681" width="1" customWidth="1"/>
    <col min="7682" max="7682" width="29" customWidth="1"/>
    <col min="7683" max="7690" width="13" customWidth="1"/>
    <col min="7691" max="7691" width="12" customWidth="1"/>
    <col min="7692" max="7692" width="6" customWidth="1"/>
    <col min="7693" max="7693" width="7" customWidth="1"/>
    <col min="7694" max="7694" width="12" customWidth="1"/>
    <col min="7937" max="7937" width="1" customWidth="1"/>
    <col min="7938" max="7938" width="29" customWidth="1"/>
    <col min="7939" max="7946" width="13" customWidth="1"/>
    <col min="7947" max="7947" width="12" customWidth="1"/>
    <col min="7948" max="7948" width="6" customWidth="1"/>
    <col min="7949" max="7949" width="7" customWidth="1"/>
    <col min="7950" max="7950" width="12" customWidth="1"/>
    <col min="8193" max="8193" width="1" customWidth="1"/>
    <col min="8194" max="8194" width="29" customWidth="1"/>
    <col min="8195" max="8202" width="13" customWidth="1"/>
    <col min="8203" max="8203" width="12" customWidth="1"/>
    <col min="8204" max="8204" width="6" customWidth="1"/>
    <col min="8205" max="8205" width="7" customWidth="1"/>
    <col min="8206" max="8206" width="12" customWidth="1"/>
    <col min="8449" max="8449" width="1" customWidth="1"/>
    <col min="8450" max="8450" width="29" customWidth="1"/>
    <col min="8451" max="8458" width="13" customWidth="1"/>
    <col min="8459" max="8459" width="12" customWidth="1"/>
    <col min="8460" max="8460" width="6" customWidth="1"/>
    <col min="8461" max="8461" width="7" customWidth="1"/>
    <col min="8462" max="8462" width="12" customWidth="1"/>
    <col min="8705" max="8705" width="1" customWidth="1"/>
    <col min="8706" max="8706" width="29" customWidth="1"/>
    <col min="8707" max="8714" width="13" customWidth="1"/>
    <col min="8715" max="8715" width="12" customWidth="1"/>
    <col min="8716" max="8716" width="6" customWidth="1"/>
    <col min="8717" max="8717" width="7" customWidth="1"/>
    <col min="8718" max="8718" width="12" customWidth="1"/>
    <col min="8961" max="8961" width="1" customWidth="1"/>
    <col min="8962" max="8962" width="29" customWidth="1"/>
    <col min="8963" max="8970" width="13" customWidth="1"/>
    <col min="8971" max="8971" width="12" customWidth="1"/>
    <col min="8972" max="8972" width="6" customWidth="1"/>
    <col min="8973" max="8973" width="7" customWidth="1"/>
    <col min="8974" max="8974" width="12" customWidth="1"/>
    <col min="9217" max="9217" width="1" customWidth="1"/>
    <col min="9218" max="9218" width="29" customWidth="1"/>
    <col min="9219" max="9226" width="13" customWidth="1"/>
    <col min="9227" max="9227" width="12" customWidth="1"/>
    <col min="9228" max="9228" width="6" customWidth="1"/>
    <col min="9229" max="9229" width="7" customWidth="1"/>
    <col min="9230" max="9230" width="12" customWidth="1"/>
    <col min="9473" max="9473" width="1" customWidth="1"/>
    <col min="9474" max="9474" width="29" customWidth="1"/>
    <col min="9475" max="9482" width="13" customWidth="1"/>
    <col min="9483" max="9483" width="12" customWidth="1"/>
    <col min="9484" max="9484" width="6" customWidth="1"/>
    <col min="9485" max="9485" width="7" customWidth="1"/>
    <col min="9486" max="9486" width="12" customWidth="1"/>
    <col min="9729" max="9729" width="1" customWidth="1"/>
    <col min="9730" max="9730" width="29" customWidth="1"/>
    <col min="9731" max="9738" width="13" customWidth="1"/>
    <col min="9739" max="9739" width="12" customWidth="1"/>
    <col min="9740" max="9740" width="6" customWidth="1"/>
    <col min="9741" max="9741" width="7" customWidth="1"/>
    <col min="9742" max="9742" width="12" customWidth="1"/>
    <col min="9985" max="9985" width="1" customWidth="1"/>
    <col min="9986" max="9986" width="29" customWidth="1"/>
    <col min="9987" max="9994" width="13" customWidth="1"/>
    <col min="9995" max="9995" width="12" customWidth="1"/>
    <col min="9996" max="9996" width="6" customWidth="1"/>
    <col min="9997" max="9997" width="7" customWidth="1"/>
    <col min="9998" max="9998" width="12" customWidth="1"/>
    <col min="10241" max="10241" width="1" customWidth="1"/>
    <col min="10242" max="10242" width="29" customWidth="1"/>
    <col min="10243" max="10250" width="13" customWidth="1"/>
    <col min="10251" max="10251" width="12" customWidth="1"/>
    <col min="10252" max="10252" width="6" customWidth="1"/>
    <col min="10253" max="10253" width="7" customWidth="1"/>
    <col min="10254" max="10254" width="12" customWidth="1"/>
    <col min="10497" max="10497" width="1" customWidth="1"/>
    <col min="10498" max="10498" width="29" customWidth="1"/>
    <col min="10499" max="10506" width="13" customWidth="1"/>
    <col min="10507" max="10507" width="12" customWidth="1"/>
    <col min="10508" max="10508" width="6" customWidth="1"/>
    <col min="10509" max="10509" width="7" customWidth="1"/>
    <col min="10510" max="10510" width="12" customWidth="1"/>
    <col min="10753" max="10753" width="1" customWidth="1"/>
    <col min="10754" max="10754" width="29" customWidth="1"/>
    <col min="10755" max="10762" width="13" customWidth="1"/>
    <col min="10763" max="10763" width="12" customWidth="1"/>
    <col min="10764" max="10764" width="6" customWidth="1"/>
    <col min="10765" max="10765" width="7" customWidth="1"/>
    <col min="10766" max="10766" width="12" customWidth="1"/>
    <col min="11009" max="11009" width="1" customWidth="1"/>
    <col min="11010" max="11010" width="29" customWidth="1"/>
    <col min="11011" max="11018" width="13" customWidth="1"/>
    <col min="11019" max="11019" width="12" customWidth="1"/>
    <col min="11020" max="11020" width="6" customWidth="1"/>
    <col min="11021" max="11021" width="7" customWidth="1"/>
    <col min="11022" max="11022" width="12" customWidth="1"/>
    <col min="11265" max="11265" width="1" customWidth="1"/>
    <col min="11266" max="11266" width="29" customWidth="1"/>
    <col min="11267" max="11274" width="13" customWidth="1"/>
    <col min="11275" max="11275" width="12" customWidth="1"/>
    <col min="11276" max="11276" width="6" customWidth="1"/>
    <col min="11277" max="11277" width="7" customWidth="1"/>
    <col min="11278" max="11278" width="12" customWidth="1"/>
    <col min="11521" max="11521" width="1" customWidth="1"/>
    <col min="11522" max="11522" width="29" customWidth="1"/>
    <col min="11523" max="11530" width="13" customWidth="1"/>
    <col min="11531" max="11531" width="12" customWidth="1"/>
    <col min="11532" max="11532" width="6" customWidth="1"/>
    <col min="11533" max="11533" width="7" customWidth="1"/>
    <col min="11534" max="11534" width="12" customWidth="1"/>
    <col min="11777" max="11777" width="1" customWidth="1"/>
    <col min="11778" max="11778" width="29" customWidth="1"/>
    <col min="11779" max="11786" width="13" customWidth="1"/>
    <col min="11787" max="11787" width="12" customWidth="1"/>
    <col min="11788" max="11788" width="6" customWidth="1"/>
    <col min="11789" max="11789" width="7" customWidth="1"/>
    <col min="11790" max="11790" width="12" customWidth="1"/>
    <col min="12033" max="12033" width="1" customWidth="1"/>
    <col min="12034" max="12034" width="29" customWidth="1"/>
    <col min="12035" max="12042" width="13" customWidth="1"/>
    <col min="12043" max="12043" width="12" customWidth="1"/>
    <col min="12044" max="12044" width="6" customWidth="1"/>
    <col min="12045" max="12045" width="7" customWidth="1"/>
    <col min="12046" max="12046" width="12" customWidth="1"/>
    <col min="12289" max="12289" width="1" customWidth="1"/>
    <col min="12290" max="12290" width="29" customWidth="1"/>
    <col min="12291" max="12298" width="13" customWidth="1"/>
    <col min="12299" max="12299" width="12" customWidth="1"/>
    <col min="12300" max="12300" width="6" customWidth="1"/>
    <col min="12301" max="12301" width="7" customWidth="1"/>
    <col min="12302" max="12302" width="12" customWidth="1"/>
    <col min="12545" max="12545" width="1" customWidth="1"/>
    <col min="12546" max="12546" width="29" customWidth="1"/>
    <col min="12547" max="12554" width="13" customWidth="1"/>
    <col min="12555" max="12555" width="12" customWidth="1"/>
    <col min="12556" max="12556" width="6" customWidth="1"/>
    <col min="12557" max="12557" width="7" customWidth="1"/>
    <col min="12558" max="12558" width="12" customWidth="1"/>
    <col min="12801" max="12801" width="1" customWidth="1"/>
    <col min="12802" max="12802" width="29" customWidth="1"/>
    <col min="12803" max="12810" width="13" customWidth="1"/>
    <col min="12811" max="12811" width="12" customWidth="1"/>
    <col min="12812" max="12812" width="6" customWidth="1"/>
    <col min="12813" max="12813" width="7" customWidth="1"/>
    <col min="12814" max="12814" width="12" customWidth="1"/>
    <col min="13057" max="13057" width="1" customWidth="1"/>
    <col min="13058" max="13058" width="29" customWidth="1"/>
    <col min="13059" max="13066" width="13" customWidth="1"/>
    <col min="13067" max="13067" width="12" customWidth="1"/>
    <col min="13068" max="13068" width="6" customWidth="1"/>
    <col min="13069" max="13069" width="7" customWidth="1"/>
    <col min="13070" max="13070" width="12" customWidth="1"/>
    <col min="13313" max="13313" width="1" customWidth="1"/>
    <col min="13314" max="13314" width="29" customWidth="1"/>
    <col min="13315" max="13322" width="13" customWidth="1"/>
    <col min="13323" max="13323" width="12" customWidth="1"/>
    <col min="13324" max="13324" width="6" customWidth="1"/>
    <col min="13325" max="13325" width="7" customWidth="1"/>
    <col min="13326" max="13326" width="12" customWidth="1"/>
    <col min="13569" max="13569" width="1" customWidth="1"/>
    <col min="13570" max="13570" width="29" customWidth="1"/>
    <col min="13571" max="13578" width="13" customWidth="1"/>
    <col min="13579" max="13579" width="12" customWidth="1"/>
    <col min="13580" max="13580" width="6" customWidth="1"/>
    <col min="13581" max="13581" width="7" customWidth="1"/>
    <col min="13582" max="13582" width="12" customWidth="1"/>
    <col min="13825" max="13825" width="1" customWidth="1"/>
    <col min="13826" max="13826" width="29" customWidth="1"/>
    <col min="13827" max="13834" width="13" customWidth="1"/>
    <col min="13835" max="13835" width="12" customWidth="1"/>
    <col min="13836" max="13836" width="6" customWidth="1"/>
    <col min="13837" max="13837" width="7" customWidth="1"/>
    <col min="13838" max="13838" width="12" customWidth="1"/>
    <col min="14081" max="14081" width="1" customWidth="1"/>
    <col min="14082" max="14082" width="29" customWidth="1"/>
    <col min="14083" max="14090" width="13" customWidth="1"/>
    <col min="14091" max="14091" width="12" customWidth="1"/>
    <col min="14092" max="14092" width="6" customWidth="1"/>
    <col min="14093" max="14093" width="7" customWidth="1"/>
    <col min="14094" max="14094" width="12" customWidth="1"/>
    <col min="14337" max="14337" width="1" customWidth="1"/>
    <col min="14338" max="14338" width="29" customWidth="1"/>
    <col min="14339" max="14346" width="13" customWidth="1"/>
    <col min="14347" max="14347" width="12" customWidth="1"/>
    <col min="14348" max="14348" width="6" customWidth="1"/>
    <col min="14349" max="14349" width="7" customWidth="1"/>
    <col min="14350" max="14350" width="12" customWidth="1"/>
    <col min="14593" max="14593" width="1" customWidth="1"/>
    <col min="14594" max="14594" width="29" customWidth="1"/>
    <col min="14595" max="14602" width="13" customWidth="1"/>
    <col min="14603" max="14603" width="12" customWidth="1"/>
    <col min="14604" max="14604" width="6" customWidth="1"/>
    <col min="14605" max="14605" width="7" customWidth="1"/>
    <col min="14606" max="14606" width="12" customWidth="1"/>
    <col min="14849" max="14849" width="1" customWidth="1"/>
    <col min="14850" max="14850" width="29" customWidth="1"/>
    <col min="14851" max="14858" width="13" customWidth="1"/>
    <col min="14859" max="14859" width="12" customWidth="1"/>
    <col min="14860" max="14860" width="6" customWidth="1"/>
    <col min="14861" max="14861" width="7" customWidth="1"/>
    <col min="14862" max="14862" width="12" customWidth="1"/>
    <col min="15105" max="15105" width="1" customWidth="1"/>
    <col min="15106" max="15106" width="29" customWidth="1"/>
    <col min="15107" max="15114" width="13" customWidth="1"/>
    <col min="15115" max="15115" width="12" customWidth="1"/>
    <col min="15116" max="15116" width="6" customWidth="1"/>
    <col min="15117" max="15117" width="7" customWidth="1"/>
    <col min="15118" max="15118" width="12" customWidth="1"/>
    <col min="15361" max="15361" width="1" customWidth="1"/>
    <col min="15362" max="15362" width="29" customWidth="1"/>
    <col min="15363" max="15370" width="13" customWidth="1"/>
    <col min="15371" max="15371" width="12" customWidth="1"/>
    <col min="15372" max="15372" width="6" customWidth="1"/>
    <col min="15373" max="15373" width="7" customWidth="1"/>
    <col min="15374" max="15374" width="12" customWidth="1"/>
    <col min="15617" max="15617" width="1" customWidth="1"/>
    <col min="15618" max="15618" width="29" customWidth="1"/>
    <col min="15619" max="15626" width="13" customWidth="1"/>
    <col min="15627" max="15627" width="12" customWidth="1"/>
    <col min="15628" max="15628" width="6" customWidth="1"/>
    <col min="15629" max="15629" width="7" customWidth="1"/>
    <col min="15630" max="15630" width="12" customWidth="1"/>
    <col min="15873" max="15873" width="1" customWidth="1"/>
    <col min="15874" max="15874" width="29" customWidth="1"/>
    <col min="15875" max="15882" width="13" customWidth="1"/>
    <col min="15883" max="15883" width="12" customWidth="1"/>
    <col min="15884" max="15884" width="6" customWidth="1"/>
    <col min="15885" max="15885" width="7" customWidth="1"/>
    <col min="15886" max="15886" width="12" customWidth="1"/>
    <col min="16129" max="16129" width="1" customWidth="1"/>
    <col min="16130" max="16130" width="29" customWidth="1"/>
    <col min="16131" max="16138" width="13" customWidth="1"/>
    <col min="16139" max="16139" width="12" customWidth="1"/>
    <col min="16140" max="16140" width="6" customWidth="1"/>
    <col min="16141" max="16141" width="7" customWidth="1"/>
    <col min="16142" max="16142" width="12" customWidth="1"/>
  </cols>
  <sheetData>
    <row r="1" spans="2:14" ht="36" customHeight="1" x14ac:dyDescent="0.2">
      <c r="B1" s="405" t="s">
        <v>0</v>
      </c>
      <c r="C1" s="382"/>
      <c r="D1" s="382"/>
      <c r="E1" s="382"/>
      <c r="F1" s="382"/>
      <c r="G1" s="382"/>
      <c r="H1" s="382"/>
      <c r="I1" s="382"/>
      <c r="J1" s="382"/>
      <c r="K1" s="382"/>
      <c r="L1" s="1"/>
      <c r="M1" s="1"/>
      <c r="N1" s="1"/>
    </row>
    <row r="2" spans="2:14" ht="16.5" customHeight="1" x14ac:dyDescent="0.2">
      <c r="B2" s="390" t="s">
        <v>444</v>
      </c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</row>
    <row r="3" spans="2:14" ht="19.5" customHeight="1" x14ac:dyDescent="0.2">
      <c r="B3" s="400" t="s">
        <v>2</v>
      </c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2:14" ht="18" customHeight="1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14" ht="18" customHeight="1" x14ac:dyDescent="0.2">
      <c r="B5" s="113"/>
      <c r="C5" s="419" t="s">
        <v>445</v>
      </c>
      <c r="D5" s="420"/>
      <c r="E5" s="420"/>
      <c r="F5" s="420"/>
      <c r="G5" s="420"/>
      <c r="H5" s="420"/>
      <c r="I5" s="420"/>
      <c r="J5" s="417"/>
      <c r="K5" s="421" t="s">
        <v>446</v>
      </c>
      <c r="L5" s="422"/>
      <c r="M5" s="423"/>
      <c r="N5" s="116" t="s">
        <v>40</v>
      </c>
    </row>
    <row r="6" spans="2:14" ht="27" customHeight="1" x14ac:dyDescent="0.2">
      <c r="B6" s="166" t="s">
        <v>6</v>
      </c>
      <c r="C6" s="419" t="s">
        <v>447</v>
      </c>
      <c r="D6" s="417"/>
      <c r="E6" s="419" t="s">
        <v>448</v>
      </c>
      <c r="F6" s="417"/>
      <c r="G6" s="419" t="s">
        <v>449</v>
      </c>
      <c r="H6" s="417"/>
      <c r="I6" s="419" t="s">
        <v>12</v>
      </c>
      <c r="J6" s="417"/>
      <c r="K6" s="424" t="s">
        <v>46</v>
      </c>
      <c r="L6" s="425"/>
      <c r="M6" s="426"/>
      <c r="N6" s="17" t="s">
        <v>450</v>
      </c>
    </row>
    <row r="7" spans="2:14" ht="18" customHeight="1" x14ac:dyDescent="0.2">
      <c r="B7" s="114"/>
      <c r="C7" s="115" t="s">
        <v>48</v>
      </c>
      <c r="D7" s="115" t="s">
        <v>436</v>
      </c>
      <c r="E7" s="115" t="s">
        <v>48</v>
      </c>
      <c r="F7" s="115" t="s">
        <v>436</v>
      </c>
      <c r="G7" s="115" t="s">
        <v>48</v>
      </c>
      <c r="H7" s="115" t="s">
        <v>436</v>
      </c>
      <c r="I7" s="115" t="s">
        <v>48</v>
      </c>
      <c r="J7" s="115" t="s">
        <v>436</v>
      </c>
      <c r="K7" s="115" t="s">
        <v>48</v>
      </c>
      <c r="L7" s="419" t="s">
        <v>436</v>
      </c>
      <c r="M7" s="417"/>
      <c r="N7" s="117" t="s">
        <v>451</v>
      </c>
    </row>
    <row r="8" spans="2:14" ht="15" customHeight="1" x14ac:dyDescent="0.2">
      <c r="B8" s="108" t="s">
        <v>15</v>
      </c>
      <c r="C8" s="110">
        <v>2</v>
      </c>
      <c r="D8" s="167">
        <v>0.46511627906976744</v>
      </c>
      <c r="E8" s="110">
        <v>77</v>
      </c>
      <c r="F8" s="167">
        <v>17.906976744186046</v>
      </c>
      <c r="G8" s="110">
        <v>351</v>
      </c>
      <c r="H8" s="167">
        <v>81.627906976744185</v>
      </c>
      <c r="I8" s="110">
        <v>430</v>
      </c>
      <c r="J8" s="109">
        <v>100</v>
      </c>
      <c r="K8" s="110">
        <v>239</v>
      </c>
      <c r="L8" s="439">
        <v>55.581395348837212</v>
      </c>
      <c r="M8" s="396"/>
      <c r="N8" s="110">
        <v>1022.6162790697674</v>
      </c>
    </row>
    <row r="9" spans="2:14" ht="15" customHeight="1" x14ac:dyDescent="0.2">
      <c r="B9" s="108" t="s">
        <v>16</v>
      </c>
      <c r="C9" s="110">
        <v>0</v>
      </c>
      <c r="D9" s="167">
        <v>0</v>
      </c>
      <c r="E9" s="110">
        <v>5</v>
      </c>
      <c r="F9" s="167">
        <v>31.25</v>
      </c>
      <c r="G9" s="110">
        <v>11</v>
      </c>
      <c r="H9" s="167">
        <v>68.75</v>
      </c>
      <c r="I9" s="110">
        <v>16</v>
      </c>
      <c r="J9" s="109">
        <v>100</v>
      </c>
      <c r="K9" s="110">
        <v>9</v>
      </c>
      <c r="L9" s="439">
        <v>56.25</v>
      </c>
      <c r="M9" s="396"/>
      <c r="N9" s="110">
        <v>874.8125</v>
      </c>
    </row>
    <row r="10" spans="2:14" ht="15" customHeight="1" x14ac:dyDescent="0.2">
      <c r="B10" s="108" t="s">
        <v>17</v>
      </c>
      <c r="C10" s="110">
        <v>8</v>
      </c>
      <c r="D10" s="167">
        <v>0.66833751044277356</v>
      </c>
      <c r="E10" s="110">
        <v>243</v>
      </c>
      <c r="F10" s="167">
        <v>20.300751879699249</v>
      </c>
      <c r="G10" s="110">
        <v>946</v>
      </c>
      <c r="H10" s="167">
        <v>79.030910609857969</v>
      </c>
      <c r="I10" s="110">
        <v>1197</v>
      </c>
      <c r="J10" s="109">
        <v>100</v>
      </c>
      <c r="K10" s="110">
        <v>721</v>
      </c>
      <c r="L10" s="439">
        <v>60.23391812865497</v>
      </c>
      <c r="M10" s="396"/>
      <c r="N10" s="110">
        <v>968.0526315789474</v>
      </c>
    </row>
    <row r="11" spans="2:14" ht="15" customHeight="1" x14ac:dyDescent="0.2">
      <c r="B11" s="108" t="s">
        <v>18</v>
      </c>
      <c r="C11" s="110">
        <v>0</v>
      </c>
      <c r="D11" s="167">
        <v>0</v>
      </c>
      <c r="E11" s="110">
        <v>11</v>
      </c>
      <c r="F11" s="167">
        <v>17.741935483870968</v>
      </c>
      <c r="G11" s="110">
        <v>51</v>
      </c>
      <c r="H11" s="167">
        <v>82.258064516129039</v>
      </c>
      <c r="I11" s="110">
        <v>62</v>
      </c>
      <c r="J11" s="109">
        <v>100</v>
      </c>
      <c r="K11" s="110">
        <v>28</v>
      </c>
      <c r="L11" s="439">
        <v>45.161290322580641</v>
      </c>
      <c r="M11" s="396"/>
      <c r="N11" s="110">
        <v>1042.9677419354839</v>
      </c>
    </row>
    <row r="12" spans="2:14" ht="15" customHeight="1" x14ac:dyDescent="0.2">
      <c r="B12" s="108" t="s">
        <v>19</v>
      </c>
      <c r="C12" s="110">
        <v>0</v>
      </c>
      <c r="D12" s="167">
        <v>0</v>
      </c>
      <c r="E12" s="110">
        <v>17</v>
      </c>
      <c r="F12" s="167">
        <v>22.666666666666664</v>
      </c>
      <c r="G12" s="110">
        <v>58</v>
      </c>
      <c r="H12" s="167">
        <v>77.333333333333329</v>
      </c>
      <c r="I12" s="110">
        <v>75</v>
      </c>
      <c r="J12" s="109">
        <v>100</v>
      </c>
      <c r="K12" s="110">
        <v>57</v>
      </c>
      <c r="L12" s="439">
        <v>76</v>
      </c>
      <c r="M12" s="396"/>
      <c r="N12" s="110">
        <v>895.84</v>
      </c>
    </row>
    <row r="13" spans="2:14" ht="15" customHeight="1" x14ac:dyDescent="0.2">
      <c r="B13" s="108" t="s">
        <v>20</v>
      </c>
      <c r="C13" s="110">
        <v>3</v>
      </c>
      <c r="D13" s="167">
        <v>0.53285968028419184</v>
      </c>
      <c r="E13" s="110">
        <v>74</v>
      </c>
      <c r="F13" s="167">
        <v>13.143872113676732</v>
      </c>
      <c r="G13" s="110">
        <v>486</v>
      </c>
      <c r="H13" s="167">
        <v>86.323268206039074</v>
      </c>
      <c r="I13" s="110">
        <v>563</v>
      </c>
      <c r="J13" s="109">
        <v>100</v>
      </c>
      <c r="K13" s="110">
        <v>427</v>
      </c>
      <c r="L13" s="439">
        <v>75.843694493783303</v>
      </c>
      <c r="M13" s="396"/>
      <c r="N13" s="110">
        <v>1004.2078152753108</v>
      </c>
    </row>
    <row r="14" spans="2:14" ht="15" customHeight="1" x14ac:dyDescent="0.2">
      <c r="B14" s="108" t="s">
        <v>21</v>
      </c>
      <c r="C14" s="110">
        <v>0</v>
      </c>
      <c r="D14" s="167">
        <v>0</v>
      </c>
      <c r="E14" s="110">
        <v>15</v>
      </c>
      <c r="F14" s="167">
        <v>12.396694214876034</v>
      </c>
      <c r="G14" s="110">
        <v>106</v>
      </c>
      <c r="H14" s="167">
        <v>87.603305785123965</v>
      </c>
      <c r="I14" s="110">
        <v>121</v>
      </c>
      <c r="J14" s="109">
        <v>100</v>
      </c>
      <c r="K14" s="110">
        <v>46</v>
      </c>
      <c r="L14" s="439">
        <v>38.016528925619838</v>
      </c>
      <c r="M14" s="396"/>
      <c r="N14" s="110">
        <v>989.07438016528931</v>
      </c>
    </row>
    <row r="15" spans="2:14" ht="15" customHeight="1" x14ac:dyDescent="0.2">
      <c r="B15" s="108" t="s">
        <v>22</v>
      </c>
      <c r="C15" s="110">
        <v>1</v>
      </c>
      <c r="D15" s="167">
        <v>0.6097560975609756</v>
      </c>
      <c r="E15" s="110">
        <v>45</v>
      </c>
      <c r="F15" s="167">
        <v>27.439024390243905</v>
      </c>
      <c r="G15" s="110">
        <v>118</v>
      </c>
      <c r="H15" s="167">
        <v>71.951219512195124</v>
      </c>
      <c r="I15" s="110">
        <v>164</v>
      </c>
      <c r="J15" s="109">
        <v>100</v>
      </c>
      <c r="K15" s="110">
        <v>111</v>
      </c>
      <c r="L15" s="439">
        <v>67.682926829268297</v>
      </c>
      <c r="M15" s="396"/>
      <c r="N15" s="110">
        <v>904.19512195121956</v>
      </c>
    </row>
    <row r="16" spans="2:14" ht="15" customHeight="1" x14ac:dyDescent="0.2">
      <c r="B16" s="108" t="s">
        <v>23</v>
      </c>
      <c r="C16" s="110">
        <v>12</v>
      </c>
      <c r="D16" s="167">
        <v>1.9138755980861244</v>
      </c>
      <c r="E16" s="110">
        <v>226</v>
      </c>
      <c r="F16" s="167">
        <v>36.04465709728867</v>
      </c>
      <c r="G16" s="110">
        <v>389</v>
      </c>
      <c r="H16" s="167">
        <v>62.041467304625201</v>
      </c>
      <c r="I16" s="110">
        <v>627</v>
      </c>
      <c r="J16" s="109">
        <v>100</v>
      </c>
      <c r="K16" s="110">
        <v>399</v>
      </c>
      <c r="L16" s="439">
        <v>63.636363636363633</v>
      </c>
      <c r="M16" s="396"/>
      <c r="N16" s="110">
        <v>823.47208931419459</v>
      </c>
    </row>
    <row r="17" spans="2:14" ht="15" customHeight="1" x14ac:dyDescent="0.2">
      <c r="B17" s="108" t="s">
        <v>24</v>
      </c>
      <c r="C17" s="110">
        <v>17</v>
      </c>
      <c r="D17" s="167">
        <v>3.68763557483731</v>
      </c>
      <c r="E17" s="110">
        <v>80</v>
      </c>
      <c r="F17" s="167">
        <v>17.35357917570499</v>
      </c>
      <c r="G17" s="110">
        <v>364</v>
      </c>
      <c r="H17" s="167">
        <v>78.958785249457691</v>
      </c>
      <c r="I17" s="110">
        <v>461</v>
      </c>
      <c r="J17" s="109">
        <v>100</v>
      </c>
      <c r="K17" s="110">
        <v>274</v>
      </c>
      <c r="L17" s="439">
        <v>59.436008676789584</v>
      </c>
      <c r="M17" s="396"/>
      <c r="N17" s="110">
        <v>1016.2234273318873</v>
      </c>
    </row>
    <row r="18" spans="2:14" ht="15" customHeight="1" x14ac:dyDescent="0.2">
      <c r="B18" s="108" t="s">
        <v>25</v>
      </c>
      <c r="C18" s="110">
        <v>0</v>
      </c>
      <c r="D18" s="167">
        <v>0</v>
      </c>
      <c r="E18" s="110">
        <v>42</v>
      </c>
      <c r="F18" s="167">
        <v>37.168141592920357</v>
      </c>
      <c r="G18" s="110">
        <v>71</v>
      </c>
      <c r="H18" s="167">
        <v>62.831858407079643</v>
      </c>
      <c r="I18" s="110">
        <v>113</v>
      </c>
      <c r="J18" s="109">
        <v>100</v>
      </c>
      <c r="K18" s="110">
        <v>64</v>
      </c>
      <c r="L18" s="439">
        <v>56.637168141592923</v>
      </c>
      <c r="M18" s="396"/>
      <c r="N18" s="110">
        <v>836.68141592920358</v>
      </c>
    </row>
    <row r="19" spans="2:14" ht="15" customHeight="1" x14ac:dyDescent="0.2">
      <c r="B19" s="108" t="s">
        <v>26</v>
      </c>
      <c r="C19" s="110">
        <v>0</v>
      </c>
      <c r="D19" s="167">
        <v>0</v>
      </c>
      <c r="E19" s="110">
        <v>32</v>
      </c>
      <c r="F19" s="167">
        <v>17.877094972067038</v>
      </c>
      <c r="G19" s="110">
        <v>147</v>
      </c>
      <c r="H19" s="167">
        <v>82.122905027932958</v>
      </c>
      <c r="I19" s="110">
        <v>179</v>
      </c>
      <c r="J19" s="109">
        <v>100</v>
      </c>
      <c r="K19" s="110">
        <v>105</v>
      </c>
      <c r="L19" s="439">
        <v>58.659217877094974</v>
      </c>
      <c r="M19" s="396"/>
      <c r="N19" s="110">
        <v>916.57541899441344</v>
      </c>
    </row>
    <row r="20" spans="2:14" ht="15" customHeight="1" x14ac:dyDescent="0.2">
      <c r="B20" s="108" t="s">
        <v>27</v>
      </c>
      <c r="C20" s="110">
        <v>4</v>
      </c>
      <c r="D20" s="167">
        <v>0.5089058524173028</v>
      </c>
      <c r="E20" s="110">
        <v>148</v>
      </c>
      <c r="F20" s="167">
        <v>18.829516539440203</v>
      </c>
      <c r="G20" s="110">
        <v>634</v>
      </c>
      <c r="H20" s="167">
        <v>80.661577608142494</v>
      </c>
      <c r="I20" s="110">
        <v>786</v>
      </c>
      <c r="J20" s="109">
        <v>100</v>
      </c>
      <c r="K20" s="110">
        <v>524</v>
      </c>
      <c r="L20" s="439">
        <v>66.666666666666657</v>
      </c>
      <c r="M20" s="396"/>
      <c r="N20" s="110">
        <v>822.41984732824426</v>
      </c>
    </row>
    <row r="21" spans="2:14" ht="15" customHeight="1" x14ac:dyDescent="0.2">
      <c r="B21" s="108" t="s">
        <v>28</v>
      </c>
      <c r="C21" s="110">
        <v>2</v>
      </c>
      <c r="D21" s="167">
        <v>1.1299435028248588</v>
      </c>
      <c r="E21" s="110">
        <v>60</v>
      </c>
      <c r="F21" s="167">
        <v>33.898305084745758</v>
      </c>
      <c r="G21" s="110">
        <v>115</v>
      </c>
      <c r="H21" s="167">
        <v>64.971751412429384</v>
      </c>
      <c r="I21" s="110">
        <v>177</v>
      </c>
      <c r="J21" s="109">
        <v>100</v>
      </c>
      <c r="K21" s="110">
        <v>131</v>
      </c>
      <c r="L21" s="439">
        <v>74.011299435028249</v>
      </c>
      <c r="M21" s="396"/>
      <c r="N21" s="110">
        <v>815.94915254237287</v>
      </c>
    </row>
    <row r="22" spans="2:14" ht="15" customHeight="1" x14ac:dyDescent="0.2">
      <c r="B22" s="108" t="s">
        <v>29</v>
      </c>
      <c r="C22" s="110">
        <v>0</v>
      </c>
      <c r="D22" s="167">
        <v>0</v>
      </c>
      <c r="E22" s="110">
        <v>14</v>
      </c>
      <c r="F22" s="167">
        <v>37.837837837837839</v>
      </c>
      <c r="G22" s="110">
        <v>23</v>
      </c>
      <c r="H22" s="167">
        <v>62.162162162162161</v>
      </c>
      <c r="I22" s="110">
        <v>37</v>
      </c>
      <c r="J22" s="109">
        <v>100</v>
      </c>
      <c r="K22" s="110">
        <v>21</v>
      </c>
      <c r="L22" s="439">
        <v>56.756756756756758</v>
      </c>
      <c r="M22" s="396"/>
      <c r="N22" s="110">
        <v>805.91891891891896</v>
      </c>
    </row>
    <row r="23" spans="2:14" ht="15" customHeight="1" x14ac:dyDescent="0.2">
      <c r="B23" s="108" t="s">
        <v>30</v>
      </c>
      <c r="C23" s="110">
        <v>4</v>
      </c>
      <c r="D23" s="167">
        <v>0.516795865633075</v>
      </c>
      <c r="E23" s="110">
        <v>174</v>
      </c>
      <c r="F23" s="167">
        <v>22.480620155038761</v>
      </c>
      <c r="G23" s="110">
        <v>596</v>
      </c>
      <c r="H23" s="167">
        <v>77.002583979328165</v>
      </c>
      <c r="I23" s="110">
        <v>774</v>
      </c>
      <c r="J23" s="109">
        <v>100</v>
      </c>
      <c r="K23" s="110">
        <v>430</v>
      </c>
      <c r="L23" s="439">
        <v>55.555555555555557</v>
      </c>
      <c r="M23" s="396"/>
      <c r="N23" s="110">
        <v>896.31007751937989</v>
      </c>
    </row>
    <row r="24" spans="2:14" ht="15" customHeight="1" x14ac:dyDescent="0.2">
      <c r="B24" s="108" t="s">
        <v>31</v>
      </c>
      <c r="C24" s="110">
        <v>10</v>
      </c>
      <c r="D24" s="167">
        <v>1.7301038062283738</v>
      </c>
      <c r="E24" s="110">
        <v>233</v>
      </c>
      <c r="F24" s="167">
        <v>40.311418685121112</v>
      </c>
      <c r="G24" s="110">
        <v>335</v>
      </c>
      <c r="H24" s="167">
        <v>57.958477508650518</v>
      </c>
      <c r="I24" s="110">
        <v>578</v>
      </c>
      <c r="J24" s="109">
        <v>100</v>
      </c>
      <c r="K24" s="110">
        <v>423</v>
      </c>
      <c r="L24" s="439">
        <v>73.183391003460201</v>
      </c>
      <c r="M24" s="396"/>
      <c r="N24" s="110">
        <v>796.46366782006919</v>
      </c>
    </row>
    <row r="25" spans="2:14" ht="15" customHeight="1" x14ac:dyDescent="0.2">
      <c r="B25" s="108" t="s">
        <v>32</v>
      </c>
      <c r="C25" s="110">
        <v>0</v>
      </c>
      <c r="D25" s="167">
        <v>0</v>
      </c>
      <c r="E25" s="110">
        <v>23</v>
      </c>
      <c r="F25" s="167">
        <v>38.333333333333336</v>
      </c>
      <c r="G25" s="110">
        <v>37</v>
      </c>
      <c r="H25" s="167">
        <v>61.666666666666671</v>
      </c>
      <c r="I25" s="110">
        <v>60</v>
      </c>
      <c r="J25" s="109">
        <v>100</v>
      </c>
      <c r="K25" s="110">
        <v>38</v>
      </c>
      <c r="L25" s="439">
        <v>63.333333333333329</v>
      </c>
      <c r="M25" s="396"/>
      <c r="N25" s="110">
        <v>885.8</v>
      </c>
    </row>
    <row r="26" spans="2:14" ht="15" customHeight="1" x14ac:dyDescent="0.2">
      <c r="B26" s="108" t="s">
        <v>33</v>
      </c>
      <c r="C26" s="110">
        <v>11</v>
      </c>
      <c r="D26" s="167">
        <v>4.0892193308550189</v>
      </c>
      <c r="E26" s="110">
        <v>96</v>
      </c>
      <c r="F26" s="167">
        <v>35.687732342007436</v>
      </c>
      <c r="G26" s="110">
        <v>162</v>
      </c>
      <c r="H26" s="167">
        <v>60.223048327137555</v>
      </c>
      <c r="I26" s="110">
        <v>269</v>
      </c>
      <c r="J26" s="109">
        <v>100</v>
      </c>
      <c r="K26" s="110">
        <v>172</v>
      </c>
      <c r="L26" s="439">
        <v>63.940520446096649</v>
      </c>
      <c r="M26" s="396"/>
      <c r="N26" s="110">
        <v>811.4386617100372</v>
      </c>
    </row>
    <row r="27" spans="2:14" ht="15" customHeight="1" x14ac:dyDescent="0.2">
      <c r="B27" s="108" t="s">
        <v>34</v>
      </c>
      <c r="C27" s="110">
        <v>18</v>
      </c>
      <c r="D27" s="167">
        <v>2.3560209424083771</v>
      </c>
      <c r="E27" s="110">
        <v>335</v>
      </c>
      <c r="F27" s="167">
        <v>43.84816753926701</v>
      </c>
      <c r="G27" s="110">
        <v>411</v>
      </c>
      <c r="H27" s="167">
        <v>53.795811518324612</v>
      </c>
      <c r="I27" s="110">
        <v>764</v>
      </c>
      <c r="J27" s="109">
        <v>100</v>
      </c>
      <c r="K27" s="110">
        <v>523</v>
      </c>
      <c r="L27" s="439">
        <v>68.455497382198942</v>
      </c>
      <c r="M27" s="396"/>
      <c r="N27" s="110">
        <v>764.97513089005236</v>
      </c>
    </row>
    <row r="28" spans="2:14" ht="15" customHeight="1" x14ac:dyDescent="0.2">
      <c r="B28" s="108" t="s">
        <v>35</v>
      </c>
      <c r="C28" s="110">
        <v>3</v>
      </c>
      <c r="D28" s="167">
        <v>1.4778325123152709</v>
      </c>
      <c r="E28" s="110">
        <v>91</v>
      </c>
      <c r="F28" s="167">
        <v>44.827586206896555</v>
      </c>
      <c r="G28" s="110">
        <v>109</v>
      </c>
      <c r="H28" s="167">
        <v>53.694581280788178</v>
      </c>
      <c r="I28" s="110">
        <v>203</v>
      </c>
      <c r="J28" s="109">
        <v>100</v>
      </c>
      <c r="K28" s="110">
        <v>98</v>
      </c>
      <c r="L28" s="439">
        <v>48.275862068965516</v>
      </c>
      <c r="M28" s="396"/>
      <c r="N28" s="110">
        <v>767.91625615763542</v>
      </c>
    </row>
    <row r="29" spans="2:14" ht="27" customHeight="1" x14ac:dyDescent="0.2">
      <c r="B29" s="111" t="s">
        <v>36</v>
      </c>
      <c r="C29" s="107">
        <v>95</v>
      </c>
      <c r="D29" s="112">
        <v>1.2408568443051202</v>
      </c>
      <c r="E29" s="107">
        <v>2041</v>
      </c>
      <c r="F29" s="112">
        <v>26.658829676071054</v>
      </c>
      <c r="G29" s="107">
        <v>5520</v>
      </c>
      <c r="H29" s="112">
        <v>72.100313479623821</v>
      </c>
      <c r="I29" s="107">
        <v>7656</v>
      </c>
      <c r="J29" s="112">
        <v>100</v>
      </c>
      <c r="K29" s="107">
        <v>4840</v>
      </c>
      <c r="L29" s="415">
        <v>63.218390804597703</v>
      </c>
      <c r="M29" s="388"/>
      <c r="N29" s="121">
        <v>889.18403866248696</v>
      </c>
    </row>
    <row r="30" spans="2:14" ht="9" customHeight="1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2:14" ht="13.5" customHeight="1" x14ac:dyDescent="0.2">
      <c r="M31" s="383" t="s">
        <v>452</v>
      </c>
      <c r="N31" s="384"/>
    </row>
  </sheetData>
  <mergeCells count="34">
    <mergeCell ref="M31:N31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18:M18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B1:K1"/>
    <mergeCell ref="B2:N2"/>
    <mergeCell ref="B3:N3"/>
    <mergeCell ref="C5:J5"/>
    <mergeCell ref="K5:M5"/>
    <mergeCell ref="C6:D6"/>
    <mergeCell ref="E6:F6"/>
    <mergeCell ref="G6:H6"/>
    <mergeCell ref="I6:J6"/>
    <mergeCell ref="K6:M6"/>
  </mergeCells>
  <pageMargins left="0.1862745098039216" right="0.14470588235294118" top="0.16941176470588237" bottom="0.16941176470588237" header="0.50980392156862753" footer="0.50980392156862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1"/>
  <sheetViews>
    <sheetView showGridLines="0" workbookViewId="0">
      <selection activeCell="M19" sqref="M19"/>
    </sheetView>
  </sheetViews>
  <sheetFormatPr defaultRowHeight="12.75" x14ac:dyDescent="0.2"/>
  <cols>
    <col min="1" max="1" width="1" customWidth="1"/>
    <col min="2" max="2" width="29" customWidth="1"/>
    <col min="3" max="6" width="18" customWidth="1"/>
    <col min="7" max="7" width="14" customWidth="1"/>
    <col min="8" max="8" width="3" customWidth="1"/>
    <col min="9" max="9" width="17" customWidth="1"/>
  </cols>
  <sheetData>
    <row r="1" spans="2:9" ht="1.35" customHeight="1" x14ac:dyDescent="0.2"/>
    <row r="2" spans="2:9" ht="36" customHeight="1" x14ac:dyDescent="0.2">
      <c r="B2" s="389" t="s">
        <v>0</v>
      </c>
      <c r="C2" s="382"/>
      <c r="D2" s="382"/>
      <c r="E2" s="382"/>
      <c r="F2" s="382"/>
      <c r="G2" s="382"/>
      <c r="H2" s="382"/>
      <c r="I2" s="382"/>
    </row>
    <row r="3" spans="2:9" ht="17.25" customHeight="1" x14ac:dyDescent="0.2">
      <c r="B3" s="390" t="s">
        <v>101</v>
      </c>
      <c r="C3" s="391"/>
      <c r="D3" s="391"/>
      <c r="E3" s="391"/>
      <c r="F3" s="391"/>
      <c r="G3" s="391"/>
      <c r="H3" s="391"/>
      <c r="I3" s="391"/>
    </row>
    <row r="4" spans="2:9" ht="18" customHeight="1" x14ac:dyDescent="0.2">
      <c r="B4" s="400" t="s">
        <v>2</v>
      </c>
      <c r="C4" s="401"/>
      <c r="D4" s="401"/>
      <c r="E4" s="401"/>
      <c r="F4" s="401"/>
      <c r="G4" s="401"/>
      <c r="H4" s="401"/>
      <c r="I4" s="401"/>
    </row>
    <row r="5" spans="2:9" ht="17.45" customHeight="1" x14ac:dyDescent="0.2">
      <c r="B5" s="1"/>
      <c r="C5" s="1"/>
      <c r="D5" s="1"/>
      <c r="E5" s="1"/>
      <c r="F5" s="1"/>
      <c r="G5" s="1"/>
      <c r="H5" s="1"/>
      <c r="I5" s="1"/>
    </row>
    <row r="6" spans="2:9" ht="27" customHeight="1" x14ac:dyDescent="0.2">
      <c r="B6" s="5"/>
      <c r="C6" s="6" t="s">
        <v>102</v>
      </c>
      <c r="D6" s="399" t="s">
        <v>103</v>
      </c>
      <c r="E6" s="388"/>
      <c r="F6" s="5"/>
      <c r="G6" s="402" t="s">
        <v>104</v>
      </c>
      <c r="H6" s="403"/>
      <c r="I6" s="6" t="s">
        <v>105</v>
      </c>
    </row>
    <row r="7" spans="2:9" ht="27" customHeight="1" x14ac:dyDescent="0.2">
      <c r="B7" s="7" t="s">
        <v>6</v>
      </c>
      <c r="C7" s="7" t="s">
        <v>106</v>
      </c>
      <c r="D7" s="2" t="s">
        <v>40</v>
      </c>
      <c r="E7" s="2" t="s">
        <v>107</v>
      </c>
      <c r="F7" s="7" t="s">
        <v>108</v>
      </c>
      <c r="G7" s="397" t="s">
        <v>107</v>
      </c>
      <c r="H7" s="398"/>
      <c r="I7" s="7" t="s">
        <v>107</v>
      </c>
    </row>
    <row r="8" spans="2:9" ht="13.5" customHeight="1" x14ac:dyDescent="0.2">
      <c r="B8" s="9" t="s">
        <v>15</v>
      </c>
      <c r="C8" s="11">
        <v>135</v>
      </c>
      <c r="D8" s="11">
        <v>358</v>
      </c>
      <c r="E8" s="11">
        <v>8.1502078758327219</v>
      </c>
      <c r="F8" s="11">
        <v>958785</v>
      </c>
      <c r="G8" s="413">
        <v>233.14603032514779</v>
      </c>
      <c r="H8" s="396"/>
      <c r="I8" s="11">
        <v>14539.538297553618</v>
      </c>
    </row>
    <row r="9" spans="2:9" ht="13.5" customHeight="1" x14ac:dyDescent="0.2">
      <c r="B9" s="9" t="s">
        <v>16</v>
      </c>
      <c r="C9" s="11">
        <v>9</v>
      </c>
      <c r="D9" s="11">
        <v>12</v>
      </c>
      <c r="E9" s="11">
        <v>9.4575317418409082</v>
      </c>
      <c r="F9" s="11">
        <v>63075</v>
      </c>
      <c r="G9" s="413">
        <v>738.47560350874426</v>
      </c>
      <c r="H9" s="396"/>
      <c r="I9" s="11">
        <v>16856.474074541115</v>
      </c>
    </row>
    <row r="10" spans="2:9" ht="13.5" customHeight="1" x14ac:dyDescent="0.2">
      <c r="B10" s="9" t="s">
        <v>17</v>
      </c>
      <c r="C10" s="11">
        <v>257</v>
      </c>
      <c r="D10" s="11">
        <v>1081</v>
      </c>
      <c r="E10" s="11">
        <v>10.788917376554476</v>
      </c>
      <c r="F10" s="11">
        <v>1607819</v>
      </c>
      <c r="G10" s="413">
        <v>338.85783789896163</v>
      </c>
      <c r="H10" s="396"/>
      <c r="I10" s="11">
        <v>11265.106854695241</v>
      </c>
    </row>
    <row r="11" spans="2:9" ht="13.5" customHeight="1" x14ac:dyDescent="0.2">
      <c r="B11" s="9" t="s">
        <v>18</v>
      </c>
      <c r="C11" s="11">
        <v>8</v>
      </c>
      <c r="D11" s="11">
        <v>58</v>
      </c>
      <c r="E11" s="11">
        <v>11.06329732039309</v>
      </c>
      <c r="F11" s="11">
        <v>27755</v>
      </c>
      <c r="G11" s="413" t="s">
        <v>109</v>
      </c>
      <c r="H11" s="396"/>
      <c r="I11" s="11">
        <v>3212.7433925410487</v>
      </c>
    </row>
    <row r="12" spans="2:9" ht="13.5" customHeight="1" x14ac:dyDescent="0.2">
      <c r="B12" s="9" t="s">
        <v>19</v>
      </c>
      <c r="C12" s="11">
        <v>19</v>
      </c>
      <c r="D12" s="11">
        <v>42</v>
      </c>
      <c r="E12" s="11">
        <v>7.7930319161766644</v>
      </c>
      <c r="F12" s="11">
        <v>217608</v>
      </c>
      <c r="G12" s="413">
        <v>39.336256338796495</v>
      </c>
      <c r="H12" s="396"/>
      <c r="I12" s="11">
        <v>18631.840472925709</v>
      </c>
    </row>
    <row r="13" spans="2:9" ht="13.5" customHeight="1" x14ac:dyDescent="0.2">
      <c r="B13" s="9" t="s">
        <v>20</v>
      </c>
      <c r="C13" s="11">
        <v>107</v>
      </c>
      <c r="D13" s="11">
        <v>639</v>
      </c>
      <c r="E13" s="11">
        <v>12.993707507373776</v>
      </c>
      <c r="F13" s="11">
        <v>1032907</v>
      </c>
      <c r="G13" s="413">
        <v>290.8435030954102</v>
      </c>
      <c r="H13" s="396"/>
      <c r="I13" s="11">
        <v>13808.650881040474</v>
      </c>
    </row>
    <row r="14" spans="2:9" ht="13.5" customHeight="1" x14ac:dyDescent="0.2">
      <c r="B14" s="9" t="s">
        <v>21</v>
      </c>
      <c r="C14" s="11">
        <v>47</v>
      </c>
      <c r="D14" s="11">
        <v>144</v>
      </c>
      <c r="E14" s="11">
        <v>11.823902676143305</v>
      </c>
      <c r="F14" s="11">
        <v>362485</v>
      </c>
      <c r="G14" s="413">
        <v>877.92477370364043</v>
      </c>
      <c r="H14" s="396"/>
      <c r="I14" s="11">
        <v>15740.570437615776</v>
      </c>
    </row>
    <row r="15" spans="2:9" ht="13.5" customHeight="1" x14ac:dyDescent="0.2">
      <c r="B15" s="9" t="s">
        <v>22</v>
      </c>
      <c r="C15" s="11">
        <v>52</v>
      </c>
      <c r="D15" s="11">
        <v>258</v>
      </c>
      <c r="E15" s="11">
        <v>16.482389716522061</v>
      </c>
      <c r="F15" s="11">
        <v>339846</v>
      </c>
      <c r="G15" s="413">
        <v>458.7598471098641</v>
      </c>
      <c r="H15" s="396"/>
      <c r="I15" s="11">
        <v>11875.05070890247</v>
      </c>
    </row>
    <row r="16" spans="2:9" ht="13.5" customHeight="1" x14ac:dyDescent="0.2">
      <c r="B16" s="9" t="s">
        <v>23</v>
      </c>
      <c r="C16" s="11">
        <v>155</v>
      </c>
      <c r="D16" s="11">
        <v>643</v>
      </c>
      <c r="E16" s="11">
        <v>14.453202530726543</v>
      </c>
      <c r="F16" s="11">
        <v>1180783</v>
      </c>
      <c r="G16" s="413">
        <v>132.2366881621528</v>
      </c>
      <c r="H16" s="396"/>
      <c r="I16" s="11">
        <v>16646.245617678851</v>
      </c>
    </row>
    <row r="17" spans="2:9" ht="13.5" customHeight="1" x14ac:dyDescent="0.2">
      <c r="B17" s="9" t="s">
        <v>24</v>
      </c>
      <c r="C17" s="11">
        <v>167</v>
      </c>
      <c r="D17" s="11">
        <v>632</v>
      </c>
      <c r="E17" s="11">
        <v>16.887391825166329</v>
      </c>
      <c r="F17" s="11">
        <v>942172</v>
      </c>
      <c r="G17" s="413">
        <v>461.49073451336653</v>
      </c>
      <c r="H17" s="396"/>
      <c r="I17" s="11">
        <v>17707.953400417962</v>
      </c>
    </row>
    <row r="18" spans="2:9" ht="13.5" customHeight="1" x14ac:dyDescent="0.2">
      <c r="B18" s="9" t="s">
        <v>25</v>
      </c>
      <c r="C18" s="11">
        <v>43</v>
      </c>
      <c r="D18" s="11">
        <v>223</v>
      </c>
      <c r="E18" s="11">
        <v>25.08696063034645</v>
      </c>
      <c r="F18" s="11">
        <v>374916</v>
      </c>
      <c r="G18" s="413">
        <v>442.45298726077385</v>
      </c>
      <c r="H18" s="396"/>
      <c r="I18" s="11">
        <v>24087.194625315555</v>
      </c>
    </row>
    <row r="19" spans="2:9" ht="13.5" customHeight="1" x14ac:dyDescent="0.2">
      <c r="B19" s="9" t="s">
        <v>26</v>
      </c>
      <c r="C19" s="11">
        <v>91</v>
      </c>
      <c r="D19" s="11">
        <v>322</v>
      </c>
      <c r="E19" s="11">
        <v>20.935532214387649</v>
      </c>
      <c r="F19" s="11">
        <v>563415</v>
      </c>
      <c r="G19" s="413">
        <v>482.5575158235564</v>
      </c>
      <c r="H19" s="396"/>
      <c r="I19" s="11">
        <v>23713.716349545368</v>
      </c>
    </row>
    <row r="20" spans="2:9" ht="13.5" customHeight="1" x14ac:dyDescent="0.2">
      <c r="B20" s="9" t="s">
        <v>27</v>
      </c>
      <c r="C20" s="11">
        <v>121</v>
      </c>
      <c r="D20" s="11">
        <v>618</v>
      </c>
      <c r="E20" s="11">
        <v>10.47790789071237</v>
      </c>
      <c r="F20" s="11">
        <v>964928</v>
      </c>
      <c r="G20" s="413">
        <v>143.58802900718942</v>
      </c>
      <c r="H20" s="396"/>
      <c r="I20" s="11">
        <v>5978.8841333278169</v>
      </c>
    </row>
    <row r="21" spans="2:9" ht="13.5" customHeight="1" x14ac:dyDescent="0.2">
      <c r="B21" s="9" t="s">
        <v>28</v>
      </c>
      <c r="C21" s="11">
        <v>87</v>
      </c>
      <c r="D21" s="11">
        <v>333</v>
      </c>
      <c r="E21" s="11">
        <v>25.184402006584246</v>
      </c>
      <c r="F21" s="11">
        <v>521455</v>
      </c>
      <c r="G21" s="413">
        <v>168.65230172577438</v>
      </c>
      <c r="H21" s="396"/>
      <c r="I21" s="11">
        <v>18262.851040690581</v>
      </c>
    </row>
    <row r="22" spans="2:9" ht="13.5" customHeight="1" x14ac:dyDescent="0.2">
      <c r="B22" s="9" t="s">
        <v>29</v>
      </c>
      <c r="C22" s="11">
        <v>48</v>
      </c>
      <c r="D22" s="11">
        <v>132</v>
      </c>
      <c r="E22" s="11">
        <v>42.519061101823489</v>
      </c>
      <c r="F22" s="11">
        <v>299548</v>
      </c>
      <c r="G22" s="413">
        <v>679.98286352991965</v>
      </c>
      <c r="H22" s="396"/>
      <c r="I22" s="11">
        <v>25857.065089596039</v>
      </c>
    </row>
    <row r="23" spans="2:9" ht="13.5" customHeight="1" x14ac:dyDescent="0.2">
      <c r="B23" s="9" t="s">
        <v>30</v>
      </c>
      <c r="C23" s="11">
        <v>236</v>
      </c>
      <c r="D23" s="11">
        <v>1444</v>
      </c>
      <c r="E23" s="11">
        <v>24.729906266119819</v>
      </c>
      <c r="F23" s="11">
        <v>2391826</v>
      </c>
      <c r="G23" s="413">
        <v>266.49727936779124</v>
      </c>
      <c r="H23" s="396"/>
      <c r="I23" s="11">
        <v>25394.822201564493</v>
      </c>
    </row>
    <row r="24" spans="2:9" ht="13.5" customHeight="1" x14ac:dyDescent="0.2">
      <c r="B24" s="9" t="s">
        <v>31</v>
      </c>
      <c r="C24" s="11">
        <v>269</v>
      </c>
      <c r="D24" s="11">
        <v>969</v>
      </c>
      <c r="E24" s="11">
        <v>23.844161059556757</v>
      </c>
      <c r="F24" s="11">
        <v>1445058</v>
      </c>
      <c r="G24" s="413">
        <v>127.09503805222978</v>
      </c>
      <c r="H24" s="396"/>
      <c r="I24" s="11">
        <v>14019.67770765336</v>
      </c>
    </row>
    <row r="25" spans="2:9" ht="13.5" customHeight="1" x14ac:dyDescent="0.2">
      <c r="B25" s="9" t="s">
        <v>32</v>
      </c>
      <c r="C25" s="11">
        <v>140</v>
      </c>
      <c r="D25" s="11">
        <v>382</v>
      </c>
      <c r="E25" s="11">
        <v>66.974656579558712</v>
      </c>
      <c r="F25" s="11">
        <v>723325</v>
      </c>
      <c r="G25" s="413">
        <v>790.19575184311793</v>
      </c>
      <c r="H25" s="396"/>
      <c r="I25" s="11">
        <v>49092.773925468777</v>
      </c>
    </row>
    <row r="26" spans="2:9" ht="13.5" customHeight="1" x14ac:dyDescent="0.2">
      <c r="B26" s="9" t="s">
        <v>33</v>
      </c>
      <c r="C26" s="11">
        <v>325</v>
      </c>
      <c r="D26" s="11">
        <v>1013</v>
      </c>
      <c r="E26" s="11">
        <v>51.548804963340807</v>
      </c>
      <c r="F26" s="11">
        <v>1588171</v>
      </c>
      <c r="G26" s="413">
        <v>579.40246131549702</v>
      </c>
      <c r="H26" s="396"/>
      <c r="I26" s="11">
        <v>53465.93199018079</v>
      </c>
    </row>
    <row r="27" spans="2:9" ht="13.5" customHeight="1" x14ac:dyDescent="0.2">
      <c r="B27" s="9" t="s">
        <v>34</v>
      </c>
      <c r="C27" s="11">
        <v>444</v>
      </c>
      <c r="D27" s="11">
        <v>1809</v>
      </c>
      <c r="E27" s="11">
        <v>35.774736628524749</v>
      </c>
      <c r="F27" s="11">
        <v>2572178</v>
      </c>
      <c r="G27" s="413">
        <v>328.16250946033148</v>
      </c>
      <c r="H27" s="396"/>
      <c r="I27" s="11">
        <v>29354.466729989337</v>
      </c>
    </row>
    <row r="28" spans="2:9" ht="13.5" customHeight="1" x14ac:dyDescent="0.2">
      <c r="B28" s="9" t="s">
        <v>35</v>
      </c>
      <c r="C28" s="11">
        <v>221</v>
      </c>
      <c r="D28" s="11">
        <v>952</v>
      </c>
      <c r="E28" s="11">
        <v>57.587553345613031</v>
      </c>
      <c r="F28" s="11">
        <v>1275714</v>
      </c>
      <c r="G28" s="413">
        <v>943.60109730905208</v>
      </c>
      <c r="H28" s="396"/>
      <c r="I28" s="11">
        <v>32950.908425506685</v>
      </c>
    </row>
    <row r="29" spans="2:9" ht="27" customHeight="1" x14ac:dyDescent="0.2">
      <c r="B29" s="12" t="s">
        <v>36</v>
      </c>
      <c r="C29" s="4">
        <v>2981</v>
      </c>
      <c r="D29" s="4">
        <v>12064</v>
      </c>
      <c r="E29" s="47">
        <v>19.907460999222859</v>
      </c>
      <c r="F29" s="4">
        <v>19453769</v>
      </c>
      <c r="G29" s="440">
        <v>319.55072240040681</v>
      </c>
      <c r="H29" s="388"/>
      <c r="I29" s="49">
        <v>18203.684975980766</v>
      </c>
    </row>
    <row r="30" spans="2:9" ht="9" customHeight="1" x14ac:dyDescent="0.2">
      <c r="B30" s="1"/>
      <c r="C30" s="1"/>
      <c r="D30" s="1"/>
      <c r="E30" s="1"/>
      <c r="F30" s="1"/>
      <c r="G30" s="1"/>
      <c r="H30" s="1"/>
      <c r="I30" s="1"/>
    </row>
    <row r="31" spans="2:9" ht="13.5" customHeight="1" x14ac:dyDescent="0.2">
      <c r="H31" s="383" t="s">
        <v>110</v>
      </c>
      <c r="I31" s="384"/>
    </row>
  </sheetData>
  <mergeCells count="29">
    <mergeCell ref="G13:H13"/>
    <mergeCell ref="B2:I2"/>
    <mergeCell ref="B3:I3"/>
    <mergeCell ref="B4:I4"/>
    <mergeCell ref="D6:E6"/>
    <mergeCell ref="G6:H6"/>
    <mergeCell ref="G7:H7"/>
    <mergeCell ref="G8:H8"/>
    <mergeCell ref="G9:H9"/>
    <mergeCell ref="G10:H10"/>
    <mergeCell ref="G11:H11"/>
    <mergeCell ref="G12:H12"/>
    <mergeCell ref="G25:H25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6:H26"/>
    <mergeCell ref="G27:H27"/>
    <mergeCell ref="G28:H28"/>
    <mergeCell ref="G29:H29"/>
    <mergeCell ref="H31:I31"/>
  </mergeCells>
  <pageMargins left="0.84705882352941197" right="0.84078431372549034" top="0.28235294117647064" bottom="0.28235294117647064" header="0.50980392156862753" footer="0.50980392156862753"/>
  <pageSetup paperSize="9" scale="9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showGridLines="0" workbookViewId="0">
      <selection activeCell="R29" sqref="R29"/>
    </sheetView>
  </sheetViews>
  <sheetFormatPr defaultRowHeight="12.75" x14ac:dyDescent="0.2"/>
  <cols>
    <col min="1" max="1" width="9" customWidth="1"/>
    <col min="2" max="2" width="29" customWidth="1"/>
    <col min="3" max="3" width="17" customWidth="1"/>
    <col min="4" max="4" width="19" customWidth="1"/>
    <col min="5" max="5" width="22" customWidth="1"/>
    <col min="6" max="6" width="3" customWidth="1"/>
    <col min="7" max="7" width="17" customWidth="1"/>
    <col min="8" max="8" width="2" customWidth="1"/>
  </cols>
  <sheetData>
    <row r="1" spans="1:8" ht="37.5" customHeight="1" x14ac:dyDescent="0.2">
      <c r="A1" s="1"/>
      <c r="B1" s="405" t="s">
        <v>0</v>
      </c>
      <c r="C1" s="382"/>
      <c r="D1" s="382"/>
      <c r="E1" s="382"/>
      <c r="F1" s="382"/>
      <c r="G1" s="382"/>
      <c r="H1" s="382"/>
    </row>
    <row r="2" spans="1:8" ht="25.5" customHeight="1" x14ac:dyDescent="0.2">
      <c r="A2" s="1"/>
      <c r="B2" s="1"/>
      <c r="C2" s="1"/>
      <c r="D2" s="1"/>
      <c r="E2" s="1"/>
      <c r="F2" s="1"/>
      <c r="G2" s="1"/>
      <c r="H2" s="1"/>
    </row>
    <row r="3" spans="1:8" ht="18" customHeight="1" x14ac:dyDescent="0.2">
      <c r="A3" s="1"/>
      <c r="B3" s="390" t="s">
        <v>92</v>
      </c>
      <c r="C3" s="391"/>
      <c r="D3" s="391"/>
      <c r="E3" s="391"/>
      <c r="F3" s="391"/>
      <c r="G3" s="391"/>
      <c r="H3" s="1"/>
    </row>
    <row r="4" spans="1:8" ht="18" customHeight="1" x14ac:dyDescent="0.2">
      <c r="A4" s="1"/>
      <c r="B4" s="390" t="s">
        <v>93</v>
      </c>
      <c r="C4" s="391"/>
      <c r="D4" s="391"/>
      <c r="E4" s="391"/>
      <c r="F4" s="391"/>
      <c r="G4" s="391"/>
      <c r="H4" s="1"/>
    </row>
    <row r="5" spans="1:8" ht="13.5" customHeight="1" x14ac:dyDescent="0.2">
      <c r="A5" s="1"/>
      <c r="B5" s="1"/>
      <c r="C5" s="1"/>
      <c r="D5" s="1"/>
      <c r="E5" s="1"/>
      <c r="F5" s="1"/>
      <c r="G5" s="1"/>
      <c r="H5" s="1"/>
    </row>
    <row r="6" spans="1:8" ht="15.2" customHeight="1" x14ac:dyDescent="0.2">
      <c r="A6" s="40"/>
      <c r="B6" s="5"/>
      <c r="C6" s="399" t="s">
        <v>94</v>
      </c>
      <c r="D6" s="404"/>
      <c r="E6" s="404"/>
      <c r="F6" s="388"/>
      <c r="G6" s="6" t="s">
        <v>95</v>
      </c>
      <c r="H6" s="1"/>
    </row>
    <row r="7" spans="1:8" ht="26.65" customHeight="1" x14ac:dyDescent="0.2">
      <c r="A7" s="40" t="s">
        <v>96</v>
      </c>
      <c r="B7" s="7" t="s">
        <v>6</v>
      </c>
      <c r="C7" s="2" t="s">
        <v>40</v>
      </c>
      <c r="D7" s="2" t="s">
        <v>97</v>
      </c>
      <c r="E7" s="399" t="s">
        <v>98</v>
      </c>
      <c r="F7" s="388"/>
      <c r="G7" s="7" t="s">
        <v>99</v>
      </c>
      <c r="H7" s="1"/>
    </row>
    <row r="8" spans="1:8" ht="15.2" customHeight="1" x14ac:dyDescent="0.2">
      <c r="A8" s="41"/>
      <c r="B8" s="42" t="s">
        <v>15</v>
      </c>
      <c r="C8" s="43">
        <v>42857975</v>
      </c>
      <c r="D8" s="44">
        <v>9.7570224968503325</v>
      </c>
      <c r="E8" s="441">
        <v>678794015</v>
      </c>
      <c r="F8" s="442"/>
      <c r="G8" s="45">
        <v>15.838219491238211</v>
      </c>
      <c r="H8" s="1"/>
    </row>
    <row r="9" spans="1:8" ht="15.2" customHeight="1" x14ac:dyDescent="0.2">
      <c r="A9" s="41"/>
      <c r="B9" s="42" t="s">
        <v>16</v>
      </c>
      <c r="C9" s="43">
        <v>949579</v>
      </c>
      <c r="D9" s="44">
        <v>7.4838946115712899</v>
      </c>
      <c r="E9" s="441">
        <v>18600023</v>
      </c>
      <c r="F9" s="442"/>
      <c r="G9" s="45">
        <v>19.587652001571222</v>
      </c>
      <c r="H9" s="1"/>
    </row>
    <row r="10" spans="1:8" ht="15.2" customHeight="1" x14ac:dyDescent="0.2">
      <c r="A10" s="41"/>
      <c r="B10" s="42" t="s">
        <v>17</v>
      </c>
      <c r="C10" s="43">
        <v>77483156</v>
      </c>
      <c r="D10" s="44">
        <v>7.7332041457787337</v>
      </c>
      <c r="E10" s="441">
        <v>1557520260</v>
      </c>
      <c r="F10" s="442"/>
      <c r="G10" s="45">
        <v>20.101404491061256</v>
      </c>
      <c r="H10" s="1"/>
    </row>
    <row r="11" spans="1:8" ht="15.2" customHeight="1" x14ac:dyDescent="0.2">
      <c r="A11" s="41"/>
      <c r="B11" s="42" t="s">
        <v>18</v>
      </c>
      <c r="C11" s="43">
        <v>2971034</v>
      </c>
      <c r="D11" s="44">
        <v>5.6671435329304769</v>
      </c>
      <c r="E11" s="441">
        <v>51769416</v>
      </c>
      <c r="F11" s="442"/>
      <c r="G11" s="45">
        <v>17.42471341627191</v>
      </c>
      <c r="H11" s="1"/>
    </row>
    <row r="12" spans="1:8" ht="15.2" customHeight="1" x14ac:dyDescent="0.2">
      <c r="A12" s="41"/>
      <c r="B12" s="42" t="s">
        <v>19</v>
      </c>
      <c r="C12" s="43">
        <v>4424721</v>
      </c>
      <c r="D12" s="44">
        <v>8.2099980888516964</v>
      </c>
      <c r="E12" s="441">
        <v>67588217</v>
      </c>
      <c r="F12" s="442"/>
      <c r="G12" s="45">
        <v>15.275136443631135</v>
      </c>
      <c r="H12" s="1"/>
    </row>
    <row r="13" spans="1:8" ht="15.2" customHeight="1" x14ac:dyDescent="0.2">
      <c r="A13" s="41"/>
      <c r="B13" s="42" t="s">
        <v>20</v>
      </c>
      <c r="C13" s="43">
        <v>35699939</v>
      </c>
      <c r="D13" s="44">
        <v>7.2593828700639413</v>
      </c>
      <c r="E13" s="441">
        <v>600160614</v>
      </c>
      <c r="F13" s="442"/>
      <c r="G13" s="45">
        <v>16.811250405778004</v>
      </c>
      <c r="H13" s="1"/>
    </row>
    <row r="14" spans="1:8" ht="15.2" customHeight="1" x14ac:dyDescent="0.2">
      <c r="A14" s="41"/>
      <c r="B14" s="42" t="s">
        <v>21</v>
      </c>
      <c r="C14" s="43">
        <v>11538030</v>
      </c>
      <c r="D14" s="44">
        <v>9.4739266523903982</v>
      </c>
      <c r="E14" s="441">
        <v>197827184</v>
      </c>
      <c r="F14" s="442"/>
      <c r="G14" s="45">
        <v>17.14566386116174</v>
      </c>
      <c r="H14" s="1"/>
    </row>
    <row r="15" spans="1:8" ht="15.2" customHeight="1" x14ac:dyDescent="0.2">
      <c r="A15" s="41"/>
      <c r="B15" s="42" t="s">
        <v>22</v>
      </c>
      <c r="C15" s="43">
        <v>15473970</v>
      </c>
      <c r="D15" s="44">
        <v>9.8855815504562372</v>
      </c>
      <c r="E15" s="441">
        <v>254585748</v>
      </c>
      <c r="F15" s="442"/>
      <c r="G15" s="45">
        <v>16.452516581071308</v>
      </c>
      <c r="H15" s="1"/>
    </row>
    <row r="16" spans="1:8" ht="15.2" customHeight="1" x14ac:dyDescent="0.2">
      <c r="A16" s="41"/>
      <c r="B16" s="42" t="s">
        <v>23</v>
      </c>
      <c r="C16" s="43">
        <v>40014736</v>
      </c>
      <c r="D16" s="44">
        <v>8.9944180967582348</v>
      </c>
      <c r="E16" s="441">
        <v>538106579</v>
      </c>
      <c r="F16" s="442"/>
      <c r="G16" s="45">
        <v>13.447710338511293</v>
      </c>
      <c r="H16" s="1"/>
    </row>
    <row r="17" spans="1:8" ht="15.2" customHeight="1" x14ac:dyDescent="0.2">
      <c r="A17" s="41"/>
      <c r="B17" s="42" t="s">
        <v>24</v>
      </c>
      <c r="C17" s="43">
        <v>35589304</v>
      </c>
      <c r="D17" s="44">
        <v>9.5096601492556854</v>
      </c>
      <c r="E17" s="441">
        <v>454651495</v>
      </c>
      <c r="F17" s="442"/>
      <c r="G17" s="45">
        <v>12.774947635952644</v>
      </c>
      <c r="H17" s="1"/>
    </row>
    <row r="18" spans="1:8" ht="15.2" customHeight="1" x14ac:dyDescent="0.2">
      <c r="A18" s="41"/>
      <c r="B18" s="42" t="s">
        <v>25</v>
      </c>
      <c r="C18" s="43">
        <v>10683268</v>
      </c>
      <c r="D18" s="44">
        <v>12.018418104010763</v>
      </c>
      <c r="E18" s="441">
        <v>138245320</v>
      </c>
      <c r="F18" s="442"/>
      <c r="G18" s="45">
        <v>12.940358699229487</v>
      </c>
      <c r="H18" s="1"/>
    </row>
    <row r="19" spans="1:8" ht="15.2" customHeight="1" x14ac:dyDescent="0.2">
      <c r="A19" s="41"/>
      <c r="B19" s="42" t="s">
        <v>26</v>
      </c>
      <c r="C19" s="43">
        <v>17262482</v>
      </c>
      <c r="D19" s="44">
        <v>11.223579130785311</v>
      </c>
      <c r="E19" s="441">
        <v>242947211</v>
      </c>
      <c r="F19" s="442"/>
      <c r="G19" s="45">
        <v>14.073712632980588</v>
      </c>
      <c r="H19" s="1"/>
    </row>
    <row r="20" spans="1:8" ht="15.2" customHeight="1" x14ac:dyDescent="0.2">
      <c r="A20" s="41"/>
      <c r="B20" s="42" t="s">
        <v>27</v>
      </c>
      <c r="C20" s="43">
        <v>62145187</v>
      </c>
      <c r="D20" s="44">
        <v>10.536432770826792</v>
      </c>
      <c r="E20" s="441">
        <v>919619898</v>
      </c>
      <c r="F20" s="442"/>
      <c r="G20" s="45">
        <v>14.797926314068377</v>
      </c>
      <c r="H20" s="1"/>
    </row>
    <row r="21" spans="1:8" ht="15.2" customHeight="1" x14ac:dyDescent="0.2">
      <c r="A21" s="41"/>
      <c r="B21" s="42" t="s">
        <v>28</v>
      </c>
      <c r="C21" s="43">
        <v>15350675</v>
      </c>
      <c r="D21" s="44">
        <v>11.609536644817496</v>
      </c>
      <c r="E21" s="441">
        <v>279137842</v>
      </c>
      <c r="F21" s="442"/>
      <c r="G21" s="45">
        <v>18.184076074830585</v>
      </c>
      <c r="H21" s="1"/>
    </row>
    <row r="22" spans="1:8" ht="15.2" customHeight="1" x14ac:dyDescent="0.2">
      <c r="A22" s="41"/>
      <c r="B22" s="42" t="s">
        <v>29</v>
      </c>
      <c r="C22" s="43">
        <v>3376316</v>
      </c>
      <c r="D22" s="44">
        <v>10.875589871444262</v>
      </c>
      <c r="E22" s="441">
        <v>43576531</v>
      </c>
      <c r="F22" s="442"/>
      <c r="G22" s="45">
        <v>12.906532149241954</v>
      </c>
      <c r="H22" s="1"/>
    </row>
    <row r="23" spans="1:8" ht="15.2" customHeight="1" x14ac:dyDescent="0.2">
      <c r="A23" s="41"/>
      <c r="B23" s="42" t="s">
        <v>30</v>
      </c>
      <c r="C23" s="43">
        <v>59717264</v>
      </c>
      <c r="D23" s="44">
        <v>10.227163027625567</v>
      </c>
      <c r="E23" s="441">
        <v>969444989</v>
      </c>
      <c r="F23" s="442"/>
      <c r="G23" s="45">
        <v>16.23391501995135</v>
      </c>
      <c r="H23" s="1"/>
    </row>
    <row r="24" spans="1:8" ht="15.2" customHeight="1" x14ac:dyDescent="0.2">
      <c r="A24" s="41"/>
      <c r="B24" s="42" t="s">
        <v>31</v>
      </c>
      <c r="C24" s="43">
        <v>45827798</v>
      </c>
      <c r="D24" s="44">
        <v>11.276835877366699</v>
      </c>
      <c r="E24" s="441">
        <v>651205510</v>
      </c>
      <c r="F24" s="442"/>
      <c r="G24" s="45">
        <v>14.209836353036208</v>
      </c>
      <c r="H24" s="1"/>
    </row>
    <row r="25" spans="1:8" ht="15.2" customHeight="1" x14ac:dyDescent="0.2">
      <c r="A25" s="41"/>
      <c r="B25" s="42" t="s">
        <v>32</v>
      </c>
      <c r="C25" s="43">
        <v>6312321</v>
      </c>
      <c r="D25" s="44">
        <v>11.067160502485251</v>
      </c>
      <c r="E25" s="441">
        <v>86363145</v>
      </c>
      <c r="F25" s="442"/>
      <c r="G25" s="45">
        <v>13.681678260658797</v>
      </c>
      <c r="H25" s="1"/>
    </row>
    <row r="26" spans="1:8" ht="15.2" customHeight="1" x14ac:dyDescent="0.2">
      <c r="A26" s="41"/>
      <c r="B26" s="42" t="s">
        <v>33</v>
      </c>
      <c r="C26" s="43">
        <v>23712035</v>
      </c>
      <c r="D26" s="44">
        <v>12.066407379061314</v>
      </c>
      <c r="E26" s="441">
        <v>374018172</v>
      </c>
      <c r="F26" s="442"/>
      <c r="G26" s="45">
        <v>15.7733476692321</v>
      </c>
      <c r="H26" s="1"/>
    </row>
    <row r="27" spans="1:8" ht="15.2" customHeight="1" x14ac:dyDescent="0.2">
      <c r="A27" s="41"/>
      <c r="B27" s="42" t="s">
        <v>34</v>
      </c>
      <c r="C27" s="43">
        <v>55196989</v>
      </c>
      <c r="D27" s="44">
        <v>10.915742090450953</v>
      </c>
      <c r="E27" s="441">
        <v>775922131</v>
      </c>
      <c r="F27" s="442"/>
      <c r="G27" s="45">
        <v>14.057327130652</v>
      </c>
      <c r="H27" s="1"/>
    </row>
    <row r="28" spans="1:8" ht="15.2" customHeight="1" x14ac:dyDescent="0.2">
      <c r="A28" s="41"/>
      <c r="B28" s="42" t="s">
        <v>35</v>
      </c>
      <c r="C28" s="43">
        <v>18750545</v>
      </c>
      <c r="D28" s="44">
        <v>11.342416076122035</v>
      </c>
      <c r="E28" s="441">
        <v>286766001</v>
      </c>
      <c r="F28" s="442"/>
      <c r="G28" s="45">
        <v>15.293742181893913</v>
      </c>
      <c r="H28" s="1"/>
    </row>
    <row r="29" spans="1:8" ht="24.75" customHeight="1" x14ac:dyDescent="0.2">
      <c r="A29" s="46"/>
      <c r="B29" s="12" t="s">
        <v>36</v>
      </c>
      <c r="C29" s="4">
        <v>585337324</v>
      </c>
      <c r="D29" s="13">
        <v>9.658968790549963</v>
      </c>
      <c r="E29" s="443">
        <v>9186850301</v>
      </c>
      <c r="F29" s="388"/>
      <c r="G29" s="48">
        <v>15.694967541485532</v>
      </c>
      <c r="H29" s="1"/>
    </row>
    <row r="30" spans="1:8" ht="13.5" customHeight="1" x14ac:dyDescent="0.2">
      <c r="A30" s="1"/>
      <c r="B30" s="1"/>
      <c r="C30" s="1"/>
      <c r="D30" s="1"/>
      <c r="E30" s="1"/>
      <c r="F30" s="1"/>
      <c r="G30" s="1"/>
      <c r="H30" s="1"/>
    </row>
    <row r="31" spans="1:8" ht="19.5" customHeight="1" x14ac:dyDescent="0.2">
      <c r="F31" s="444" t="s">
        <v>100</v>
      </c>
      <c r="G31" s="382"/>
    </row>
  </sheetData>
  <mergeCells count="28">
    <mergeCell ref="E8:F8"/>
    <mergeCell ref="B1:H1"/>
    <mergeCell ref="B3:G3"/>
    <mergeCell ref="B4:G4"/>
    <mergeCell ref="C6:F6"/>
    <mergeCell ref="E7:F7"/>
    <mergeCell ref="E20:F20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7:F27"/>
    <mergeCell ref="E28:F28"/>
    <mergeCell ref="E29:F29"/>
    <mergeCell ref="F31:G31"/>
    <mergeCell ref="E21:F21"/>
    <mergeCell ref="E22:F22"/>
    <mergeCell ref="E23:F23"/>
    <mergeCell ref="E24:F24"/>
    <mergeCell ref="E25:F25"/>
    <mergeCell ref="E26:F26"/>
  </mergeCells>
  <pageMargins left="0.14352941176470591" right="0.14823529411764708" top="0.31333333333333341" bottom="0.33058823529411768" header="0.50980392156862753" footer="0.5098039215686275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61</vt:i4>
      </vt:variant>
      <vt:variant>
        <vt:lpstr>Intervalli denominati</vt:lpstr>
      </vt:variant>
      <vt:variant>
        <vt:i4>52</vt:i4>
      </vt:variant>
    </vt:vector>
  </HeadingPairs>
  <TitlesOfParts>
    <vt:vector size="113" baseType="lpstr">
      <vt:lpstr>Trend rete di offerta</vt:lpstr>
      <vt:lpstr>ASS_DIS_01</vt:lpstr>
      <vt:lpstr>ASS_DIS_02</vt:lpstr>
      <vt:lpstr>ASS_DIS_MED_01</vt:lpstr>
      <vt:lpstr>ASS_DIS_MED_02</vt:lpstr>
      <vt:lpstr>ASS_DIS_MED_03</vt:lpstr>
      <vt:lpstr>ASS_DIS_MED_04</vt:lpstr>
      <vt:lpstr>ASS_DIS_GUA_01</vt:lpstr>
      <vt:lpstr>ASS_DIS_FAR_01</vt:lpstr>
      <vt:lpstr>ASS_DIS_DOM_01 (I)</vt:lpstr>
      <vt:lpstr>ASS_DIS_DOM_01 (II)</vt:lpstr>
      <vt:lpstr>ASS_DIS_DOM_01 (III)</vt:lpstr>
      <vt:lpstr>ASS_DIS_STS_01</vt:lpstr>
      <vt:lpstr>ASS_DIS_STS_02</vt:lpstr>
      <vt:lpstr>ASS_DIS_STS_03</vt:lpstr>
      <vt:lpstr>ASS_DIS_STS_04</vt:lpstr>
      <vt:lpstr>ASS_DIS_STS_07</vt:lpstr>
      <vt:lpstr>ASS_DIS_STS_08</vt:lpstr>
      <vt:lpstr>Dimensione ambulator</vt:lpstr>
      <vt:lpstr>Dimensione ambulatori mono</vt:lpstr>
      <vt:lpstr>ASS_DIS_STS_05</vt:lpstr>
      <vt:lpstr>ASS_DIS_STS_06</vt:lpstr>
      <vt:lpstr>ASS_DIS_STS_09</vt:lpstr>
      <vt:lpstr>ASS_DIS_STS_10 (I)</vt:lpstr>
      <vt:lpstr>ASS_DIS_STS_10 (II)</vt:lpstr>
      <vt:lpstr>ASS_DIS_STS_11 (I)</vt:lpstr>
      <vt:lpstr>ASS_DIS_STS_11 (II)</vt:lpstr>
      <vt:lpstr>ASS_DIS_STS_12 (I)</vt:lpstr>
      <vt:lpstr>ASS_DIS_STS_12 (II)</vt:lpstr>
      <vt:lpstr>ASS_DIS_RIA_01</vt:lpstr>
      <vt:lpstr>ASS_DIS_RIA_03</vt:lpstr>
      <vt:lpstr>ASS_DIS_RIA_04 (I)</vt:lpstr>
      <vt:lpstr>ASS_DIS_RIA_04 (II)</vt:lpstr>
      <vt:lpstr>ASS_DIS_RIA_02</vt:lpstr>
      <vt:lpstr>ASS_DIS_RIA_05</vt:lpstr>
      <vt:lpstr>ASS_OSP_STR_01</vt:lpstr>
      <vt:lpstr>ASS_OSP_STR_02</vt:lpstr>
      <vt:lpstr>ASS_OSP_STR_03</vt:lpstr>
      <vt:lpstr>ASS_OSP_STR_04</vt:lpstr>
      <vt:lpstr>ASS_OSP_STR_05</vt:lpstr>
      <vt:lpstr>ASS_OSP_STR_06</vt:lpstr>
      <vt:lpstr>ASS_OSP_STR_07 (I)</vt:lpstr>
      <vt:lpstr>ASS_OSP_STR_07 (II)</vt:lpstr>
      <vt:lpstr>ASS_OSP_STR_08 (I)</vt:lpstr>
      <vt:lpstr>ASS_OSP_STR_08 (II)</vt:lpstr>
      <vt:lpstr>ASS_OSP_STR_09 (I)</vt:lpstr>
      <vt:lpstr>ASS_OSP_STR_09 (II)</vt:lpstr>
      <vt:lpstr>ASS_OSP_STR_12 (I)</vt:lpstr>
      <vt:lpstr>ASS_OSP_STR_12 (II)</vt:lpstr>
      <vt:lpstr>ASS_OSP_STR_10</vt:lpstr>
      <vt:lpstr>ASS_OSP_STR_11</vt:lpstr>
      <vt:lpstr>Trend strutt ricov e PL</vt:lpstr>
      <vt:lpstr>ASS_OSP_ATT_01</vt:lpstr>
      <vt:lpstr>ASS_OSP_ATT_02</vt:lpstr>
      <vt:lpstr>Dimensione strutt ricovero pubb</vt:lpstr>
      <vt:lpstr>ASS_OSP_ATT_03 (I)</vt:lpstr>
      <vt:lpstr>ASS_OSP_ATT_03 (II)</vt:lpstr>
      <vt:lpstr>PER_SSN_01</vt:lpstr>
      <vt:lpstr>PER_SSN_02</vt:lpstr>
      <vt:lpstr>PER_SSN_03</vt:lpstr>
      <vt:lpstr>PER_SSN_04</vt:lpstr>
      <vt:lpstr>ASS_DIS_01!Area_stampa</vt:lpstr>
      <vt:lpstr>ASS_DIS_02!Area_stampa</vt:lpstr>
      <vt:lpstr>'ASS_DIS_DOM_01 (I)'!Area_stampa</vt:lpstr>
      <vt:lpstr>ASS_DIS_FAR_01!Area_stampa</vt:lpstr>
      <vt:lpstr>ASS_DIS_GUA_01!Area_stampa</vt:lpstr>
      <vt:lpstr>ASS_DIS_MED_01!Area_stampa</vt:lpstr>
      <vt:lpstr>ASS_DIS_MED_02!Area_stampa</vt:lpstr>
      <vt:lpstr>ASS_DIS_MED_03!Area_stampa</vt:lpstr>
      <vt:lpstr>ASS_DIS_MED_04!Area_stampa</vt:lpstr>
      <vt:lpstr>ASS_DIS_RIA_01!Area_stampa</vt:lpstr>
      <vt:lpstr>ASS_DIS_RIA_02!Area_stampa</vt:lpstr>
      <vt:lpstr>ASS_DIS_RIA_03!Area_stampa</vt:lpstr>
      <vt:lpstr>'ASS_DIS_RIA_04 (I)'!Area_stampa</vt:lpstr>
      <vt:lpstr>'ASS_DIS_RIA_04 (II)'!Area_stampa</vt:lpstr>
      <vt:lpstr>ASS_DIS_RIA_05!Area_stampa</vt:lpstr>
      <vt:lpstr>ASS_DIS_STS_01!Area_stampa</vt:lpstr>
      <vt:lpstr>ASS_DIS_STS_02!Area_stampa</vt:lpstr>
      <vt:lpstr>ASS_DIS_STS_03!Area_stampa</vt:lpstr>
      <vt:lpstr>ASS_DIS_STS_04!Area_stampa</vt:lpstr>
      <vt:lpstr>ASS_DIS_STS_05!Area_stampa</vt:lpstr>
      <vt:lpstr>ASS_DIS_STS_06!Area_stampa</vt:lpstr>
      <vt:lpstr>ASS_DIS_STS_07!Area_stampa</vt:lpstr>
      <vt:lpstr>ASS_DIS_STS_08!Area_stampa</vt:lpstr>
      <vt:lpstr>ASS_DIS_STS_09!Area_stampa</vt:lpstr>
      <vt:lpstr>'ASS_DIS_STS_10 (I)'!Area_stampa</vt:lpstr>
      <vt:lpstr>'ASS_DIS_STS_11 (I)'!Area_stampa</vt:lpstr>
      <vt:lpstr>'ASS_DIS_STS_12 (I)'!Area_stampa</vt:lpstr>
      <vt:lpstr>ASS_OSP_ATT_01!Area_stampa</vt:lpstr>
      <vt:lpstr>ASS_OSP_ATT_02!Area_stampa</vt:lpstr>
      <vt:lpstr>'ASS_OSP_ATT_03 (I)'!Area_stampa</vt:lpstr>
      <vt:lpstr>'ASS_OSP_ATT_03 (II)'!Area_stampa</vt:lpstr>
      <vt:lpstr>ASS_OSP_STR_01!Area_stampa</vt:lpstr>
      <vt:lpstr>ASS_OSP_STR_02!Area_stampa</vt:lpstr>
      <vt:lpstr>ASS_OSP_STR_03!Area_stampa</vt:lpstr>
      <vt:lpstr>ASS_OSP_STR_04!Area_stampa</vt:lpstr>
      <vt:lpstr>ASS_OSP_STR_05!Area_stampa</vt:lpstr>
      <vt:lpstr>ASS_OSP_STR_06!Area_stampa</vt:lpstr>
      <vt:lpstr>'ASS_OSP_STR_07 (I)'!Area_stampa</vt:lpstr>
      <vt:lpstr>'ASS_OSP_STR_08 (I)'!Area_stampa</vt:lpstr>
      <vt:lpstr>'ASS_OSP_STR_09 (I)'!Area_stampa</vt:lpstr>
      <vt:lpstr>ASS_OSP_STR_10!Area_stampa</vt:lpstr>
      <vt:lpstr>ASS_OSP_STR_11!Area_stampa</vt:lpstr>
      <vt:lpstr>'ASS_OSP_STR_12 (I)'!Area_stampa</vt:lpstr>
      <vt:lpstr>'ASS_DIS_DOM_01 (II)'!Print_Area_1</vt:lpstr>
      <vt:lpstr>'ASS_DIS_STS_10 (II)'!Print_Area_1</vt:lpstr>
      <vt:lpstr>'ASS_DIS_STS_11 (II)'!Print_Area_1</vt:lpstr>
      <vt:lpstr>'ASS_DIS_STS_12 (II)'!Print_Area_1</vt:lpstr>
      <vt:lpstr>'ASS_OSP_STR_08 (II)'!Print_Area_1</vt:lpstr>
      <vt:lpstr>'ASS_OSP_STR_09 (II)'!Print_Area_1</vt:lpstr>
      <vt:lpstr>'ASS_OSP_STR_12 (II)'!Print_Area_1</vt:lpstr>
      <vt:lpstr>Print_Area_1</vt:lpstr>
      <vt:lpstr>Print_Area_2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Giannetti Antonella (esterno)</dc:creator>
  <cp:lastModifiedBy>Giannetti Antonella (esterno)</cp:lastModifiedBy>
  <cp:lastPrinted>2018-10-18T13:03:57Z</cp:lastPrinted>
  <dcterms:created xsi:type="dcterms:W3CDTF">2018-10-18T13:05:04Z</dcterms:created>
  <dcterms:modified xsi:type="dcterms:W3CDTF">2019-07-02T10:04:57Z</dcterms:modified>
</cp:coreProperties>
</file>