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23.xml" ContentType="application/vnd.openxmlformats-officedocument.drawing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Area materno infantile\02_Rapporto CEDAP\Rapporto_Cedap 2015\Deliverable da inviare a Ministro\"/>
    </mc:Choice>
  </mc:AlternateContent>
  <bookViews>
    <workbookView xWindow="0" yWindow="0" windowWidth="15600" windowHeight="11952" tabRatio="820" firstSheet="45" activeTab="54"/>
  </bookViews>
  <sheets>
    <sheet name="Tab. 1" sheetId="1" r:id="rId1"/>
    <sheet name="Tab. 2" sheetId="2" r:id="rId2"/>
    <sheet name="Tab. 3" sheetId="3" r:id="rId3"/>
    <sheet name="Grafico 1" sheetId="4" r:id="rId4"/>
    <sheet name="Grafico 2" sheetId="5" r:id="rId5"/>
    <sheet name="Tab. 4" sheetId="6" r:id="rId6"/>
    <sheet name="Tab. 5" sheetId="7" r:id="rId7"/>
    <sheet name="Grafico 3" sheetId="8" r:id="rId8"/>
    <sheet name="Grafico 4" sheetId="9" r:id="rId9"/>
    <sheet name="Tab. 6" sheetId="10" r:id="rId10"/>
    <sheet name="Tab. 7" sheetId="11" r:id="rId11"/>
    <sheet name="Tab. 8" sheetId="12" r:id="rId12"/>
    <sheet name="Tab. 9" sheetId="13" r:id="rId13"/>
    <sheet name="Tab. 10" sheetId="14" r:id="rId14"/>
    <sheet name="Grafico 5" sheetId="15" r:id="rId15"/>
    <sheet name="Tab. 11" sheetId="16" r:id="rId16"/>
    <sheet name="Tab. 12" sheetId="17" r:id="rId17"/>
    <sheet name="Grafico 6" sheetId="18" r:id="rId18"/>
    <sheet name="Grafico 7" sheetId="19" r:id="rId19"/>
    <sheet name="Grafico 8" sheetId="20" r:id="rId20"/>
    <sheet name="Tab. 13" sheetId="21" r:id="rId21"/>
    <sheet name="Grafico 9" sheetId="22" r:id="rId22"/>
    <sheet name="Tab. 14" sheetId="23" r:id="rId23"/>
    <sheet name="Grafico 10" sheetId="24" r:id="rId24"/>
    <sheet name="Tab. 15" sheetId="25" r:id="rId25"/>
    <sheet name="Grafico 11" sheetId="26" r:id="rId26"/>
    <sheet name="Tab. 16" sheetId="27" r:id="rId27"/>
    <sheet name="Grafico 12" sheetId="28" r:id="rId28"/>
    <sheet name="Tab. 17" sheetId="29" r:id="rId29"/>
    <sheet name="Tab. 18" sheetId="30" r:id="rId30"/>
    <sheet name="Tab. 19" sheetId="31" r:id="rId31"/>
    <sheet name="Grafico 13" sheetId="32" r:id="rId32"/>
    <sheet name="Tab. 20" sheetId="33" r:id="rId33"/>
    <sheet name="Tab. 21" sheetId="34" r:id="rId34"/>
    <sheet name="Tab. 22" sheetId="35" r:id="rId35"/>
    <sheet name="Tab. 23" sheetId="36" r:id="rId36"/>
    <sheet name="Tab. 24" sheetId="37" r:id="rId37"/>
    <sheet name="Grafico 14" sheetId="38" r:id="rId38"/>
    <sheet name="Tab. 25" sheetId="39" r:id="rId39"/>
    <sheet name="Tab. 26" sheetId="40" r:id="rId40"/>
    <sheet name="Tab. 27" sheetId="41" r:id="rId41"/>
    <sheet name="Tab. 28" sheetId="42" r:id="rId42"/>
    <sheet name="Grafico 15" sheetId="43" r:id="rId43"/>
    <sheet name="Tab. 29" sheetId="44" r:id="rId44"/>
    <sheet name="Grafico 16" sheetId="45" r:id="rId45"/>
    <sheet name="Tab. 30" sheetId="46" r:id="rId46"/>
    <sheet name="Grafico 17" sheetId="47" r:id="rId47"/>
    <sheet name="Tab. 31" sheetId="48" r:id="rId48"/>
    <sheet name="Tab. 32" sheetId="49" r:id="rId49"/>
    <sheet name="Tab. 33" sheetId="50" r:id="rId50"/>
    <sheet name="Tab. 34" sheetId="51" r:id="rId51"/>
    <sheet name="Tab. 35" sheetId="52" r:id="rId52"/>
    <sheet name="Tab. 36" sheetId="53" r:id="rId53"/>
    <sheet name="Tab. 37" sheetId="54" r:id="rId54"/>
    <sheet name="Tab. 38" sheetId="55" r:id="rId55"/>
    <sheet name="Tab. 39" sheetId="56" r:id="rId56"/>
    <sheet name="Tab. 40" sheetId="57" r:id="rId57"/>
    <sheet name="Tab. 41" sheetId="58" r:id="rId58"/>
    <sheet name="Grafico 18" sheetId="59" r:id="rId59"/>
    <sheet name="Tab. 42" sheetId="60" r:id="rId60"/>
    <sheet name="Tab. 43" sheetId="61" r:id="rId61"/>
    <sheet name="Grafico 19" sheetId="62" r:id="rId62"/>
    <sheet name="Tab. 44" sheetId="63" r:id="rId63"/>
    <sheet name="Tab. 45" sheetId="64" r:id="rId64"/>
    <sheet name="Tab. 46" sheetId="65" r:id="rId65"/>
    <sheet name="Tab. 47" sheetId="66" r:id="rId66"/>
    <sheet name="Tab. 48" sheetId="67" r:id="rId67"/>
    <sheet name="Grafico 20" sheetId="68" r:id="rId68"/>
    <sheet name="Tab. 49" sheetId="69" r:id="rId69"/>
    <sheet name="Tab. 50" sheetId="70" r:id="rId70"/>
    <sheet name="Tab. 51" sheetId="71" r:id="rId71"/>
    <sheet name="Grafico 21" sheetId="72" r:id="rId72"/>
    <sheet name="Tab. 52" sheetId="73" r:id="rId73"/>
    <sheet name="Tab. 53" sheetId="74" r:id="rId74"/>
    <sheet name="Tab. 54" sheetId="75" r:id="rId75"/>
    <sheet name="Tab. 55" sheetId="76" r:id="rId76"/>
    <sheet name="Tab. 56" sheetId="77" r:id="rId77"/>
    <sheet name="Tab. 57 " sheetId="83" r:id="rId78"/>
    <sheet name="Tab. 58" sheetId="84" r:id="rId79"/>
    <sheet name="Grafico 22-23" sheetId="92" r:id="rId80"/>
    <sheet name="Tab.59" sheetId="87" r:id="rId81"/>
    <sheet name="Grafico 24" sheetId="88" r:id="rId82"/>
    <sheet name="Matrice - Classi di Robson" sheetId="89" r:id="rId83"/>
  </sheets>
  <definedNames>
    <definedName name="_xlnm._FilterDatabase" localSheetId="13" hidden="1">'Tab. 10'!$A$4:$K$26</definedName>
    <definedName name="_xlnm._FilterDatabase" localSheetId="32" hidden="1">'Tab. 20'!$A$4:$J$26</definedName>
    <definedName name="_xlnm._FilterDatabase" localSheetId="40" hidden="1">'Tab. 27'!$A$4:$J$26</definedName>
    <definedName name="_xlnm._FilterDatabase" localSheetId="72" hidden="1">'Tab. 52'!$A$4:$F$26</definedName>
    <definedName name="_xlnm._FilterDatabase" localSheetId="75" hidden="1">'Tab. 55'!$A$4:$J$26</definedName>
    <definedName name="DM_PERCORSO_NASCITA" localSheetId="79">#REF!</definedName>
    <definedName name="DM_PERCORSO_NASCITA">#REF!</definedName>
  </definedNames>
  <calcPr calcId="152511"/>
</workbook>
</file>

<file path=xl/calcChain.xml><?xml version="1.0" encoding="utf-8"?>
<calcChain xmlns="http://schemas.openxmlformats.org/spreadsheetml/2006/main">
  <c r="G4" i="9" l="1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6" i="2"/>
  <c r="M27" i="2"/>
  <c r="L27" i="2"/>
  <c r="K27" i="2"/>
  <c r="F27" i="2"/>
  <c r="G11" i="72" l="1"/>
  <c r="G10" i="72"/>
  <c r="G9" i="72"/>
  <c r="G8" i="72"/>
  <c r="G7" i="72"/>
  <c r="G6" i="72"/>
  <c r="F11" i="72"/>
  <c r="F10" i="72"/>
  <c r="F9" i="72"/>
  <c r="F8" i="72"/>
  <c r="F7" i="72"/>
  <c r="F6" i="72"/>
  <c r="D12" i="72"/>
  <c r="C12" i="72"/>
  <c r="I10" i="68" l="1"/>
  <c r="H10" i="68"/>
  <c r="G10" i="68"/>
  <c r="C10" i="15" l="1"/>
  <c r="I4" i="9"/>
  <c r="H4" i="9"/>
  <c r="K4" i="9"/>
  <c r="L4" i="9"/>
  <c r="H5" i="9"/>
  <c r="I5" i="9"/>
  <c r="J5" i="9"/>
  <c r="K5" i="9"/>
  <c r="I6" i="9"/>
  <c r="H6" i="9"/>
  <c r="K6" i="9"/>
  <c r="L6" i="9"/>
  <c r="H7" i="9"/>
  <c r="I7" i="9"/>
  <c r="J7" i="9"/>
  <c r="K7" i="9"/>
  <c r="I8" i="9"/>
  <c r="H8" i="9"/>
  <c r="L8" i="9"/>
  <c r="J8" i="9" l="1"/>
  <c r="L7" i="9"/>
  <c r="J6" i="9"/>
  <c r="L5" i="9"/>
  <c r="J4" i="9"/>
  <c r="K8" i="9"/>
  <c r="B8" i="15" l="1"/>
  <c r="E27" i="2" l="1"/>
  <c r="E5" i="92"/>
  <c r="E6" i="92" l="1"/>
  <c r="E7" i="92"/>
  <c r="E8" i="92"/>
  <c r="E9" i="92"/>
  <c r="E10" i="92"/>
  <c r="E11" i="92"/>
  <c r="E12" i="92"/>
  <c r="E13" i="92"/>
  <c r="E14" i="92"/>
  <c r="E15" i="92"/>
  <c r="E16" i="92"/>
  <c r="J10" i="68" l="1"/>
  <c r="B9" i="15" l="1"/>
  <c r="B7" i="15"/>
  <c r="B6" i="15"/>
  <c r="B5" i="15"/>
  <c r="B4" i="15"/>
  <c r="B10" i="15" s="1"/>
  <c r="E17" i="92" l="1"/>
  <c r="N34" i="88" l="1"/>
  <c r="M34" i="88"/>
  <c r="L34" i="88"/>
  <c r="K34" i="88"/>
  <c r="J34" i="88"/>
  <c r="I34" i="88"/>
  <c r="H34" i="88"/>
  <c r="G34" i="88"/>
  <c r="F34" i="88"/>
  <c r="E34" i="88"/>
  <c r="D34" i="88"/>
  <c r="C34" i="88"/>
  <c r="N33" i="88"/>
  <c r="M33" i="88"/>
  <c r="L33" i="88"/>
  <c r="K33" i="88"/>
  <c r="J33" i="88"/>
  <c r="I33" i="88"/>
  <c r="H33" i="88"/>
  <c r="G33" i="88"/>
  <c r="F33" i="88"/>
  <c r="E33" i="88"/>
  <c r="D33" i="88"/>
  <c r="C33" i="88"/>
  <c r="N32" i="88"/>
  <c r="M32" i="88"/>
  <c r="L32" i="88"/>
  <c r="K32" i="88"/>
  <c r="J32" i="88"/>
  <c r="I32" i="88"/>
  <c r="H32" i="88"/>
  <c r="G32" i="88"/>
  <c r="F32" i="88"/>
  <c r="E32" i="88"/>
  <c r="D32" i="88"/>
  <c r="C32" i="88"/>
  <c r="N31" i="88"/>
  <c r="M31" i="88"/>
  <c r="L31" i="88"/>
  <c r="K31" i="88"/>
  <c r="J31" i="88"/>
  <c r="I31" i="88"/>
  <c r="H31" i="88"/>
  <c r="G31" i="88"/>
  <c r="F31" i="88"/>
  <c r="E31" i="88"/>
  <c r="D31" i="88"/>
  <c r="C31" i="88"/>
  <c r="N30" i="88"/>
  <c r="M30" i="88"/>
  <c r="L30" i="88"/>
  <c r="K30" i="88"/>
  <c r="J30" i="88"/>
  <c r="I30" i="88"/>
  <c r="H30" i="88"/>
  <c r="G30" i="88"/>
  <c r="F30" i="88"/>
  <c r="E30" i="88"/>
  <c r="D30" i="88"/>
  <c r="C30" i="88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4" i="8"/>
  <c r="E12" i="72"/>
  <c r="H10" i="72" s="1"/>
  <c r="I25" i="9"/>
  <c r="I17" i="9"/>
  <c r="H10" i="9"/>
  <c r="J21" i="9"/>
  <c r="K18" i="9"/>
  <c r="J13" i="8"/>
  <c r="K15" i="8"/>
  <c r="H18" i="9" l="1"/>
  <c r="J13" i="9"/>
  <c r="I9" i="9"/>
  <c r="K22" i="9"/>
  <c r="H17" i="8"/>
  <c r="K23" i="8"/>
  <c r="J22" i="8"/>
  <c r="K17" i="8"/>
  <c r="J17" i="8"/>
  <c r="H25" i="8"/>
  <c r="K5" i="8"/>
  <c r="K13" i="8"/>
  <c r="J5" i="8"/>
  <c r="I23" i="8"/>
  <c r="K22" i="8"/>
  <c r="H22" i="8"/>
  <c r="H24" i="9"/>
  <c r="K10" i="9"/>
  <c r="H12" i="8"/>
  <c r="J16" i="8"/>
  <c r="J24" i="8"/>
  <c r="K11" i="8"/>
  <c r="K19" i="8"/>
  <c r="J12" i="8"/>
  <c r="J20" i="8"/>
  <c r="I11" i="8"/>
  <c r="H7" i="72"/>
  <c r="H6" i="72"/>
  <c r="H12" i="9"/>
  <c r="H20" i="9"/>
  <c r="K14" i="9"/>
  <c r="K6" i="8"/>
  <c r="K18" i="8"/>
  <c r="J6" i="8"/>
  <c r="J18" i="8"/>
  <c r="K14" i="8"/>
  <c r="K25" i="8"/>
  <c r="J9" i="8"/>
  <c r="J14" i="8"/>
  <c r="J25" i="8"/>
  <c r="K9" i="8"/>
  <c r="K4" i="8"/>
  <c r="K10" i="8"/>
  <c r="K21" i="8"/>
  <c r="J4" i="8"/>
  <c r="J10" i="8"/>
  <c r="J21" i="8"/>
  <c r="H6" i="8"/>
  <c r="H9" i="8"/>
  <c r="K7" i="8"/>
  <c r="I7" i="8"/>
  <c r="K8" i="8"/>
  <c r="K16" i="8"/>
  <c r="K24" i="8"/>
  <c r="I15" i="8"/>
  <c r="J8" i="8"/>
  <c r="K12" i="8"/>
  <c r="K20" i="8"/>
  <c r="H23" i="8"/>
  <c r="J7" i="8"/>
  <c r="J11" i="8"/>
  <c r="J15" i="8"/>
  <c r="J19" i="8"/>
  <c r="J23" i="8"/>
  <c r="I19" i="8"/>
  <c r="H9" i="72"/>
  <c r="H15" i="8"/>
  <c r="I5" i="8"/>
  <c r="I9" i="8"/>
  <c r="I13" i="8"/>
  <c r="I17" i="8"/>
  <c r="I21" i="8"/>
  <c r="I25" i="8"/>
  <c r="H13" i="8"/>
  <c r="H21" i="8"/>
  <c r="H15" i="9"/>
  <c r="J9" i="9"/>
  <c r="J17" i="9"/>
  <c r="J25" i="9"/>
  <c r="I13" i="9"/>
  <c r="I21" i="9"/>
  <c r="H17" i="9"/>
  <c r="H11" i="72"/>
  <c r="H23" i="9"/>
  <c r="J11" i="9"/>
  <c r="J15" i="9"/>
  <c r="J19" i="9"/>
  <c r="J23" i="9"/>
  <c r="I11" i="9"/>
  <c r="I15" i="9"/>
  <c r="I19" i="9"/>
  <c r="I23" i="9"/>
  <c r="H9" i="9"/>
  <c r="H25" i="9"/>
  <c r="H20" i="8"/>
  <c r="H14" i="8"/>
  <c r="I4" i="8"/>
  <c r="I6" i="8"/>
  <c r="I8" i="8"/>
  <c r="I10" i="8"/>
  <c r="I12" i="8"/>
  <c r="I14" i="8"/>
  <c r="I16" i="8"/>
  <c r="I18" i="8"/>
  <c r="I20" i="8"/>
  <c r="I22" i="8"/>
  <c r="I24" i="8"/>
  <c r="H8" i="8"/>
  <c r="H16" i="8"/>
  <c r="H24" i="8"/>
  <c r="H10" i="8"/>
  <c r="H18" i="8"/>
  <c r="H4" i="8"/>
  <c r="H16" i="9"/>
  <c r="K12" i="9"/>
  <c r="K16" i="9"/>
  <c r="K20" i="9"/>
  <c r="K24" i="9"/>
  <c r="J10" i="9"/>
  <c r="J12" i="9"/>
  <c r="J14" i="9"/>
  <c r="J16" i="9"/>
  <c r="J18" i="9"/>
  <c r="J20" i="9"/>
  <c r="J22" i="9"/>
  <c r="J24" i="9"/>
  <c r="H14" i="9"/>
  <c r="H22" i="9"/>
  <c r="I10" i="9"/>
  <c r="I12" i="9"/>
  <c r="I14" i="9"/>
  <c r="I16" i="9"/>
  <c r="I18" i="9"/>
  <c r="I20" i="9"/>
  <c r="I22" i="9"/>
  <c r="I24" i="9"/>
  <c r="H8" i="72"/>
  <c r="H7" i="8"/>
  <c r="H11" i="8"/>
  <c r="H19" i="8"/>
  <c r="H5" i="8"/>
  <c r="K9" i="9"/>
  <c r="K11" i="9"/>
  <c r="K13" i="9"/>
  <c r="K15" i="9"/>
  <c r="K17" i="9"/>
  <c r="K19" i="9"/>
  <c r="K21" i="9"/>
  <c r="K23" i="9"/>
  <c r="K25" i="9"/>
  <c r="H11" i="9"/>
  <c r="H19" i="9"/>
  <c r="H13" i="9"/>
  <c r="H21" i="9"/>
</calcChain>
</file>

<file path=xl/sharedStrings.xml><?xml version="1.0" encoding="utf-8"?>
<sst xmlns="http://schemas.openxmlformats.org/spreadsheetml/2006/main" count="2189" uniqueCount="634">
  <si>
    <t>Regioni e Provincie autonome con flusso attivato</t>
  </si>
  <si>
    <t>Strutture ospedaliere che hanno inviato i dati CeDAP</t>
  </si>
  <si>
    <t>Schede CeDAP pervenute</t>
  </si>
  <si>
    <t>Nati totali</t>
  </si>
  <si>
    <t>Regione</t>
  </si>
  <si>
    <t>Copertura rilevazione</t>
  </si>
  <si>
    <t>(% schede CEDAP su totale schede SDO)</t>
  </si>
  <si>
    <t>Piemonte</t>
  </si>
  <si>
    <t>Valle d'Aosta</t>
  </si>
  <si>
    <t>Lombardia</t>
  </si>
  <si>
    <t>Prov. Auton. Bolzano</t>
  </si>
  <si>
    <t>Prov. Auton. 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</si>
  <si>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</si>
  <si>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</si>
  <si>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</si>
  <si>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</si>
  <si>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</si>
  <si>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</si>
  <si>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</si>
  <si>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</si>
  <si>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</si>
  <si>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</si>
  <si>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</si>
  <si>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</si>
  <si>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</si>
  <si>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</si>
  <si>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</si>
  <si>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</si>
  <si>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</si>
  <si>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t xml:space="preserve">Tabella 3 - Alcuni indicatori di demografici </t>
  </si>
  <si>
    <t xml:space="preserve">Tasso fecondità totale </t>
  </si>
  <si>
    <t xml:space="preserve">Tasso natalità </t>
  </si>
  <si>
    <t xml:space="preserve">Tasso mortalità infantile </t>
  </si>
  <si>
    <t>Tasso mortalità neonatale</t>
  </si>
  <si>
    <t xml:space="preserve">&lt;1 giorno </t>
  </si>
  <si>
    <t xml:space="preserve">1-6gg </t>
  </si>
  <si>
    <t xml:space="preserve">1-29gg </t>
  </si>
  <si>
    <t xml:space="preserve">1 mese e oltre </t>
  </si>
  <si>
    <t>Trentino Alto Adige</t>
  </si>
  <si>
    <t>Bolzano</t>
  </si>
  <si>
    <t>Trento</t>
  </si>
  <si>
    <t>Friuli V.G.</t>
  </si>
  <si>
    <t>ITALIA</t>
  </si>
  <si>
    <t>Tabella 4 - Distribuzione regionale dei parti secondo il luogo dove essi avvengono</t>
  </si>
  <si>
    <t>Punto nascita</t>
  </si>
  <si>
    <t>Domicilio</t>
  </si>
  <si>
    <t>Altro</t>
  </si>
  <si>
    <t>% Non indicato errato</t>
  </si>
  <si>
    <t>Parti</t>
  </si>
  <si>
    <t>Pubblico</t>
  </si>
  <si>
    <t>Accreditato</t>
  </si>
  <si>
    <t>Privato</t>
  </si>
  <si>
    <t>-</t>
  </si>
  <si>
    <t>P.A. Bolzano</t>
  </si>
  <si>
    <t>P.A. Trento</t>
  </si>
  <si>
    <t>Tabella 5 - Distribuzione per classi di parto del numero di parti e del numero di punti nascita secondo la tipologia di struttura</t>
  </si>
  <si>
    <t>CLASSE DI PARTI</t>
  </si>
  <si>
    <t>Pubblica</t>
  </si>
  <si>
    <t>Privata accreditata</t>
  </si>
  <si>
    <t>Privata non accreditata</t>
  </si>
  <si>
    <t>Punti</t>
  </si>
  <si>
    <t>v.a.</t>
  </si>
  <si>
    <t>%</t>
  </si>
  <si>
    <t>0-499</t>
  </si>
  <si>
    <t>500-799</t>
  </si>
  <si>
    <t>800-999</t>
  </si>
  <si>
    <t>1000-2499</t>
  </si>
  <si>
    <t>2500+</t>
  </si>
  <si>
    <t>Tabella 6 - Unità operative di Terapia Intensiva Neonatale (U.T.I.N.) e di Neonatologia (U.O.N)</t>
  </si>
  <si>
    <t>Classi di parti</t>
  </si>
  <si>
    <t>Presenza dell'unità di neonatologia</t>
  </si>
  <si>
    <t>Presenza dell'unità di terapia intensiva neonatale</t>
  </si>
  <si>
    <t>Totale Punti Nascita</t>
  </si>
  <si>
    <t>Totale Parti</t>
  </si>
  <si>
    <t>Numero medio di parti per punto nascita</t>
  </si>
  <si>
    <t>V.A.</t>
  </si>
  <si>
    <t>2500 e più</t>
  </si>
  <si>
    <t>Tabella 7 - Presenza di neonatologia per classi di parti</t>
  </si>
  <si>
    <t>Classi di</t>
  </si>
  <si>
    <t>parti</t>
  </si>
  <si>
    <t>Pubblici</t>
  </si>
  <si>
    <t>Privati Accreditati</t>
  </si>
  <si>
    <t>Privati</t>
  </si>
  <si>
    <t>nascita</t>
  </si>
  <si>
    <t>Punti nascita</t>
  </si>
  <si>
    <t>Tabella 8 - Presenza di terapia intensiva neonatale per classi di parti</t>
  </si>
  <si>
    <t>Tabella 9 - Parti pre-termine e fortemente pre-termine secondo la numerosità dei parti per punto nascita</t>
  </si>
  <si>
    <t>Numero parti per punto nascita</t>
  </si>
  <si>
    <t>% Pre-termine (&lt;37 sett.)</t>
  </si>
  <si>
    <t>% Molto pre-termine (28-31 sett.) sul totale pre-termine</t>
  </si>
  <si>
    <t>% Estremamente pre-termine (22-27 sett.) sul totale pre-termine</t>
  </si>
  <si>
    <t>In punti nascita senza TIN e/o UON</t>
  </si>
  <si>
    <t>Tabella 10 - Distribuzione regionale dei parti per area geografica di provenienza della madre (Valori percentuali)</t>
  </si>
  <si>
    <t>Italia</t>
  </si>
  <si>
    <t xml:space="preserve">UE </t>
  </si>
  <si>
    <t>Altri Paesi europei</t>
  </si>
  <si>
    <t>Africa</t>
  </si>
  <si>
    <t>America Centro Sud</t>
  </si>
  <si>
    <t>America del Nord</t>
  </si>
  <si>
    <t>Asia</t>
  </si>
  <si>
    <t>Oceania</t>
  </si>
  <si>
    <t>Apolide</t>
  </si>
  <si>
    <t xml:space="preserve"> o Non indicato/ errato</t>
  </si>
  <si>
    <t xml:space="preserve"> Grafico 5 - Distribuzione dei parti per area geografica di provenienza della madre</t>
  </si>
  <si>
    <t>Grafico 3 - Distribuzione percentuale dei punti nascita per classe di parto</t>
  </si>
  <si>
    <t xml:space="preserve">     Grafico 4 - Distribuzione percentuale dei parti per classe di parto</t>
  </si>
  <si>
    <t>Tabella 11 - Distribuzione regionale dei parti secondo l’età della madre</t>
  </si>
  <si>
    <t>Classe d'età della madre</t>
  </si>
  <si>
    <t>Totale parti</t>
  </si>
  <si>
    <t>% Non indicato/ errato</t>
  </si>
  <si>
    <t>&lt; 20</t>
  </si>
  <si>
    <t>20 - 29</t>
  </si>
  <si>
    <t>30 - 39</t>
  </si>
  <si>
    <t>40 +</t>
  </si>
  <si>
    <t>Tabella 12 - Distribuzione dei parti per area geografica di provenienza ed età della madre</t>
  </si>
  <si>
    <t>Classe d'età</t>
  </si>
  <si>
    <t>Area geografica di provenienza della madre (valore %)</t>
  </si>
  <si>
    <t>UE (Unione Europea)</t>
  </si>
  <si>
    <t>15 - 19</t>
  </si>
  <si>
    <t>40 - 49</t>
  </si>
  <si>
    <t>50 - 65</t>
  </si>
  <si>
    <t>Grafico 6 - Distribuzione dei parti per area geografica di provenienza ed età della madre</t>
  </si>
  <si>
    <t>Grafico 7 - Distribuzione regionale dell’età media al primo figlio secondo la cittadinanza della madre</t>
  </si>
  <si>
    <t>Grafico 8 - Distribuzione dei parti secondo l’età e la cittadinanza della madre</t>
  </si>
  <si>
    <t>Tabella 13 - Distribuzione dei parti secondo il titolo di studio, la cittadinanza e l’età della madre</t>
  </si>
  <si>
    <t>Titolo di studio</t>
  </si>
  <si>
    <t>Elementare/media inferiore</t>
  </si>
  <si>
    <t>Diploma superiore</t>
  </si>
  <si>
    <t>Laurea</t>
  </si>
  <si>
    <t>Cittadinanza</t>
  </si>
  <si>
    <t>Italiana</t>
  </si>
  <si>
    <t>Straniera</t>
  </si>
  <si>
    <t>Grafico 9 - Distribuzione dei parti secondo il titolo di studio e la cittadinanza della madre</t>
  </si>
  <si>
    <t>Tabella 14 - Distribuzione dei parti secondo lo stato civile, la cittadinanza e l’età della madre</t>
  </si>
  <si>
    <t>Stato civile</t>
  </si>
  <si>
    <t>Nubile</t>
  </si>
  <si>
    <t>Coniugata</t>
  </si>
  <si>
    <t>Separata</t>
  </si>
  <si>
    <t>Divorziata</t>
  </si>
  <si>
    <t>Vedova</t>
  </si>
  <si>
    <t>Grafico 10 - Distribuzione dei parti secondo lo stato civile e la cittadinanza della madre</t>
  </si>
  <si>
    <t>Tabella 15 - Distribuzione dei parti secondo la condizione professionale, la cittadinanza e l’età della madre</t>
  </si>
  <si>
    <t>Stato professionale</t>
  </si>
  <si>
    <t>Occupata</t>
  </si>
  <si>
    <t>Disoccupata</t>
  </si>
  <si>
    <t>Casalinga</t>
  </si>
  <si>
    <t>Studentessa</t>
  </si>
  <si>
    <t>Tabella 16 - Distribuzione dei parti secondo la condizione professionale e lo stato civile della madre</t>
  </si>
  <si>
    <t>Condizione professionale</t>
  </si>
  <si>
    <t xml:space="preserve"> Totale </t>
  </si>
  <si>
    <t>Grafico 12 - Distribuzione dei parti secondo la condizione professionale e lo stato civile della madre</t>
  </si>
  <si>
    <t>Tabella 17 - Distribuzione regionale del numero di aborti spontanei avuti in gravidanze precedenti</t>
  </si>
  <si>
    <t>Aborti spontanei pregressi per parto</t>
  </si>
  <si>
    <t>Aborti spontanei pregressi (valore %)</t>
  </si>
  <si>
    <t>Nessuno</t>
  </si>
  <si>
    <t>&gt;2</t>
  </si>
  <si>
    <t>Tabella 18 - Distribuzione degli aborti spontanei avuti in gravidanze precedenti per numero di parti precedenti</t>
  </si>
  <si>
    <t>Parti precedenti</t>
  </si>
  <si>
    <t>Aborti spontanei (valore %)</t>
  </si>
  <si>
    <t>&gt;4</t>
  </si>
  <si>
    <t>Tabella 19 - Distribuzione degli aborti spontanei avuti in gravidanze precedenti per età della madre</t>
  </si>
  <si>
    <t>Grafico 13 - Distribuzione regionale del numero di aborti spontanei pregressi per parto</t>
  </si>
  <si>
    <t>15-19</t>
  </si>
  <si>
    <t>20-29</t>
  </si>
  <si>
    <t>30-39</t>
  </si>
  <si>
    <t>40-49</t>
  </si>
  <si>
    <t>50-65</t>
  </si>
  <si>
    <t>Errata</t>
  </si>
  <si>
    <t>Tabella 20 - Distribuzione regionale delle visite di controllo effettuate in gravidanza</t>
  </si>
  <si>
    <t>Visite di controllo in gravidanza (valori %)</t>
  </si>
  <si>
    <t>nessuna</t>
  </si>
  <si>
    <t>&lt;= 4</t>
  </si>
  <si>
    <t>oltre 4</t>
  </si>
  <si>
    <t>non indicato</t>
  </si>
  <si>
    <t>Tabella 21 - Visite di controllo in gravidanza secondo la cittadinanza, il titolo di studio, l’età e lo stato civile della madre</t>
  </si>
  <si>
    <t>nessuna visita (%)</t>
  </si>
  <si>
    <t>Visita dalla 12° settimana (%)</t>
  </si>
  <si>
    <t>Non indicato/errato:</t>
  </si>
  <si>
    <t>Titolo di studio della madre</t>
  </si>
  <si>
    <t xml:space="preserve">Non indicato/errato: </t>
  </si>
  <si>
    <t>Laurea/Diploma Univ.</t>
  </si>
  <si>
    <t>Diploma Superiore</t>
  </si>
  <si>
    <t>Media Inferiore</t>
  </si>
  <si>
    <t>Elementare o Nessun Titolo</t>
  </si>
  <si>
    <t>Età della madre</t>
  </si>
  <si>
    <t>20 – 29</t>
  </si>
  <si>
    <t>30 – 39</t>
  </si>
  <si>
    <t xml:space="preserve"> </t>
  </si>
  <si>
    <t>Stato civile della madre</t>
  </si>
  <si>
    <t>Tabella 22 - Distribuzione delle visite di controllo effettuate per decorso della gravidanza</t>
  </si>
  <si>
    <t>Visite di controllo in gravidanza</t>
  </si>
  <si>
    <t>Decorso della gravidanza</t>
  </si>
  <si>
    <t>Fisiologico</t>
  </si>
  <si>
    <t>Patologico</t>
  </si>
  <si>
    <t>Tabella 23 - Distribuzione regionale delle ecografie effettuate in gravidanza</t>
  </si>
  <si>
    <t>Ecografie per parto</t>
  </si>
  <si>
    <t>Numero di ecografie (valore %)</t>
  </si>
  <si>
    <t>% Nessuna/non indicato</t>
  </si>
  <si>
    <t>7 e più</t>
  </si>
  <si>
    <t>Tabella 24 - Distribuzione delle ecografie effettuate per decorso della gravidanza</t>
  </si>
  <si>
    <t>Ecografie per gravidanza</t>
  </si>
  <si>
    <t>Fisiologica</t>
  </si>
  <si>
    <t>Patologica</t>
  </si>
  <si>
    <t>Tabella 25 - Distribuzione regionale degli esami prenatali effettuati in gravidanza</t>
  </si>
  <si>
    <t>% Esami effettuati</t>
  </si>
  <si>
    <t>Villi Coriali</t>
  </si>
  <si>
    <t>Amniocentesi</t>
  </si>
  <si>
    <t>Fetoscopia/</t>
  </si>
  <si>
    <t>Funicolocentesi</t>
  </si>
  <si>
    <t>(*) La percentuale è calcolata sul totale dei parti per i quali è stato indicato in modo corretto l'effettuazione o meno dell'esame</t>
  </si>
  <si>
    <t>Tabella 26 - Distribuzione regionale delle amniocentesi secondo l’età della madre</t>
  </si>
  <si>
    <t>Amniocentesi (Valori %)</t>
  </si>
  <si>
    <t>% Non indicato/errato</t>
  </si>
  <si>
    <t xml:space="preserve"> &lt; 25</t>
  </si>
  <si>
    <t>25 - 29</t>
  </si>
  <si>
    <t>30 - 34</t>
  </si>
  <si>
    <t>35 - 37</t>
  </si>
  <si>
    <t>38 - 40</t>
  </si>
  <si>
    <t>&gt; 40</t>
  </si>
  <si>
    <t>Tabella 27 - Distribuzione regionale dei parti per durata della gestazione</t>
  </si>
  <si>
    <t>Età gestazionale (classi)</t>
  </si>
  <si>
    <t>22 - 27</t>
  </si>
  <si>
    <t>28 - 31</t>
  </si>
  <si>
    <t>Tabella 28 - Distribuzione dei parti per durata della gestazione e decorso della gravidanza</t>
  </si>
  <si>
    <t>Età gestazionale classi</t>
  </si>
  <si>
    <t>Decorso gravidanza</t>
  </si>
  <si>
    <t>fisiologica</t>
  </si>
  <si>
    <t>patologica</t>
  </si>
  <si>
    <t>Grafico 15 - Distribuzione dei parti per durata della gestazione e decorso della gravidanza</t>
  </si>
  <si>
    <t>Tabella 29 - Distribuzione dei parti secondo la presentazione del feto e la modalità del parto</t>
  </si>
  <si>
    <t>Presentazione feto</t>
  </si>
  <si>
    <t>Modalità Parto</t>
  </si>
  <si>
    <t>Totale parti in ospedale</t>
  </si>
  <si>
    <t>spontaneo</t>
  </si>
  <si>
    <t>cesareo</t>
  </si>
  <si>
    <t>forcipe</t>
  </si>
  <si>
    <t>ventosa</t>
  </si>
  <si>
    <t>altro</t>
  </si>
  <si>
    <t>vertice</t>
  </si>
  <si>
    <t>faccia</t>
  </si>
  <si>
    <t>fronte</t>
  </si>
  <si>
    <t>podice</t>
  </si>
  <si>
    <t>spalla</t>
  </si>
  <si>
    <t>bregma</t>
  </si>
  <si>
    <t>Grafico 16 - Distribuzione dei parti secondo la modalità del parto e la presentazione del feto</t>
  </si>
  <si>
    <t>Tabella 30 - Distribuzione dei parti secondo la modalità del parto e la tipologia di struttura ospedaliera dove essi avvengono</t>
  </si>
  <si>
    <t>Modalità del parto</t>
  </si>
  <si>
    <t>Casa di cura</t>
  </si>
  <si>
    <t>Accreditata</t>
  </si>
  <si>
    <t>Privata</t>
  </si>
  <si>
    <t>Spontaneo</t>
  </si>
  <si>
    <t>Cesareo</t>
  </si>
  <si>
    <t>Grafico 17 - Distribuzione dei parti secondo la modalità del parto e la struttura dove esso avviene</t>
  </si>
  <si>
    <t>Tabella 31 - Percentuale di parti cesarei secondo la tipologia e la dimensione dei punti nascita</t>
  </si>
  <si>
    <t>Classe di parti</t>
  </si>
  <si>
    <t>% Parti con Taglio Cesareo</t>
  </si>
  <si>
    <t>0 - 499</t>
  </si>
  <si>
    <t>500 - 799</t>
  </si>
  <si>
    <t>800 - 999</t>
  </si>
  <si>
    <t>1000 - 2499</t>
  </si>
  <si>
    <t>2500 +</t>
  </si>
  <si>
    <t>Tabella 32 - Distribuzione regionale dei parti secondo i professionisti sanitari presenti al momento del parto</t>
  </si>
  <si>
    <t>Ginecologo</t>
  </si>
  <si>
    <t>Anestesista</t>
  </si>
  <si>
    <t>Pediatra e/o neonatologo</t>
  </si>
  <si>
    <t>Ostetrica</t>
  </si>
  <si>
    <t>Tabella 33 - Distribuzione regionale dei parti secondo la modalità del travaglio</t>
  </si>
  <si>
    <t>Modalità del travaglio</t>
  </si>
  <si>
    <t>Totale parti senza cesareo d'elezione</t>
  </si>
  <si>
    <t>% non indicato/errato</t>
  </si>
  <si>
    <t>Indotto</t>
  </si>
  <si>
    <t xml:space="preserve">Tabella 34 - Distribuzione regionale dei parti plurimi </t>
  </si>
  <si>
    <t>Codice Regione</t>
  </si>
  <si>
    <t>% parti plurimi</t>
  </si>
  <si>
    <t xml:space="preserve"> Totale parti plurimi </t>
  </si>
  <si>
    <t>Tabella 35 - Distribuzione regionale dei parti plurimi secondo l’età della madre</t>
  </si>
  <si>
    <t>% Parti plurimi sul totale dei parti</t>
  </si>
  <si>
    <t>totale</t>
  </si>
  <si>
    <t>Tabella 36 - Distribuzione dei parti plurimi secondo l’età della madre e tipologia di procreazione</t>
  </si>
  <si>
    <t>PMA</t>
  </si>
  <si>
    <t>NO</t>
  </si>
  <si>
    <t>SI</t>
  </si>
  <si>
    <t>Tabella 37 - Parti vaginali secondo la cittadinanza e l’età della madre</t>
  </si>
  <si>
    <t>Parti vaginali</t>
  </si>
  <si>
    <t>Totale parti vaginali</t>
  </si>
  <si>
    <t>Madre italiana</t>
  </si>
  <si>
    <t>Madre straniera</t>
  </si>
  <si>
    <t>V.A</t>
  </si>
  <si>
    <t>Non indicato/errato</t>
  </si>
  <si>
    <t>Padre</t>
  </si>
  <si>
    <t>Altro familiare</t>
  </si>
  <si>
    <t>Persona di fiducia</t>
  </si>
  <si>
    <t>Tabella 39 - Distribuzione dei parti cesarei secondo la tipologia di struttura ospedaliera dove essi avvengono</t>
  </si>
  <si>
    <t>Tabella 40 - Distribuzione regionale della percentuale dei parti cesarei secondo la cittadinanza della madre</t>
  </si>
  <si>
    <t>Tabella 41 - Distribuzione dei parti cesarei secondo la cittadinanza e l’età della madre</t>
  </si>
  <si>
    <t>Tagli cesarei</t>
  </si>
  <si>
    <t>Totale tagli cesarei</t>
  </si>
  <si>
    <t>Grafico 18 - Distribuzione regionale della percentuale dei parti cesarei sul totale dei parti</t>
  </si>
  <si>
    <t>Tabella 42 - Distribuzione regionale dei parti vaginali dopo un precedente parto cesareo per tipo di struttura in cui avviene il parto</t>
  </si>
  <si>
    <t>Parti vaginali dopo precedente parto cesareo</t>
  </si>
  <si>
    <t xml:space="preserve">Pubblico </t>
  </si>
  <si>
    <t>accreditata</t>
  </si>
  <si>
    <t>non accreditata</t>
  </si>
  <si>
    <t>Tabella 43 - Distribuzione regionale dei nati totali, vivi e nati morti</t>
  </si>
  <si>
    <t>Nati vivi</t>
  </si>
  <si>
    <t xml:space="preserve"> Nati morti per 1000 nati </t>
  </si>
  <si>
    <t xml:space="preserve">Grafico 19 - Distribuzione regionale dei nati morti per 1.000 nati </t>
  </si>
  <si>
    <t>Peso alla nascita</t>
  </si>
  <si>
    <t>&lt; 1500</t>
  </si>
  <si>
    <t>1500 - 2499</t>
  </si>
  <si>
    <t>2500 - 3299</t>
  </si>
  <si>
    <t>3300 - 3999</t>
  </si>
  <si>
    <t>&gt; 4000</t>
  </si>
  <si>
    <t>Tabella 45 - Distribuzione regionale dei nati a termine (tra la 37a e la 42a settimana di gestazione) secondo il peso alla nascita</t>
  </si>
  <si>
    <t>Peso alla nascita di neonati con età gestazionale tra 37 e 42 settimane</t>
  </si>
  <si>
    <t>400-1499</t>
  </si>
  <si>
    <t>1500-2499</t>
  </si>
  <si>
    <t>2500-3299</t>
  </si>
  <si>
    <t>3300-3999</t>
  </si>
  <si>
    <t>4000-6000</t>
  </si>
  <si>
    <t>Tabella 46 - Distribuzione regionale dei nati secondo il punteggio APGAR a 5 minuti dalla nascita</t>
  </si>
  <si>
    <t>Punteggio APGAR a 5 minuti dalla nascita</t>
  </si>
  <si>
    <t>Tabella 47 - Distribuzione dei nati secondo il peso alla nascita ed il punteggio APGAR a 5 minuti dalla nascita</t>
  </si>
  <si>
    <t>Punteggio Apgar a 5 minuti dalla nascita</t>
  </si>
  <si>
    <t>Totale nati</t>
  </si>
  <si>
    <t>Tabella 48 - Distribuzione regionale dei nati morti secondo la codifica della causa di natimortalità</t>
  </si>
  <si>
    <t>Nati morti</t>
  </si>
  <si>
    <t>Codifica della causa di natimortalità (valore %)</t>
  </si>
  <si>
    <t>Schede con causa di morte valida</t>
  </si>
  <si>
    <t xml:space="preserve">Schede con causa di morte assente </t>
  </si>
  <si>
    <t xml:space="preserve">Schede con causa di morte errata </t>
  </si>
  <si>
    <t>Schede con causa di morte incompatibile con età/sesso</t>
  </si>
  <si>
    <t>Grafico 20 - Codifica della causa di natimortalità</t>
  </si>
  <si>
    <t>Tabella 49 - Distribuzione dei nati morti secondo le prime 30 cause di natimortalità per frequenza di codifica</t>
  </si>
  <si>
    <t>Prime 30 cause di natimortalità</t>
  </si>
  <si>
    <t>(valore %)</t>
  </si>
  <si>
    <t>Altri problemi fetali e placentari che interferiscono con il trattamento della madre</t>
  </si>
  <si>
    <t>Altre e mal definite manifestazioni morbose ad insorgenza perinatale</t>
  </si>
  <si>
    <t>Ipossia intrauterina e asfissia alla nascita</t>
  </si>
  <si>
    <t>Feto o neonato affetto da complicazioni della placenta, del cordone ombelicale e delle membrane</t>
  </si>
  <si>
    <t>Aritmie cardiache</t>
  </si>
  <si>
    <t>Esito del parto</t>
  </si>
  <si>
    <t>Complicazioni del cordone ombelicale</t>
  </si>
  <si>
    <t>Ritardo di crescita fetale e malnutrizione fetale</t>
  </si>
  <si>
    <t>Perdita ematica antepartum, abruptio placentae e placenta previa</t>
  </si>
  <si>
    <t>Problemi relativi a bassa eta' gestazionale e basso peso alla nascita</t>
  </si>
  <si>
    <t>Feto o neonato affetto da complicazioni materne della gravidanza</t>
  </si>
  <si>
    <t>Altre cause mal definite e sconosciute di morbosita' e mortalita'</t>
  </si>
  <si>
    <t>Anomalie cromosomiche</t>
  </si>
  <si>
    <t>Manifestazioni morbose del feto o del neonato derivanti da patologia materna anche non correlata alla gravidanza attuale</t>
  </si>
  <si>
    <t>Malaria</t>
  </si>
  <si>
    <t>Manifestazioni morbose interessanti la cute e la regolazione termica del feto e del neonato</t>
  </si>
  <si>
    <t>Anomalia fetale, conosciuta o sospetta che influenza il trattamento della madre</t>
  </si>
  <si>
    <t>Anencefalia e anomalie simili</t>
  </si>
  <si>
    <t>Altre anomalie congenite del sistema nervoso</t>
  </si>
  <si>
    <t>Altre anomalie congenite del cuore</t>
  </si>
  <si>
    <t>Anomalie congenite del sistema urinario</t>
  </si>
  <si>
    <t>Anomalie congenite dell’apparato respiratorio</t>
  </si>
  <si>
    <t>Altre anomalie muscoloscheletriche congenite</t>
  </si>
  <si>
    <t>Totale prime 30 cause di natimortalità</t>
  </si>
  <si>
    <t>Tabella 50 - Distribuzione delle prime 30 cause di malformazione per frequenza di codifica</t>
  </si>
  <si>
    <t>Prime 30 malformazioni</t>
  </si>
  <si>
    <t>Neonati malformati</t>
  </si>
  <si>
    <t xml:space="preserve"> V.A. </t>
  </si>
  <si>
    <t>Anomalie del bulbo cardiaco e anomalie della chiusura del setto cardiaco</t>
  </si>
  <si>
    <t>Anomalie congenite degli organi genitali</t>
  </si>
  <si>
    <t>Alcune malformazioni congenite del sistema muscoloscheletrico</t>
  </si>
  <si>
    <t>Altre anomalie congenite degli arti</t>
  </si>
  <si>
    <t>Palatoschisi e labioschisi</t>
  </si>
  <si>
    <t>Altre anomalie congenite del sistema circolatorio</t>
  </si>
  <si>
    <t>Altre anomalie congenite del tratto alimentare superiore</t>
  </si>
  <si>
    <t>Altre anomalie congenite del sistema digestivo</t>
  </si>
  <si>
    <t>Anomalie congenite dell’orecchio, della faccia e del collo</t>
  </si>
  <si>
    <t>Anomalie congenite del tegumento</t>
  </si>
  <si>
    <t>Forme e complicazioni mal definite di cardiopatie</t>
  </si>
  <si>
    <t>Anomalie congenite dell’occhio</t>
  </si>
  <si>
    <t>Altre anomalie congenite non specificate</t>
  </si>
  <si>
    <t>Altre patologie del rene e dell’uretere</t>
  </si>
  <si>
    <t>Altre deformazioni acquisite degli arti</t>
  </si>
  <si>
    <t>Spina bifida</t>
  </si>
  <si>
    <t>Totale prime 30 malformazioni</t>
  </si>
  <si>
    <t>Non indicata/errata</t>
  </si>
  <si>
    <t>Totale nati malformati</t>
  </si>
  <si>
    <t>Tabella 51 - Distribuzione regionale dei parti con procreazione medicalmente assistita (PMA)</t>
  </si>
  <si>
    <t>Tecniche di procreazione medicalmente assistita (valore %)</t>
  </si>
  <si>
    <t>Totale parti con PMA</t>
  </si>
  <si>
    <t xml:space="preserve">Fecondaz. vitro e trasfer. embrioni nell’utero (FIVET)   </t>
  </si>
  <si>
    <t xml:space="preserve">Fecondaz. vitro tramite iniezione spermatoz. in citoplasma (ICSI) </t>
  </si>
  <si>
    <t xml:space="preserve">Solo tratt. farmacolog. per induzione ovulazione </t>
  </si>
  <si>
    <t>Trasf. gameti nelle tube di Falloppio gen. laparosc.  (GIFT)</t>
  </si>
  <si>
    <t>Trasf. gameti maschili in cavita  uterina (IUI)</t>
  </si>
  <si>
    <t xml:space="preserve">altre tecniche                                              </t>
  </si>
  <si>
    <t>Non indicato</t>
  </si>
  <si>
    <t>Tabella 52 - Distribuzione regionale dei parti con procreazione medicalmente assistita (PMA) secondo la modalità del parto</t>
  </si>
  <si>
    <t>Modalità del parto per gravidanze medicalmente assistite</t>
  </si>
  <si>
    <t>non indicata/errata</t>
  </si>
  <si>
    <t>Tabella 53 - Distribuzione regionale dei parti plurimi totali e con procreazione medicalmente assistita</t>
  </si>
  <si>
    <t>% parti plurimi in gravidanze con PMA</t>
  </si>
  <si>
    <t>Tabella 54 - Distribuzione dei parti secondo il titolo di studio della madre e il tipo di procreazione</t>
  </si>
  <si>
    <t>Elementare o nessun titolo</t>
  </si>
  <si>
    <t>Media inferiore</t>
  </si>
  <si>
    <t>Laurea o diploma Univ.</t>
  </si>
  <si>
    <t>Tabella 55 - Distribuzione regionale della percentuale di parti con procreazione medicalmente assistita secondo il titolo di studio della madre</t>
  </si>
  <si>
    <t>% di gravidanze con PMA sul totale delle gravidanze</t>
  </si>
  <si>
    <t>Tabella 56 - Distribuzione dei parti con procreazione medicalmente assistita secondo l’età della madre</t>
  </si>
  <si>
    <t>% di gravidanze con procreazione medicalmente assistita per età della madre</t>
  </si>
  <si>
    <t>12 - 14</t>
  </si>
  <si>
    <t>1-2</t>
  </si>
  <si>
    <t>3-4</t>
  </si>
  <si>
    <t>1-3</t>
  </si>
  <si>
    <t>4-6</t>
  </si>
  <si>
    <t>Grafico 14 - Numero medio di ecografie per gravidanza – Anni 2011-2013</t>
  </si>
  <si>
    <t>1 - 3</t>
  </si>
  <si>
    <t>4 - 6</t>
  </si>
  <si>
    <t>7 - 10</t>
  </si>
  <si>
    <t>Codifica della Causa di natimortalità</t>
  </si>
  <si>
    <t>Anno</t>
  </si>
  <si>
    <t>Scheda con causa di morte valida</t>
  </si>
  <si>
    <t>Schede con causa di morte errata</t>
  </si>
  <si>
    <t>Schede con causa di morte assente</t>
  </si>
  <si>
    <t>Modalità PMA</t>
  </si>
  <si>
    <t>FIVET</t>
  </si>
  <si>
    <t>ICSI</t>
  </si>
  <si>
    <t>Fecondaz. vitro tramite iniezione spermatozoo in citoplasma (ICSI)</t>
  </si>
  <si>
    <t>solo trattamento farmacologico</t>
  </si>
  <si>
    <t>Solo trattamento farmacologico per induzione dell'ovulazione</t>
  </si>
  <si>
    <t>GIFT</t>
  </si>
  <si>
    <t>Trasf. gameti nelle tube di falloppio sen. Laparoscopica (GIFT)</t>
  </si>
  <si>
    <t>IUI</t>
  </si>
  <si>
    <t>Trasf. gameti maschili in cavità uterina (IUI)</t>
  </si>
  <si>
    <t>Altre tecniche</t>
  </si>
  <si>
    <t>Modalità parto</t>
  </si>
  <si>
    <t>Valore %</t>
  </si>
  <si>
    <t>Anni</t>
  </si>
  <si>
    <t>Tasso di fecondità totale</t>
  </si>
  <si>
    <t>Tasso di mortalità infantile</t>
  </si>
  <si>
    <t>Tasso di mortalità neonatale</t>
  </si>
  <si>
    <t>Area geografica</t>
  </si>
  <si>
    <t>UE</t>
  </si>
  <si>
    <t>Altri Paesi Europei</t>
  </si>
  <si>
    <t>America del Nord/Oceania</t>
  </si>
  <si>
    <t>&lt;20</t>
  </si>
  <si>
    <t xml:space="preserve">Italiana </t>
  </si>
  <si>
    <t>Straniere</t>
  </si>
  <si>
    <t>Età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</si>
  <si>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</si>
  <si>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</si>
  <si>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</si>
  <si>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</si>
  <si>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</si>
  <si>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</si>
  <si>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</si>
  <si>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</si>
  <si>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</si>
  <si>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</si>
  <si>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</si>
  <si>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</si>
  <si>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</si>
  <si>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</si>
  <si>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</si>
  <si>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</si>
  <si>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</si>
  <si>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</si>
  <si>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</si>
  <si>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</si>
  <si>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</si>
  <si>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</si>
  <si>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</si>
  <si>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</si>
  <si>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</si>
  <si>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</si>
  <si>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</si>
  <si>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</si>
  <si>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</si>
  <si>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</si>
  <si>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</si>
  <si>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</si>
  <si>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</si>
  <si>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</si>
  <si>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</si>
  <si>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</si>
  <si>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</si>
  <si>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</si>
  <si>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</si>
  <si>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</si>
  <si>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</si>
  <si>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</si>
  <si>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</si>
  <si>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</si>
  <si>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</si>
  <si>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</si>
  <si>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</si>
  <si>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</si>
  <si>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</si>
  <si>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</si>
  <si>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</si>
  <si>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</si>
  <si>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60</t>
  </si>
  <si>
    <t>65</t>
  </si>
  <si>
    <t xml:space="preserve">Totale </t>
  </si>
  <si>
    <t xml:space="preserve">Altro </t>
  </si>
  <si>
    <t>Grafico 11 - Distribuzione dei parti secondo la condizione professionale e la cittadinanza della madre</t>
  </si>
  <si>
    <t xml:space="preserve">Aborti spontanei </t>
  </si>
  <si>
    <t>Nato singolo</t>
  </si>
  <si>
    <t>Pinta</t>
  </si>
  <si>
    <t>12-14</t>
  </si>
  <si>
    <t>n.d.</t>
  </si>
  <si>
    <t>Classe</t>
  </si>
  <si>
    <t xml:space="preserve">Parti precedenti </t>
  </si>
  <si>
    <t xml:space="preserve">Genere parto </t>
  </si>
  <si>
    <t xml:space="preserve">Presentazione neonato </t>
  </si>
  <si>
    <t xml:space="preserve">Età gestazionale </t>
  </si>
  <si>
    <t xml:space="preserve"> Pregresso taglio cesareo  </t>
  </si>
  <si>
    <t>Parti per Classi di Robson</t>
  </si>
  <si>
    <t>&gt;=1</t>
  </si>
  <si>
    <t>Singolo</t>
  </si>
  <si>
    <t>Plurimo</t>
  </si>
  <si>
    <t xml:space="preserve">Cefalico </t>
  </si>
  <si>
    <t>Podalico</t>
  </si>
  <si>
    <t xml:space="preserve">A termine </t>
  </si>
  <si>
    <t xml:space="preserve">Pre-termine </t>
  </si>
  <si>
    <t xml:space="preserve">Spontaneo </t>
  </si>
  <si>
    <t xml:space="preserve">TC elezione </t>
  </si>
  <si>
    <t xml:space="preserve">SI </t>
  </si>
  <si>
    <t xml:space="preserve">NO </t>
  </si>
  <si>
    <t>a</t>
  </si>
  <si>
    <t xml:space="preserve">a </t>
  </si>
  <si>
    <t>2a</t>
  </si>
  <si>
    <t>2b</t>
  </si>
  <si>
    <t>4a</t>
  </si>
  <si>
    <t>4b</t>
  </si>
  <si>
    <t>Classe 1</t>
  </si>
  <si>
    <t>Classe 2a</t>
  </si>
  <si>
    <t>Classe 2b</t>
  </si>
  <si>
    <t>Classe 3</t>
  </si>
  <si>
    <t>Classe 4a</t>
  </si>
  <si>
    <t>Classe 4b</t>
  </si>
  <si>
    <t>Classe 5</t>
  </si>
  <si>
    <t>Classe 6</t>
  </si>
  <si>
    <t>Classe 7</t>
  </si>
  <si>
    <t>Classe 8</t>
  </si>
  <si>
    <t>Classe 9</t>
  </si>
  <si>
    <t>Classe 10</t>
  </si>
  <si>
    <t xml:space="preserve">Totale Parti classificati </t>
  </si>
  <si>
    <t>% Parti</t>
  </si>
  <si>
    <t>Cesarei</t>
  </si>
  <si>
    <t>TOTALE</t>
  </si>
  <si>
    <t>Totale parti Cesarei classificati</t>
  </si>
  <si>
    <t>Etichette di riga</t>
  </si>
  <si>
    <t>PIEMONTE</t>
  </si>
  <si>
    <t>VALLE D`AOSTA</t>
  </si>
  <si>
    <t>LOMBARDIA</t>
  </si>
  <si>
    <t>PROV. AUTON. BOLZANO</t>
  </si>
  <si>
    <t>PROV. AUTON. 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</si>
  <si>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</si>
  <si>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</si>
  <si>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</si>
  <si>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</si>
  <si>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</si>
  <si>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</si>
  <si>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</si>
  <si>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</si>
  <si>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</si>
  <si>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</si>
  <si>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</si>
  <si>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</si>
  <si>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</si>
  <si>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</si>
  <si>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</si>
  <si>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</si>
  <si>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ID quartile</t>
  </si>
  <si>
    <t>Q1</t>
  </si>
  <si>
    <t>MIN</t>
  </si>
  <si>
    <t>MEDIANA</t>
  </si>
  <si>
    <t>MAX</t>
  </si>
  <si>
    <t>Q3</t>
  </si>
  <si>
    <t>Descrizione</t>
  </si>
  <si>
    <t>madri nullipare, presentazione podalica</t>
  </si>
  <si>
    <t>madri multipare (incluse donne con precdedente cedareo), presentazione podalica</t>
  </si>
  <si>
    <t>gravidanze multiple (incluse donne con precedente cesareo)</t>
  </si>
  <si>
    <t>presentazioni anomale (incluse donne con precedente cesareo)</t>
  </si>
  <si>
    <t>Tabella 57 - Distribuzione dei parti secondo la classificazione di Robson</t>
  </si>
  <si>
    <t>Tabella 58 - Distribuzione regionale dei parti secondo le 12 classi di Robson modificate</t>
  </si>
  <si>
    <t xml:space="preserve">Tabella 59 - Distribuzione regionale della percentuale di parti cesarei secondo le  classi di Robson modificate </t>
  </si>
  <si>
    <t>Percentuale parti in ospedale classificati</t>
  </si>
  <si>
    <t>% Cesarei</t>
  </si>
  <si>
    <t xml:space="preserve">Incidenza Cesarei (%) </t>
  </si>
  <si>
    <r>
      <t xml:space="preserve">madri nullipare, feto singolo, presentazione cefalica, età gestazionale </t>
    </r>
    <r>
      <rPr>
        <u/>
        <sz val="11"/>
        <color rgb="FF000000"/>
        <rFont val="Calibri"/>
        <family val="2"/>
        <scheme val="minor"/>
      </rPr>
      <t>&gt;</t>
    </r>
    <r>
      <rPr>
        <sz val="11"/>
        <color rgb="FF000000"/>
        <rFont val="Calibri"/>
        <family val="2"/>
        <scheme val="minor"/>
      </rPr>
      <t xml:space="preserve"> 37 settimane, travaglio spontaneo.</t>
    </r>
  </si>
  <si>
    <r>
      <t xml:space="preserve">madri nullipare, feto singolo, presentazione cefalica, età gestazionale </t>
    </r>
    <r>
      <rPr>
        <u/>
        <sz val="11"/>
        <color rgb="FF000000"/>
        <rFont val="Calibri"/>
        <family val="2"/>
        <scheme val="minor"/>
      </rPr>
      <t>&gt;</t>
    </r>
    <r>
      <rPr>
        <sz val="11"/>
        <color rgb="FF000000"/>
        <rFont val="Calibri"/>
        <family val="2"/>
        <scheme val="minor"/>
      </rPr>
      <t xml:space="preserve"> 37 settimane, travaglio indotto.</t>
    </r>
  </si>
  <si>
    <r>
      <t xml:space="preserve">madri nullipare, feto singolo, presentazione cefalica, età gestazionale </t>
    </r>
    <r>
      <rPr>
        <u/>
        <sz val="11"/>
        <color rgb="FF000000"/>
        <rFont val="Calibri"/>
        <family val="2"/>
        <scheme val="minor"/>
      </rPr>
      <t>&gt;</t>
    </r>
    <r>
      <rPr>
        <sz val="11"/>
        <color rgb="FF000000"/>
        <rFont val="Calibri"/>
        <family val="2"/>
        <scheme val="minor"/>
      </rPr>
      <t xml:space="preserve"> 37 settimane, TC di elezione.</t>
    </r>
  </si>
  <si>
    <r>
      <t xml:space="preserve">madri multipare (non precedente cesareo), feto singolo, presentazione cefalica, età gestazionale </t>
    </r>
    <r>
      <rPr>
        <u/>
        <sz val="11"/>
        <color rgb="FF000000"/>
        <rFont val="Calibri"/>
        <family val="2"/>
        <scheme val="minor"/>
      </rPr>
      <t>&gt;</t>
    </r>
    <r>
      <rPr>
        <sz val="11"/>
        <color rgb="FF000000"/>
        <rFont val="Calibri"/>
        <family val="2"/>
        <scheme val="minor"/>
      </rPr>
      <t xml:space="preserve"> 37 settimane, travaglio spontaneo.</t>
    </r>
  </si>
  <si>
    <r>
      <t xml:space="preserve">madri multipare (non precedente cesareo), feto singolo, presentazione cefalica, età gestazionale </t>
    </r>
    <r>
      <rPr>
        <u/>
        <sz val="11"/>
        <color rgb="FF000000"/>
        <rFont val="Calibri"/>
        <family val="2"/>
        <scheme val="minor"/>
      </rPr>
      <t>&gt;</t>
    </r>
    <r>
      <rPr>
        <sz val="11"/>
        <color rgb="FF000000"/>
        <rFont val="Calibri"/>
        <family val="2"/>
        <scheme val="minor"/>
      </rPr>
      <t xml:space="preserve"> 37 settimane, travaglio indotto.</t>
    </r>
  </si>
  <si>
    <r>
      <t xml:space="preserve">madri multipare (non precedente cesareo), feto singolo, presentazione cefalica, età gestazionale </t>
    </r>
    <r>
      <rPr>
        <u/>
        <sz val="11"/>
        <color rgb="FF000000"/>
        <rFont val="Calibri"/>
        <family val="2"/>
        <scheme val="minor"/>
      </rPr>
      <t>&gt;</t>
    </r>
    <r>
      <rPr>
        <sz val="11"/>
        <color rgb="FF000000"/>
        <rFont val="Calibri"/>
        <family val="2"/>
        <scheme val="minor"/>
      </rPr>
      <t xml:space="preserve"> 37 settimane, TC di elezione.</t>
    </r>
  </si>
  <si>
    <r>
      <t xml:space="preserve"> precedente parto cesareo, feto singolo, presentazione cefalica, età gestazionale </t>
    </r>
    <r>
      <rPr>
        <u/>
        <sz val="11"/>
        <color rgb="FF000000"/>
        <rFont val="Calibri"/>
        <family val="2"/>
        <scheme val="minor"/>
      </rPr>
      <t>&gt;</t>
    </r>
    <r>
      <rPr>
        <sz val="11"/>
        <color rgb="FF000000"/>
        <rFont val="Calibri"/>
        <family val="2"/>
        <scheme val="minor"/>
      </rPr>
      <t xml:space="preserve"> 37 settimane.</t>
    </r>
  </si>
  <si>
    <r>
      <t>nati pretermine (</t>
    </r>
    <r>
      <rPr>
        <u/>
        <sz val="11"/>
        <color rgb="FF000000"/>
        <rFont val="Calibri"/>
        <family val="2"/>
        <scheme val="minor"/>
      </rPr>
      <t>&lt;</t>
    </r>
    <r>
      <rPr>
        <sz val="11"/>
        <color rgb="FF000000"/>
        <rFont val="Calibri"/>
        <family val="2"/>
        <scheme val="minor"/>
      </rPr>
      <t xml:space="preserve"> 36 settimane), feto singolo, presentazione cefalica (incluse donne con precedente cesareo).</t>
    </r>
  </si>
  <si>
    <t>Matrice descrizione Classi di Robson</t>
  </si>
  <si>
    <t>Modalità del travaglio e del parto</t>
  </si>
  <si>
    <t>Fecondazione in vitro e trasferimento embrioni nell'utero (FIVET)</t>
  </si>
  <si>
    <t xml:space="preserve">   </t>
  </si>
  <si>
    <t>+</t>
  </si>
  <si>
    <t>Grafico 21 - Distribuzione dei parti con procreazione medicalmente assistita secondo la tipologia di tecnica utilizzata. Anni 2012 – 2014</t>
  </si>
  <si>
    <t>Emorragia postpartum</t>
  </si>
  <si>
    <t>Morte improvvisa da causa sconosciuta</t>
  </si>
  <si>
    <t>Disturbo delle emozioni specifico dell’infanzia e dell’adolescenza</t>
  </si>
  <si>
    <t>Altri problemi collegati alla cavita' amniotica e alle membrane</t>
  </si>
  <si>
    <t>Altra ernia della cavita' addominale senza menzione di ostruzione o gangrena</t>
  </si>
  <si>
    <t>Anno 2014</t>
  </si>
  <si>
    <t>Tasso mortalità infantile</t>
  </si>
  <si>
    <t>Tabella 1 – Stato della rilevazione CeDAP - Anni 2002-2015</t>
  </si>
  <si>
    <t>Nati morti per 1.000 nati</t>
  </si>
  <si>
    <t>32 - 33</t>
  </si>
  <si>
    <t>34 - 36</t>
  </si>
  <si>
    <t>37 - 41</t>
  </si>
  <si>
    <t>&gt; 41</t>
  </si>
  <si>
    <t>Altre affezioni atrofiche e ipertrofiche della cute</t>
  </si>
  <si>
    <t>Altre complicazioni della gravidanza non classificate altrove</t>
  </si>
  <si>
    <t>Anomalie degli organi e dei tessuti molli della pelvi</t>
  </si>
  <si>
    <t>Complicazioni di cure mediche non classificate altrove</t>
  </si>
  <si>
    <t>Altre malattie respiratorie del feto e del neonato</t>
  </si>
  <si>
    <t>Portatore o portatore sospetto di malattie infettive</t>
  </si>
  <si>
    <t>Emorragia cerebrale</t>
  </si>
  <si>
    <t>Altre malattie del circolo polmonare</t>
  </si>
  <si>
    <t>Idronefrosi</t>
  </si>
  <si>
    <t>Grafico 22- Distribuzione dei parti e incidenza dei cesarei per classe di Robson - Anno 2015</t>
  </si>
  <si>
    <t xml:space="preserve">Grafico 23- Distrubuzione percentuale dei cesarei per classe di Robson - Anno 2015
</t>
  </si>
  <si>
    <t xml:space="preserve">Grafico 24 - Boxplot Incidenza dei parti cesarei rispetto ai parti  per classe di Robson e per Regione – Anno 2015
</t>
  </si>
  <si>
    <t>Schede CEDAP in ospedale</t>
  </si>
  <si>
    <t>Schede SDO</t>
  </si>
  <si>
    <t>Anno 2015</t>
  </si>
  <si>
    <t>Tabella 2 – Confronto fra numero di parti rilevati dal CeDAP in ospedale  e numero di parti rilevati attraverso la scheda di dimissione ospedaliera (SDO)</t>
  </si>
  <si>
    <t xml:space="preserve">    Grafico 1 - Tasso di fecondità totale – Anni 1995 – 2015</t>
  </si>
  <si>
    <t>Grafico 2 – Mortalità infantile e neonatale – Anni 1994 – 2014</t>
  </si>
  <si>
    <t>Tabella 44 - Distribuzione regionale dei nati vivi secondo il peso alla nascita</t>
  </si>
  <si>
    <t xml:space="preserve">Tabella 38 - Parti vaginali: presenza in sala parto della persona di fiducia della donna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</si>
</sst>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&quot;€&quot;\ * #,##0_-;\-&quot;€&quot;\ * #,##0_-;_-&quot;€&quot;\ * &quot;-&quot;_-;_-@_-"/>
    <numFmt numFmtId="41" formatCode="_-* #,##0_-;\-* #,##0_-;_-* &quot;-&quot;_-;_-@_-"/>
    <numFmt numFmtId="43" formatCode="_-* #,##0.00_-;\-* #,##0.00_-;_-* &quot;-&quot;??_-;_-@_-"/>
    <numFmt numFmtId="164" formatCode="0.0"/>
    <numFmt numFmtId="165" formatCode="#,##0.0"/>
    <numFmt numFmtId="166" formatCode="0.0%"/>
    <numFmt numFmtId="167" formatCode="_-* #,##0.0_-;\-* #,##0.0_-;_-* &quot;-&quot;??_-;_-@_-"/>
    <numFmt numFmtId="168" formatCode="0.00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8"/>
      <name val="Tahoma"/>
      <family val="2"/>
    </font>
    <font>
      <sz val="8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Segoe UI"/>
      <family val="2"/>
    </font>
    <font>
      <sz val="10"/>
      <color rgb="FF000000"/>
      <name val="Calibri"/>
      <family val="2"/>
    </font>
    <font>
      <i/>
      <sz val="10"/>
      <color rgb="FF000000"/>
      <name val="Arial"/>
      <family val="2"/>
    </font>
    <font>
      <i/>
      <sz val="10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 Unicode MS"/>
      <family val="2"/>
    </font>
    <font>
      <sz val="10"/>
      <color theme="1"/>
      <name val="Calibri"/>
      <family val="2"/>
      <scheme val="minor"/>
    </font>
    <font>
      <sz val="14"/>
      <color rgb="FF00B050"/>
      <name val="Webdings"/>
      <family val="1"/>
      <charset val="2"/>
    </font>
    <font>
      <sz val="14"/>
      <color rgb="FF00B05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1"/>
      <color rgb="FF00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1"/>
      <name val="Segoe UI"/>
      <family val="2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MS Sans Serif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54">
    <border>
      <left/>
      <right/>
      <top/>
      <bottom/>
      <diagonal/>
    </border>
    <border>
      <left/>
      <right/>
      <top/>
      <bottom style="hair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000000"/>
      </top>
      <bottom style="medium">
        <color rgb="FF8E3A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medium">
        <color rgb="FF8E3A64"/>
      </bottom>
      <diagonal/>
    </border>
    <border>
      <left/>
      <right/>
      <top style="medium">
        <color rgb="FF8E3A64"/>
      </top>
      <bottom style="medium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medium">
        <color indexed="64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8E3A64"/>
      </top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/>
      <top style="medium">
        <color rgb="FF8E3A64"/>
      </top>
      <bottom/>
      <diagonal/>
    </border>
    <border>
      <left style="thin">
        <color theme="2" tint="-9.9978637043366805E-2"/>
      </left>
      <right/>
      <top/>
      <bottom style="medium">
        <color rgb="FF000000"/>
      </bottom>
      <diagonal/>
    </border>
    <border>
      <left style="thin">
        <color theme="2" tint="-9.9978637043366805E-2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theme="2" tint="-9.9978637043366805E-2"/>
      </right>
      <top style="medium">
        <color rgb="FF000000"/>
      </top>
      <bottom style="medium">
        <color rgb="FF000000"/>
      </bottom>
      <diagonal/>
    </border>
    <border>
      <left/>
      <right style="thin">
        <color theme="2" tint="-9.9978637043366805E-2"/>
      </right>
      <top/>
      <bottom style="medium">
        <color rgb="FF000000"/>
      </bottom>
      <diagonal/>
    </border>
    <border>
      <left/>
      <right style="thin">
        <color theme="2" tint="-9.9978637043366805E-2"/>
      </right>
      <top/>
      <bottom style="thick">
        <color rgb="FF000000"/>
      </bottom>
      <diagonal/>
    </border>
    <border>
      <left style="thin">
        <color theme="2" tint="-9.9978637043366805E-2"/>
      </left>
      <right/>
      <top style="thick">
        <color rgb="FF000000"/>
      </top>
      <bottom style="medium">
        <color rgb="FF8E3A64"/>
      </bottom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49" fontId="3" fillId="0" borderId="1">
      <alignment vertical="center" wrapText="1"/>
    </xf>
    <xf numFmtId="49" fontId="2" fillId="2" borderId="2">
      <alignment horizontal="center" vertical="center" wrapText="1"/>
    </xf>
    <xf numFmtId="43" fontId="1" fillId="0" borderId="0" applyFont="0" applyFill="0" applyBorder="0" applyAlignment="0" applyProtection="0"/>
    <xf numFmtId="0" fontId="1" fillId="0" borderId="0"/>
    <xf numFmtId="0" fontId="36" fillId="0" borderId="0"/>
  </cellStyleXfs>
  <cellXfs count="389">
    <xf numFmtId="0" fontId="0" fillId="0" borderId="0" xfId="0"/>
    <xf numFmtId="0" fontId="6" fillId="0" borderId="7" xfId="0" applyFont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right" vertical="top"/>
    </xf>
    <xf numFmtId="3" fontId="6" fillId="3" borderId="8" xfId="0" applyNumberFormat="1" applyFont="1" applyFill="1" applyBorder="1" applyAlignment="1">
      <alignment horizontal="right" vertical="top"/>
    </xf>
    <xf numFmtId="0" fontId="8" fillId="3" borderId="0" xfId="0" applyFont="1" applyFill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center" vertical="top"/>
    </xf>
    <xf numFmtId="0" fontId="10" fillId="3" borderId="8" xfId="0" applyFont="1" applyFill="1" applyBorder="1" applyAlignment="1">
      <alignment vertical="top"/>
    </xf>
    <xf numFmtId="3" fontId="10" fillId="3" borderId="8" xfId="0" applyNumberFormat="1" applyFont="1" applyFill="1" applyBorder="1" applyAlignment="1">
      <alignment horizontal="right" vertical="top"/>
    </xf>
    <xf numFmtId="0" fontId="10" fillId="3" borderId="8" xfId="0" applyFont="1" applyFill="1" applyBorder="1" applyAlignment="1">
      <alignment horizontal="right" vertical="top"/>
    </xf>
    <xf numFmtId="0" fontId="8" fillId="3" borderId="9" xfId="0" applyFont="1" applyFill="1" applyBorder="1" applyAlignment="1">
      <alignment vertical="top"/>
    </xf>
    <xf numFmtId="3" fontId="8" fillId="3" borderId="9" xfId="0" applyNumberFormat="1" applyFont="1" applyFill="1" applyBorder="1" applyAlignment="1">
      <alignment horizontal="right" vertical="top"/>
    </xf>
    <xf numFmtId="0" fontId="8" fillId="3" borderId="9" xfId="0" applyFont="1" applyFill="1" applyBorder="1" applyAlignment="1">
      <alignment horizontal="right" vertical="top"/>
    </xf>
    <xf numFmtId="0" fontId="10" fillId="3" borderId="8" xfId="0" applyFont="1" applyFill="1" applyBorder="1" applyAlignment="1">
      <alignment vertical="top" wrapText="1"/>
    </xf>
    <xf numFmtId="0" fontId="10" fillId="3" borderId="8" xfId="0" applyFont="1" applyFill="1" applyBorder="1" applyAlignment="1">
      <alignment horizontal="right" vertical="top" wrapText="1"/>
    </xf>
    <xf numFmtId="0" fontId="8" fillId="3" borderId="9" xfId="0" applyFont="1" applyFill="1" applyBorder="1" applyAlignment="1">
      <alignment vertical="top" wrapText="1"/>
    </xf>
    <xf numFmtId="0" fontId="8" fillId="3" borderId="9" xfId="0" applyFont="1" applyFill="1" applyBorder="1" applyAlignment="1">
      <alignment horizontal="right" vertical="top" wrapText="1"/>
    </xf>
    <xf numFmtId="0" fontId="8" fillId="0" borderId="7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 vertical="top"/>
    </xf>
    <xf numFmtId="0" fontId="0" fillId="3" borderId="8" xfId="0" applyFill="1" applyBorder="1" applyAlignment="1">
      <alignment vertical="top"/>
    </xf>
    <xf numFmtId="3" fontId="7" fillId="3" borderId="9" xfId="0" applyNumberFormat="1" applyFont="1" applyFill="1" applyBorder="1" applyAlignment="1">
      <alignment horizontal="right" vertical="top"/>
    </xf>
    <xf numFmtId="0" fontId="8" fillId="0" borderId="7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10" fillId="3" borderId="8" xfId="0" applyFont="1" applyFill="1" applyBorder="1" applyAlignment="1">
      <alignment horizontal="center" vertical="top"/>
    </xf>
    <xf numFmtId="0" fontId="10" fillId="4" borderId="8" xfId="0" applyFont="1" applyFill="1" applyBorder="1" applyAlignment="1">
      <alignment horizontal="center" vertical="top"/>
    </xf>
    <xf numFmtId="0" fontId="10" fillId="5" borderId="8" xfId="0" applyFont="1" applyFill="1" applyBorder="1" applyAlignment="1">
      <alignment horizontal="center" vertical="top"/>
    </xf>
    <xf numFmtId="3" fontId="10" fillId="4" borderId="8" xfId="0" applyNumberFormat="1" applyFont="1" applyFill="1" applyBorder="1" applyAlignment="1">
      <alignment horizontal="right" vertical="top"/>
    </xf>
    <xf numFmtId="0" fontId="10" fillId="5" borderId="8" xfId="0" applyFont="1" applyFill="1" applyBorder="1" applyAlignment="1">
      <alignment horizontal="right" vertical="top"/>
    </xf>
    <xf numFmtId="0" fontId="12" fillId="5" borderId="8" xfId="0" applyFont="1" applyFill="1" applyBorder="1" applyAlignment="1">
      <alignment horizontal="right" vertical="top"/>
    </xf>
    <xf numFmtId="3" fontId="8" fillId="4" borderId="9" xfId="0" applyNumberFormat="1" applyFont="1" applyFill="1" applyBorder="1" applyAlignment="1">
      <alignment horizontal="right" vertical="top"/>
    </xf>
    <xf numFmtId="0" fontId="8" fillId="5" borderId="9" xfId="0" applyFont="1" applyFill="1" applyBorder="1" applyAlignment="1">
      <alignment horizontal="right" vertical="top"/>
    </xf>
    <xf numFmtId="0" fontId="10" fillId="3" borderId="8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8" xfId="0" applyBorder="1" applyAlignment="1">
      <alignment vertical="top" wrapText="1"/>
    </xf>
    <xf numFmtId="0" fontId="11" fillId="3" borderId="0" xfId="0" applyFont="1" applyFill="1" applyAlignment="1">
      <alignment horizontal="center" vertical="top" wrapText="1"/>
    </xf>
    <xf numFmtId="0" fontId="11" fillId="5" borderId="8" xfId="0" applyFont="1" applyFill="1" applyBorder="1" applyAlignment="1">
      <alignment horizontal="center" vertical="top"/>
    </xf>
    <xf numFmtId="0" fontId="0" fillId="5" borderId="8" xfId="0" applyFill="1" applyBorder="1" applyAlignment="1">
      <alignment vertical="top"/>
    </xf>
    <xf numFmtId="0" fontId="0" fillId="5" borderId="9" xfId="0" applyFill="1" applyBorder="1" applyAlignment="1">
      <alignment vertical="top"/>
    </xf>
    <xf numFmtId="0" fontId="11" fillId="3" borderId="8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vertical="top"/>
    </xf>
    <xf numFmtId="0" fontId="14" fillId="3" borderId="8" xfId="0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 vertical="top"/>
    </xf>
    <xf numFmtId="0" fontId="6" fillId="3" borderId="8" xfId="0" applyFont="1" applyFill="1" applyBorder="1" applyAlignment="1">
      <alignment vertical="top"/>
    </xf>
    <xf numFmtId="0" fontId="7" fillId="3" borderId="9" xfId="0" applyFont="1" applyFill="1" applyBorder="1" applyAlignment="1">
      <alignment vertical="top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3" borderId="8" xfId="0" applyFont="1" applyFill="1" applyBorder="1" applyAlignment="1">
      <alignment vertical="top"/>
    </xf>
    <xf numFmtId="0" fontId="17" fillId="3" borderId="9" xfId="0" applyFont="1" applyFill="1" applyBorder="1" applyAlignment="1">
      <alignment vertical="top"/>
    </xf>
    <xf numFmtId="0" fontId="7" fillId="3" borderId="8" xfId="0" applyFont="1" applyFill="1" applyBorder="1" applyAlignment="1">
      <alignment horizontal="center" vertical="top" wrapText="1"/>
    </xf>
    <xf numFmtId="3" fontId="6" fillId="3" borderId="8" xfId="0" applyNumberFormat="1" applyFont="1" applyFill="1" applyBorder="1" applyAlignment="1">
      <alignment vertical="top"/>
    </xf>
    <xf numFmtId="3" fontId="7" fillId="3" borderId="9" xfId="0" applyNumberFormat="1" applyFont="1" applyFill="1" applyBorder="1" applyAlignment="1">
      <alignment vertical="top"/>
    </xf>
    <xf numFmtId="3" fontId="10" fillId="3" borderId="8" xfId="0" applyNumberFormat="1" applyFont="1" applyFill="1" applyBorder="1" applyAlignment="1">
      <alignment vertical="top"/>
    </xf>
    <xf numFmtId="3" fontId="8" fillId="3" borderId="9" xfId="0" applyNumberFormat="1" applyFont="1" applyFill="1" applyBorder="1" applyAlignment="1">
      <alignment vertical="top"/>
    </xf>
    <xf numFmtId="0" fontId="9" fillId="0" borderId="7" xfId="0" applyFont="1" applyBorder="1" applyAlignment="1">
      <alignment horizontal="center" vertical="top" wrapText="1"/>
    </xf>
    <xf numFmtId="0" fontId="9" fillId="3" borderId="8" xfId="0" applyFont="1" applyFill="1" applyBorder="1" applyAlignment="1">
      <alignment vertical="top"/>
    </xf>
    <xf numFmtId="0" fontId="10" fillId="3" borderId="9" xfId="0" applyFont="1" applyFill="1" applyBorder="1" applyAlignment="1">
      <alignment vertical="top"/>
    </xf>
    <xf numFmtId="0" fontId="10" fillId="3" borderId="9" xfId="0" applyFont="1" applyFill="1" applyBorder="1" applyAlignment="1">
      <alignment horizontal="right" vertical="top"/>
    </xf>
    <xf numFmtId="0" fontId="8" fillId="3" borderId="8" xfId="0" applyFont="1" applyFill="1" applyBorder="1" applyAlignment="1">
      <alignment vertical="top"/>
    </xf>
    <xf numFmtId="3" fontId="8" fillId="3" borderId="8" xfId="0" applyNumberFormat="1" applyFont="1" applyFill="1" applyBorder="1" applyAlignment="1">
      <alignment horizontal="right" vertical="top"/>
    </xf>
    <xf numFmtId="0" fontId="6" fillId="3" borderId="9" xfId="0" applyFont="1" applyFill="1" applyBorder="1" applyAlignment="1">
      <alignment vertical="top"/>
    </xf>
    <xf numFmtId="0" fontId="0" fillId="0" borderId="0" xfId="0" applyAlignment="1">
      <alignment wrapText="1"/>
    </xf>
    <xf numFmtId="0" fontId="6" fillId="3" borderId="8" xfId="0" applyFont="1" applyFill="1" applyBorder="1" applyAlignment="1">
      <alignment horizontal="center" vertical="top"/>
    </xf>
    <xf numFmtId="0" fontId="11" fillId="3" borderId="8" xfId="0" applyFont="1" applyFill="1" applyBorder="1" applyAlignment="1">
      <alignment vertical="top" wrapText="1"/>
    </xf>
    <xf numFmtId="0" fontId="8" fillId="3" borderId="9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vertical="top" wrapText="1"/>
    </xf>
    <xf numFmtId="0" fontId="14" fillId="3" borderId="8" xfId="0" applyFont="1" applyFill="1" applyBorder="1" applyAlignment="1">
      <alignment horizontal="center" vertical="top"/>
    </xf>
    <xf numFmtId="0" fontId="7" fillId="3" borderId="8" xfId="0" applyFont="1" applyFill="1" applyBorder="1" applyAlignment="1">
      <alignment vertical="top"/>
    </xf>
    <xf numFmtId="0" fontId="18" fillId="3" borderId="8" xfId="0" applyFont="1" applyFill="1" applyBorder="1" applyAlignment="1">
      <alignment horizontal="center" vertical="top" wrapText="1"/>
    </xf>
    <xf numFmtId="164" fontId="10" fillId="3" borderId="8" xfId="0" applyNumberFormat="1" applyFont="1" applyFill="1" applyBorder="1" applyAlignment="1">
      <alignment horizontal="right" vertical="top"/>
    </xf>
    <xf numFmtId="164" fontId="8" fillId="3" borderId="9" xfId="0" applyNumberFormat="1" applyFont="1" applyFill="1" applyBorder="1" applyAlignment="1">
      <alignment horizontal="right" vertical="top"/>
    </xf>
    <xf numFmtId="0" fontId="8" fillId="4" borderId="12" xfId="0" applyFont="1" applyFill="1" applyBorder="1" applyAlignment="1">
      <alignment horizontal="center" vertical="top"/>
    </xf>
    <xf numFmtId="164" fontId="6" fillId="3" borderId="8" xfId="0" applyNumberFormat="1" applyFont="1" applyFill="1" applyBorder="1" applyAlignment="1">
      <alignment horizontal="right" vertical="top"/>
    </xf>
    <xf numFmtId="2" fontId="6" fillId="3" borderId="8" xfId="0" applyNumberFormat="1" applyFont="1" applyFill="1" applyBorder="1" applyAlignment="1">
      <alignment horizontal="right" vertical="top"/>
    </xf>
    <xf numFmtId="2" fontId="7" fillId="3" borderId="9" xfId="0" applyNumberFormat="1" applyFont="1" applyFill="1" applyBorder="1" applyAlignment="1">
      <alignment horizontal="right" vertical="top"/>
    </xf>
    <xf numFmtId="164" fontId="7" fillId="3" borderId="9" xfId="0" applyNumberFormat="1" applyFont="1" applyFill="1" applyBorder="1" applyAlignment="1">
      <alignment horizontal="right" vertical="top"/>
    </xf>
    <xf numFmtId="3" fontId="10" fillId="4" borderId="8" xfId="0" applyNumberFormat="1" applyFont="1" applyFill="1" applyBorder="1" applyAlignment="1">
      <alignment horizontal="right" vertical="center"/>
    </xf>
    <xf numFmtId="2" fontId="10" fillId="3" borderId="8" xfId="0" applyNumberFormat="1" applyFont="1" applyFill="1" applyBorder="1" applyAlignment="1">
      <alignment horizontal="right" vertical="top"/>
    </xf>
    <xf numFmtId="2" fontId="8" fillId="3" borderId="9" xfId="0" applyNumberFormat="1" applyFont="1" applyFill="1" applyBorder="1" applyAlignment="1">
      <alignment horizontal="right" vertical="top"/>
    </xf>
    <xf numFmtId="2" fontId="10" fillId="6" borderId="8" xfId="0" applyNumberFormat="1" applyFont="1" applyFill="1" applyBorder="1" applyAlignment="1">
      <alignment horizontal="right" vertical="top"/>
    </xf>
    <xf numFmtId="2" fontId="8" fillId="6" borderId="9" xfId="0" applyNumberFormat="1" applyFont="1" applyFill="1" applyBorder="1" applyAlignment="1">
      <alignment horizontal="right" vertical="top"/>
    </xf>
    <xf numFmtId="164" fontId="0" fillId="3" borderId="8" xfId="0" applyNumberFormat="1" applyFill="1" applyBorder="1" applyAlignment="1">
      <alignment vertical="top"/>
    </xf>
    <xf numFmtId="2" fontId="0" fillId="0" borderId="0" xfId="0" applyNumberFormat="1"/>
    <xf numFmtId="49" fontId="6" fillId="3" borderId="8" xfId="0" applyNumberFormat="1" applyFont="1" applyFill="1" applyBorder="1" applyAlignment="1">
      <alignment vertical="top"/>
    </xf>
    <xf numFmtId="2" fontId="6" fillId="3" borderId="8" xfId="0" applyNumberFormat="1" applyFont="1" applyFill="1" applyBorder="1" applyAlignment="1">
      <alignment vertical="top"/>
    </xf>
    <xf numFmtId="2" fontId="7" fillId="3" borderId="9" xfId="0" applyNumberFormat="1" applyFont="1" applyFill="1" applyBorder="1" applyAlignment="1">
      <alignment vertical="top"/>
    </xf>
    <xf numFmtId="49" fontId="11" fillId="3" borderId="8" xfId="0" applyNumberFormat="1" applyFont="1" applyFill="1" applyBorder="1" applyAlignment="1">
      <alignment horizontal="center" vertical="top"/>
    </xf>
    <xf numFmtId="164" fontId="10" fillId="3" borderId="8" xfId="0" applyNumberFormat="1" applyFont="1" applyFill="1" applyBorder="1" applyAlignment="1">
      <alignment vertical="top"/>
    </xf>
    <xf numFmtId="164" fontId="8" fillId="3" borderId="9" xfId="0" applyNumberFormat="1" applyFont="1" applyFill="1" applyBorder="1" applyAlignment="1">
      <alignment vertical="top"/>
    </xf>
    <xf numFmtId="164" fontId="0" fillId="3" borderId="8" xfId="0" applyNumberFormat="1" applyFill="1" applyBorder="1" applyAlignment="1">
      <alignment horizontal="right" vertical="top"/>
    </xf>
    <xf numFmtId="164" fontId="9" fillId="3" borderId="8" xfId="0" applyNumberFormat="1" applyFont="1" applyFill="1" applyBorder="1" applyAlignment="1">
      <alignment horizontal="right" vertical="top"/>
    </xf>
    <xf numFmtId="49" fontId="11" fillId="3" borderId="8" xfId="0" applyNumberFormat="1" applyFont="1" applyFill="1" applyBorder="1" applyAlignment="1">
      <alignment horizontal="center" vertical="top" wrapText="1"/>
    </xf>
    <xf numFmtId="164" fontId="8" fillId="3" borderId="8" xfId="0" applyNumberFormat="1" applyFont="1" applyFill="1" applyBorder="1" applyAlignment="1">
      <alignment horizontal="right" vertical="top"/>
    </xf>
    <xf numFmtId="0" fontId="8" fillId="3" borderId="8" xfId="0" applyFont="1" applyFill="1" applyBorder="1" applyAlignment="1">
      <alignment horizontal="center" vertical="top"/>
    </xf>
    <xf numFmtId="0" fontId="11" fillId="3" borderId="8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8" fillId="0" borderId="1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 vertical="top" wrapText="1"/>
    </xf>
    <xf numFmtId="3" fontId="0" fillId="0" borderId="0" xfId="0" applyNumberFormat="1"/>
    <xf numFmtId="164" fontId="10" fillId="3" borderId="8" xfId="0" applyNumberFormat="1" applyFont="1" applyFill="1" applyBorder="1" applyAlignment="1">
      <alignment horizontal="right" vertical="top" wrapText="1"/>
    </xf>
    <xf numFmtId="164" fontId="8" fillId="3" borderId="9" xfId="0" applyNumberFormat="1" applyFont="1" applyFill="1" applyBorder="1" applyAlignment="1">
      <alignment horizontal="right" vertical="top" wrapText="1"/>
    </xf>
    <xf numFmtId="0" fontId="6" fillId="3" borderId="13" xfId="0" applyFont="1" applyFill="1" applyBorder="1" applyAlignment="1">
      <alignment vertical="top"/>
    </xf>
    <xf numFmtId="3" fontId="8" fillId="3" borderId="13" xfId="0" applyNumberFormat="1" applyFont="1" applyFill="1" applyBorder="1" applyAlignment="1">
      <alignment horizontal="right" vertical="top"/>
    </xf>
    <xf numFmtId="0" fontId="8" fillId="3" borderId="13" xfId="0" applyFont="1" applyFill="1" applyBorder="1" applyAlignment="1">
      <alignment vertical="top"/>
    </xf>
    <xf numFmtId="0" fontId="0" fillId="0" borderId="0" xfId="0" applyAlignment="1">
      <alignment horizontal="center" wrapText="1"/>
    </xf>
    <xf numFmtId="0" fontId="11" fillId="3" borderId="8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vertical="top"/>
    </xf>
    <xf numFmtId="0" fontId="8" fillId="0" borderId="14" xfId="0" applyFont="1" applyBorder="1" applyAlignment="1">
      <alignment horizontal="center" vertical="top" wrapText="1"/>
    </xf>
    <xf numFmtId="4" fontId="10" fillId="3" borderId="8" xfId="0" applyNumberFormat="1" applyFont="1" applyFill="1" applyBorder="1" applyAlignment="1">
      <alignment horizontal="right" vertical="top"/>
    </xf>
    <xf numFmtId="0" fontId="8" fillId="0" borderId="14" xfId="0" applyFont="1" applyBorder="1" applyAlignment="1">
      <alignment vertical="top" wrapText="1"/>
    </xf>
    <xf numFmtId="0" fontId="8" fillId="0" borderId="3" xfId="0" applyFont="1" applyBorder="1" applyAlignment="1">
      <alignment vertical="top"/>
    </xf>
    <xf numFmtId="164" fontId="7" fillId="3" borderId="3" xfId="0" applyNumberFormat="1" applyFont="1" applyFill="1" applyBorder="1" applyAlignment="1">
      <alignment horizontal="right" vertical="top"/>
    </xf>
    <xf numFmtId="165" fontId="10" fillId="3" borderId="8" xfId="0" applyNumberFormat="1" applyFont="1" applyFill="1" applyBorder="1" applyAlignment="1">
      <alignment horizontal="right" vertical="top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4"/>
    </xf>
    <xf numFmtId="0" fontId="19" fillId="0" borderId="0" xfId="0" applyFont="1" applyAlignment="1">
      <alignment horizontal="left" indent="4"/>
    </xf>
    <xf numFmtId="165" fontId="8" fillId="3" borderId="13" xfId="0" applyNumberFormat="1" applyFont="1" applyFill="1" applyBorder="1" applyAlignment="1">
      <alignment horizontal="right" vertical="top"/>
    </xf>
    <xf numFmtId="2" fontId="8" fillId="3" borderId="8" xfId="0" applyNumberFormat="1" applyFont="1" applyFill="1" applyBorder="1" applyAlignment="1">
      <alignment horizontal="right" vertical="top"/>
    </xf>
    <xf numFmtId="3" fontId="6" fillId="3" borderId="8" xfId="0" applyNumberFormat="1" applyFont="1" applyFill="1" applyBorder="1" applyAlignment="1">
      <alignment horizontal="center" vertical="top"/>
    </xf>
    <xf numFmtId="0" fontId="17" fillId="3" borderId="8" xfId="0" applyFont="1" applyFill="1" applyBorder="1" applyAlignment="1">
      <alignment vertical="top"/>
    </xf>
    <xf numFmtId="9" fontId="6" fillId="3" borderId="8" xfId="3" applyFont="1" applyFill="1" applyBorder="1" applyAlignment="1">
      <alignment horizontal="right" vertical="top"/>
    </xf>
    <xf numFmtId="0" fontId="8" fillId="0" borderId="10" xfId="0" applyFont="1" applyBorder="1" applyAlignment="1">
      <alignment vertical="top"/>
    </xf>
    <xf numFmtId="0" fontId="11" fillId="3" borderId="4" xfId="0" applyFont="1" applyFill="1" applyBorder="1" applyAlignment="1">
      <alignment horizontal="center" vertical="top" wrapText="1"/>
    </xf>
    <xf numFmtId="0" fontId="8" fillId="3" borderId="15" xfId="0" applyFont="1" applyFill="1" applyBorder="1" applyAlignment="1">
      <alignment vertical="top"/>
    </xf>
    <xf numFmtId="0" fontId="11" fillId="3" borderId="15" xfId="0" applyFont="1" applyFill="1" applyBorder="1" applyAlignment="1">
      <alignment horizontal="center" vertical="top" wrapText="1"/>
    </xf>
    <xf numFmtId="166" fontId="10" fillId="3" borderId="8" xfId="3" applyNumberFormat="1" applyFont="1" applyFill="1" applyBorder="1" applyAlignment="1">
      <alignment horizontal="right" vertical="top"/>
    </xf>
    <xf numFmtId="166" fontId="8" fillId="3" borderId="13" xfId="3" applyNumberFormat="1" applyFont="1" applyFill="1" applyBorder="1" applyAlignment="1">
      <alignment horizontal="right" vertical="top"/>
    </xf>
    <xf numFmtId="49" fontId="10" fillId="3" borderId="8" xfId="0" applyNumberFormat="1" applyFont="1" applyFill="1" applyBorder="1" applyAlignment="1">
      <alignment vertical="top"/>
    </xf>
    <xf numFmtId="43" fontId="4" fillId="0" borderId="0" xfId="1" applyFont="1"/>
    <xf numFmtId="9" fontId="4" fillId="0" borderId="0" xfId="3" applyFont="1"/>
    <xf numFmtId="0" fontId="5" fillId="0" borderId="0" xfId="0" applyFont="1"/>
    <xf numFmtId="2" fontId="10" fillId="3" borderId="8" xfId="0" applyNumberFormat="1" applyFont="1" applyFill="1" applyBorder="1" applyAlignment="1">
      <alignment horizontal="right" vertical="top" wrapText="1"/>
    </xf>
    <xf numFmtId="2" fontId="8" fillId="3" borderId="9" xfId="0" applyNumberFormat="1" applyFont="1" applyFill="1" applyBorder="1" applyAlignment="1">
      <alignment horizontal="right" vertical="top" wrapText="1"/>
    </xf>
    <xf numFmtId="49" fontId="10" fillId="3" borderId="8" xfId="0" applyNumberFormat="1" applyFont="1" applyFill="1" applyBorder="1" applyAlignment="1">
      <alignment horizontal="right" vertical="top" wrapText="1"/>
    </xf>
    <xf numFmtId="41" fontId="0" fillId="0" borderId="0" xfId="0" applyNumberFormat="1"/>
    <xf numFmtId="167" fontId="0" fillId="7" borderId="0" xfId="1" applyNumberFormat="1" applyFont="1" applyFill="1"/>
    <xf numFmtId="0" fontId="20" fillId="0" borderId="0" xfId="0" applyFont="1"/>
    <xf numFmtId="0" fontId="23" fillId="0" borderId="0" xfId="0" applyFont="1"/>
    <xf numFmtId="0" fontId="24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0" fillId="0" borderId="0" xfId="0" applyFont="1"/>
    <xf numFmtId="0" fontId="27" fillId="0" borderId="0" xfId="0" applyFont="1"/>
    <xf numFmtId="0" fontId="28" fillId="0" borderId="7" xfId="0" applyFont="1" applyBorder="1" applyAlignment="1">
      <alignment vertical="center" wrapText="1"/>
    </xf>
    <xf numFmtId="0" fontId="25" fillId="0" borderId="7" xfId="0" applyFont="1" applyBorder="1" applyAlignment="1">
      <alignment horizontal="center" vertical="center" textRotation="90"/>
    </xf>
    <xf numFmtId="0" fontId="25" fillId="0" borderId="7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 wrapText="1"/>
    </xf>
    <xf numFmtId="164" fontId="28" fillId="3" borderId="8" xfId="0" applyNumberFormat="1" applyFont="1" applyFill="1" applyBorder="1" applyAlignment="1">
      <alignment vertical="center"/>
    </xf>
    <xf numFmtId="3" fontId="28" fillId="3" borderId="8" xfId="0" applyNumberFormat="1" applyFont="1" applyFill="1" applyBorder="1" applyAlignment="1">
      <alignment vertical="center" wrapText="1"/>
    </xf>
    <xf numFmtId="0" fontId="0" fillId="0" borderId="4" xfId="0" applyBorder="1"/>
    <xf numFmtId="0" fontId="7" fillId="3" borderId="9" xfId="0" applyFont="1" applyFill="1" applyBorder="1" applyAlignment="1">
      <alignment vertical="center" wrapText="1"/>
    </xf>
    <xf numFmtId="164" fontId="25" fillId="3" borderId="9" xfId="0" applyNumberFormat="1" applyFont="1" applyFill="1" applyBorder="1" applyAlignment="1">
      <alignment vertical="center"/>
    </xf>
    <xf numFmtId="3" fontId="25" fillId="3" borderId="9" xfId="0" applyNumberFormat="1" applyFont="1" applyFill="1" applyBorder="1" applyAlignment="1">
      <alignment vertical="center" wrapText="1"/>
    </xf>
    <xf numFmtId="42" fontId="0" fillId="0" borderId="0" xfId="0" applyNumberFormat="1"/>
    <xf numFmtId="0" fontId="25" fillId="0" borderId="7" xfId="0" applyFont="1" applyBorder="1" applyAlignment="1">
      <alignment horizontal="center" vertical="center" textRotation="90" wrapText="1"/>
    </xf>
    <xf numFmtId="3" fontId="28" fillId="3" borderId="8" xfId="0" applyNumberFormat="1" applyFont="1" applyFill="1" applyBorder="1" applyAlignment="1">
      <alignment vertical="center"/>
    </xf>
    <xf numFmtId="0" fontId="28" fillId="3" borderId="8" xfId="0" applyFont="1" applyFill="1" applyBorder="1" applyAlignment="1">
      <alignment vertical="center"/>
    </xf>
    <xf numFmtId="167" fontId="0" fillId="0" borderId="0" xfId="1" applyNumberFormat="1" applyFont="1"/>
    <xf numFmtId="3" fontId="6" fillId="3" borderId="26" xfId="0" applyNumberFormat="1" applyFont="1" applyFill="1" applyBorder="1" applyAlignment="1">
      <alignment vertical="center"/>
    </xf>
    <xf numFmtId="0" fontId="22" fillId="3" borderId="25" xfId="0" applyFont="1" applyFill="1" applyBorder="1" applyAlignment="1">
      <alignment vertical="center"/>
    </xf>
    <xf numFmtId="3" fontId="6" fillId="3" borderId="28" xfId="0" applyNumberFormat="1" applyFont="1" applyFill="1" applyBorder="1" applyAlignment="1">
      <alignment vertical="center"/>
    </xf>
    <xf numFmtId="0" fontId="22" fillId="3" borderId="0" xfId="0" applyFont="1" applyFill="1" applyBorder="1" applyAlignment="1">
      <alignment vertical="center"/>
    </xf>
    <xf numFmtId="3" fontId="6" fillId="3" borderId="24" xfId="0" applyNumberFormat="1" applyFont="1" applyFill="1" applyBorder="1" applyAlignment="1">
      <alignment vertical="center"/>
    </xf>
    <xf numFmtId="0" fontId="21" fillId="3" borderId="22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vertical="center"/>
    </xf>
    <xf numFmtId="0" fontId="8" fillId="0" borderId="3" xfId="0" applyFont="1" applyBorder="1" applyAlignment="1">
      <alignment vertical="top" wrapText="1"/>
    </xf>
    <xf numFmtId="0" fontId="11" fillId="3" borderId="3" xfId="0" applyFont="1" applyFill="1" applyBorder="1" applyAlignment="1">
      <alignment horizontal="center" vertical="top" wrapText="1"/>
    </xf>
    <xf numFmtId="164" fontId="8" fillId="3" borderId="13" xfId="0" applyNumberFormat="1" applyFont="1" applyFill="1" applyBorder="1" applyAlignment="1">
      <alignment horizontal="right" vertical="top"/>
    </xf>
    <xf numFmtId="0" fontId="0" fillId="0" borderId="0" xfId="0" applyAlignment="1">
      <alignment vertical="center"/>
    </xf>
    <xf numFmtId="0" fontId="31" fillId="0" borderId="3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top" wrapText="1"/>
    </xf>
    <xf numFmtId="0" fontId="31" fillId="0" borderId="32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top" wrapText="1"/>
    </xf>
    <xf numFmtId="0" fontId="31" fillId="0" borderId="31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top" wrapText="1"/>
    </xf>
    <xf numFmtId="0" fontId="0" fillId="0" borderId="34" xfId="0" applyBorder="1"/>
    <xf numFmtId="167" fontId="0" fillId="0" borderId="34" xfId="1" applyNumberFormat="1" applyFont="1" applyBorder="1"/>
    <xf numFmtId="0" fontId="0" fillId="0" borderId="35" xfId="0" applyBorder="1"/>
    <xf numFmtId="167" fontId="0" fillId="0" borderId="35" xfId="1" applyNumberFormat="1" applyFont="1" applyBorder="1"/>
    <xf numFmtId="0" fontId="0" fillId="0" borderId="33" xfId="0" applyBorder="1"/>
    <xf numFmtId="167" fontId="0" fillId="0" borderId="33" xfId="1" applyNumberFormat="1" applyFont="1" applyBorder="1"/>
    <xf numFmtId="0" fontId="5" fillId="8" borderId="30" xfId="0" applyFont="1" applyFill="1" applyBorder="1"/>
    <xf numFmtId="0" fontId="5" fillId="0" borderId="36" xfId="0" applyFont="1" applyBorder="1"/>
    <xf numFmtId="0" fontId="0" fillId="7" borderId="31" xfId="0" applyFill="1" applyBorder="1"/>
    <xf numFmtId="167" fontId="0" fillId="7" borderId="31" xfId="1" applyNumberFormat="1" applyFont="1" applyFill="1" applyBorder="1"/>
    <xf numFmtId="0" fontId="0" fillId="7" borderId="37" xfId="0" applyFill="1" applyBorder="1"/>
    <xf numFmtId="167" fontId="0" fillId="7" borderId="37" xfId="1" applyNumberFormat="1" applyFont="1" applyFill="1" applyBorder="1"/>
    <xf numFmtId="4" fontId="1" fillId="3" borderId="8" xfId="0" applyNumberFormat="1" applyFont="1" applyFill="1" applyBorder="1" applyAlignment="1">
      <alignment horizontal="right" vertical="top"/>
    </xf>
    <xf numFmtId="164" fontId="34" fillId="3" borderId="13" xfId="0" applyNumberFormat="1" applyFont="1" applyFill="1" applyBorder="1" applyAlignment="1">
      <alignment horizontal="right" vertical="top"/>
    </xf>
    <xf numFmtId="9" fontId="6" fillId="3" borderId="13" xfId="3" applyFont="1" applyFill="1" applyBorder="1" applyAlignment="1">
      <alignment horizontal="right" vertical="top"/>
    </xf>
    <xf numFmtId="0" fontId="5" fillId="0" borderId="38" xfId="0" applyFont="1" applyBorder="1"/>
    <xf numFmtId="0" fontId="0" fillId="7" borderId="39" xfId="0" applyFill="1" applyBorder="1"/>
    <xf numFmtId="0" fontId="0" fillId="7" borderId="40" xfId="0" applyFill="1" applyBorder="1"/>
    <xf numFmtId="167" fontId="0" fillId="7" borderId="33" xfId="1" applyNumberFormat="1" applyFont="1" applyFill="1" applyBorder="1"/>
    <xf numFmtId="167" fontId="0" fillId="7" borderId="41" xfId="1" applyNumberFormat="1" applyFont="1" applyFill="1" applyBorder="1"/>
    <xf numFmtId="0" fontId="21" fillId="3" borderId="28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9" xfId="0" applyFont="1" applyFill="1" applyBorder="1" applyAlignment="1">
      <alignment horizontal="center" vertical="center" wrapText="1"/>
    </xf>
    <xf numFmtId="0" fontId="22" fillId="3" borderId="28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2" fillId="3" borderId="22" xfId="0" applyFont="1" applyFill="1" applyBorder="1" applyAlignment="1">
      <alignment horizontal="center" vertical="center" wrapText="1"/>
    </xf>
    <xf numFmtId="0" fontId="22" fillId="3" borderId="24" xfId="0" applyFont="1" applyFill="1" applyBorder="1" applyAlignment="1">
      <alignment horizontal="center" vertical="center" wrapText="1"/>
    </xf>
    <xf numFmtId="0" fontId="21" fillId="3" borderId="29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166" fontId="10" fillId="3" borderId="27" xfId="0" applyNumberFormat="1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166" fontId="10" fillId="3" borderId="29" xfId="0" applyNumberFormat="1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166" fontId="10" fillId="3" borderId="22" xfId="0" applyNumberFormat="1" applyFont="1" applyFill="1" applyBorder="1" applyAlignment="1">
      <alignment horizontal="center" vertical="center" wrapText="1"/>
    </xf>
    <xf numFmtId="0" fontId="29" fillId="3" borderId="43" xfId="0" applyFont="1" applyFill="1" applyBorder="1" applyAlignment="1">
      <alignment vertical="top"/>
    </xf>
    <xf numFmtId="0" fontId="24" fillId="3" borderId="43" xfId="0" applyFont="1" applyFill="1" applyBorder="1" applyAlignment="1">
      <alignment vertical="top"/>
    </xf>
    <xf numFmtId="0" fontId="24" fillId="3" borderId="44" xfId="0" applyFont="1" applyFill="1" applyBorder="1" applyAlignment="1">
      <alignment vertical="top"/>
    </xf>
    <xf numFmtId="0" fontId="24" fillId="3" borderId="45" xfId="0" applyFont="1" applyFill="1" applyBorder="1" applyAlignment="1">
      <alignment vertical="top"/>
    </xf>
    <xf numFmtId="3" fontId="6" fillId="3" borderId="43" xfId="0" applyNumberFormat="1" applyFont="1" applyFill="1" applyBorder="1" applyAlignment="1">
      <alignment vertical="center"/>
    </xf>
    <xf numFmtId="166" fontId="10" fillId="3" borderId="44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5" fillId="0" borderId="0" xfId="0" applyFont="1"/>
    <xf numFmtId="0" fontId="8" fillId="0" borderId="7" xfId="0" applyFont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 vertical="top" wrapText="1"/>
    </xf>
    <xf numFmtId="164" fontId="10" fillId="3" borderId="8" xfId="0" applyNumberFormat="1" applyFont="1" applyFill="1" applyBorder="1" applyAlignment="1">
      <alignment horizontal="right"/>
    </xf>
    <xf numFmtId="3" fontId="10" fillId="7" borderId="8" xfId="0" applyNumberFormat="1" applyFont="1" applyFill="1" applyBorder="1" applyAlignment="1">
      <alignment horizontal="right" vertical="top"/>
    </xf>
    <xf numFmtId="3" fontId="8" fillId="7" borderId="13" xfId="0" applyNumberFormat="1" applyFont="1" applyFill="1" applyBorder="1" applyAlignment="1">
      <alignment horizontal="right" vertical="top"/>
    </xf>
    <xf numFmtId="164" fontId="28" fillId="3" borderId="8" xfId="0" applyNumberFormat="1" applyFont="1" applyFill="1" applyBorder="1" applyAlignment="1">
      <alignment horizontal="right"/>
    </xf>
    <xf numFmtId="3" fontId="25" fillId="3" borderId="9" xfId="0" applyNumberFormat="1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top"/>
    </xf>
    <xf numFmtId="3" fontId="8" fillId="0" borderId="9" xfId="0" applyNumberFormat="1" applyFont="1" applyFill="1" applyBorder="1" applyAlignment="1">
      <alignment vertical="top"/>
    </xf>
    <xf numFmtId="164" fontId="10" fillId="0" borderId="8" xfId="0" applyNumberFormat="1" applyFont="1" applyFill="1" applyBorder="1" applyAlignment="1">
      <alignment horizontal="right" vertical="top"/>
    </xf>
    <xf numFmtId="9" fontId="0" fillId="0" borderId="0" xfId="3" applyFont="1"/>
    <xf numFmtId="3" fontId="8" fillId="7" borderId="8" xfId="0" applyNumberFormat="1" applyFont="1" applyFill="1" applyBorder="1" applyAlignment="1">
      <alignment horizontal="right" vertical="top"/>
    </xf>
    <xf numFmtId="0" fontId="10" fillId="0" borderId="8" xfId="0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horizontal="right" vertical="top"/>
    </xf>
    <xf numFmtId="3" fontId="10" fillId="0" borderId="8" xfId="0" applyNumberFormat="1" applyFont="1" applyFill="1" applyBorder="1" applyAlignment="1">
      <alignment horizontal="right" vertical="top"/>
    </xf>
    <xf numFmtId="3" fontId="8" fillId="0" borderId="13" xfId="0" applyNumberFormat="1" applyFont="1" applyFill="1" applyBorder="1" applyAlignment="1">
      <alignment horizontal="right" vertical="top"/>
    </xf>
    <xf numFmtId="164" fontId="28" fillId="0" borderId="8" xfId="0" applyNumberFormat="1" applyFont="1" applyFill="1" applyBorder="1" applyAlignment="1">
      <alignment vertical="center"/>
    </xf>
    <xf numFmtId="164" fontId="25" fillId="0" borderId="9" xfId="0" applyNumberFormat="1" applyFont="1" applyFill="1" applyBorder="1" applyAlignment="1">
      <alignment vertical="center"/>
    </xf>
    <xf numFmtId="0" fontId="11" fillId="3" borderId="17" xfId="0" applyFont="1" applyFill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 vertical="top" wrapText="1"/>
    </xf>
    <xf numFmtId="0" fontId="22" fillId="3" borderId="22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6" fillId="7" borderId="8" xfId="0" applyFont="1" applyFill="1" applyBorder="1" applyAlignment="1">
      <alignment vertical="top" wrapText="1"/>
    </xf>
    <xf numFmtId="0" fontId="7" fillId="3" borderId="46" xfId="0" applyFont="1" applyFill="1" applyBorder="1" applyAlignment="1">
      <alignment horizontal="center" vertical="center" textRotation="90" wrapText="1"/>
    </xf>
    <xf numFmtId="0" fontId="7" fillId="3" borderId="46" xfId="0" applyFont="1" applyFill="1" applyBorder="1" applyAlignment="1">
      <alignment vertical="center" textRotation="90"/>
    </xf>
    <xf numFmtId="0" fontId="7" fillId="3" borderId="4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166" fontId="6" fillId="3" borderId="13" xfId="3" applyNumberFormat="1" applyFont="1" applyFill="1" applyBorder="1" applyAlignment="1">
      <alignment horizontal="right" vertical="top"/>
    </xf>
    <xf numFmtId="168" fontId="7" fillId="3" borderId="9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164" fontId="0" fillId="0" borderId="0" xfId="0" applyNumberFormat="1"/>
    <xf numFmtId="164" fontId="5" fillId="0" borderId="0" xfId="0" applyNumberFormat="1" applyFont="1"/>
    <xf numFmtId="2" fontId="5" fillId="0" borderId="0" xfId="0" applyNumberFormat="1" applyFont="1"/>
    <xf numFmtId="168" fontId="0" fillId="0" borderId="0" xfId="0" applyNumberFormat="1"/>
    <xf numFmtId="0" fontId="10" fillId="0" borderId="8" xfId="0" applyFont="1" applyFill="1" applyBorder="1" applyAlignment="1">
      <alignment horizontal="right" vertical="top"/>
    </xf>
    <xf numFmtId="3" fontId="8" fillId="0" borderId="9" xfId="0" applyNumberFormat="1" applyFont="1" applyFill="1" applyBorder="1" applyAlignment="1">
      <alignment horizontal="right" vertical="top"/>
    </xf>
    <xf numFmtId="2" fontId="7" fillId="0" borderId="9" xfId="0" applyNumberFormat="1" applyFont="1" applyFill="1" applyBorder="1" applyAlignment="1">
      <alignment horizontal="right" vertical="top"/>
    </xf>
    <xf numFmtId="2" fontId="10" fillId="0" borderId="8" xfId="0" applyNumberFormat="1" applyFont="1" applyFill="1" applyBorder="1" applyAlignment="1">
      <alignment horizontal="right" vertical="top"/>
    </xf>
    <xf numFmtId="2" fontId="10" fillId="3" borderId="49" xfId="0" applyNumberFormat="1" applyFont="1" applyFill="1" applyBorder="1" applyAlignment="1">
      <alignment horizontal="right" vertical="top" wrapText="1"/>
    </xf>
    <xf numFmtId="2" fontId="10" fillId="3" borderId="50" xfId="0" applyNumberFormat="1" applyFont="1" applyFill="1" applyBorder="1" applyAlignment="1">
      <alignment horizontal="right" vertical="top" wrapText="1"/>
    </xf>
    <xf numFmtId="2" fontId="10" fillId="0" borderId="49" xfId="0" applyNumberFormat="1" applyFont="1" applyFill="1" applyBorder="1" applyAlignment="1">
      <alignment horizontal="right" vertical="top" wrapText="1"/>
    </xf>
    <xf numFmtId="2" fontId="10" fillId="3" borderId="51" xfId="0" applyNumberFormat="1" applyFont="1" applyFill="1" applyBorder="1" applyAlignment="1">
      <alignment horizontal="right" vertical="top" wrapText="1"/>
    </xf>
    <xf numFmtId="2" fontId="8" fillId="3" borderId="5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wrapText="1"/>
    </xf>
    <xf numFmtId="0" fontId="0" fillId="7" borderId="0" xfId="0" applyFill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3" borderId="12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 wrapText="1"/>
    </xf>
    <xf numFmtId="0" fontId="8" fillId="3" borderId="47" xfId="0" applyFont="1" applyFill="1" applyBorder="1" applyAlignment="1">
      <alignment horizontal="center" vertical="top" wrapText="1"/>
    </xf>
    <xf numFmtId="0" fontId="8" fillId="3" borderId="48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0" fontId="8" fillId="3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top" wrapText="1"/>
    </xf>
    <xf numFmtId="0" fontId="8" fillId="3" borderId="12" xfId="0" applyFont="1" applyFill="1" applyBorder="1" applyAlignment="1">
      <alignment horizontal="center" vertical="top"/>
    </xf>
    <xf numFmtId="0" fontId="0" fillId="7" borderId="0" xfId="0" applyFill="1" applyAlignment="1">
      <alignment horizontal="center"/>
    </xf>
    <xf numFmtId="0" fontId="8" fillId="4" borderId="7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0" fontId="8" fillId="4" borderId="12" xfId="0" applyFont="1" applyFill="1" applyBorder="1" applyAlignment="1">
      <alignment horizontal="center" vertical="top"/>
    </xf>
    <xf numFmtId="0" fontId="8" fillId="5" borderId="17" xfId="0" applyFont="1" applyFill="1" applyBorder="1" applyAlignment="1">
      <alignment horizontal="center" vertical="top"/>
    </xf>
    <xf numFmtId="0" fontId="8" fillId="5" borderId="8" xfId="0" applyFont="1" applyFill="1" applyBorder="1" applyAlignment="1">
      <alignment horizontal="center" vertical="top"/>
    </xf>
    <xf numFmtId="0" fontId="8" fillId="5" borderId="12" xfId="0" applyFont="1" applyFill="1" applyBorder="1" applyAlignment="1">
      <alignment horizontal="center" vertical="top"/>
    </xf>
    <xf numFmtId="0" fontId="10" fillId="0" borderId="7" xfId="0" applyFont="1" applyBorder="1" applyAlignment="1">
      <alignment horizontal="center" vertical="top" wrapText="1"/>
    </xf>
    <xf numFmtId="0" fontId="10" fillId="5" borderId="7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5" borderId="17" xfId="0" applyFont="1" applyFill="1" applyBorder="1" applyAlignment="1">
      <alignment horizontal="center" vertical="top" wrapText="1"/>
    </xf>
    <xf numFmtId="0" fontId="11" fillId="5" borderId="8" xfId="0" applyFont="1" applyFill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 wrapText="1"/>
    </xf>
    <xf numFmtId="0" fontId="10" fillId="3" borderId="16" xfId="0" applyFont="1" applyFill="1" applyBorder="1" applyAlignment="1">
      <alignment horizontal="center" vertical="top"/>
    </xf>
    <xf numFmtId="0" fontId="10" fillId="3" borderId="0" xfId="0" applyFont="1" applyFill="1" applyAlignment="1">
      <alignment horizontal="center" vertical="top"/>
    </xf>
    <xf numFmtId="0" fontId="10" fillId="3" borderId="8" xfId="0" applyFont="1" applyFill="1" applyBorder="1" applyAlignment="1">
      <alignment horizontal="center" vertical="top"/>
    </xf>
    <xf numFmtId="0" fontId="9" fillId="3" borderId="19" xfId="0" applyFont="1" applyFill="1" applyBorder="1" applyAlignment="1">
      <alignment vertical="top"/>
    </xf>
    <xf numFmtId="0" fontId="11" fillId="0" borderId="7" xfId="0" applyFont="1" applyBorder="1" applyAlignment="1">
      <alignment horizontal="center" vertical="top"/>
    </xf>
    <xf numFmtId="0" fontId="9" fillId="3" borderId="12" xfId="0" applyFont="1" applyFill="1" applyBorder="1" applyAlignment="1">
      <alignment vertical="top"/>
    </xf>
    <xf numFmtId="0" fontId="10" fillId="3" borderId="19" xfId="0" applyFont="1" applyFill="1" applyBorder="1" applyAlignment="1">
      <alignment vertical="top"/>
    </xf>
    <xf numFmtId="0" fontId="10" fillId="3" borderId="19" xfId="0" applyFont="1" applyFill="1" applyBorder="1" applyAlignment="1">
      <alignment horizontal="right" vertical="top"/>
    </xf>
    <xf numFmtId="0" fontId="10" fillId="3" borderId="13" xfId="0" applyFont="1" applyFill="1" applyBorder="1" applyAlignment="1">
      <alignment vertical="top"/>
    </xf>
    <xf numFmtId="0" fontId="10" fillId="0" borderId="19" xfId="0" applyFont="1" applyFill="1" applyBorder="1" applyAlignment="1">
      <alignment vertical="top"/>
    </xf>
    <xf numFmtId="0" fontId="10" fillId="3" borderId="9" xfId="0" applyFont="1" applyFill="1" applyBorder="1" applyAlignment="1">
      <alignment horizontal="center" vertical="top"/>
    </xf>
    <xf numFmtId="0" fontId="6" fillId="3" borderId="13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7" fillId="0" borderId="7" xfId="0" applyFont="1" applyBorder="1" applyAlignment="1">
      <alignment horizontal="center" vertical="top"/>
    </xf>
    <xf numFmtId="0" fontId="11" fillId="3" borderId="12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6" fillId="3" borderId="19" xfId="0" applyFont="1" applyFill="1" applyBorder="1" applyAlignment="1">
      <alignment horizontal="center" vertical="top"/>
    </xf>
    <xf numFmtId="0" fontId="7" fillId="0" borderId="4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textRotation="90" wrapText="1"/>
    </xf>
    <xf numFmtId="0" fontId="7" fillId="3" borderId="46" xfId="0" applyFont="1" applyFill="1" applyBorder="1" applyAlignment="1">
      <alignment horizontal="center" vertical="center" textRotation="90"/>
    </xf>
    <xf numFmtId="0" fontId="21" fillId="3" borderId="24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2" fillId="3" borderId="22" xfId="0" applyFont="1" applyFill="1" applyBorder="1" applyAlignment="1">
      <alignment horizontal="center" vertical="center" wrapText="1"/>
    </xf>
    <xf numFmtId="0" fontId="22" fillId="3" borderId="24" xfId="0" applyFont="1" applyFill="1" applyBorder="1" applyAlignment="1">
      <alignment horizontal="center" vertical="center" wrapText="1"/>
    </xf>
    <xf numFmtId="0" fontId="21" fillId="3" borderId="28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9" xfId="0" applyFont="1" applyFill="1" applyBorder="1" applyAlignment="1">
      <alignment horizontal="center" vertical="center" wrapText="1"/>
    </xf>
    <xf numFmtId="0" fontId="22" fillId="3" borderId="28" xfId="0" applyFont="1" applyFill="1" applyBorder="1" applyAlignment="1">
      <alignment horizontal="center" vertical="center" wrapText="1"/>
    </xf>
    <xf numFmtId="0" fontId="21" fillId="3" borderId="26" xfId="0" applyFont="1" applyFill="1" applyBorder="1" applyAlignment="1">
      <alignment horizontal="center" vertical="center" wrapText="1"/>
    </xf>
    <xf numFmtId="0" fontId="21" fillId="3" borderId="23" xfId="0" applyFont="1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horizontal="center" vertical="center" wrapText="1"/>
    </xf>
    <xf numFmtId="0" fontId="22" fillId="3" borderId="27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1" fillId="3" borderId="27" xfId="0" applyFont="1" applyFill="1" applyBorder="1" applyAlignment="1">
      <alignment horizontal="center" vertical="center" wrapText="1"/>
    </xf>
    <xf numFmtId="0" fontId="21" fillId="3" borderId="29" xfId="0" applyFont="1" applyFill="1" applyBorder="1" applyAlignment="1">
      <alignment horizontal="center" vertical="center" wrapText="1"/>
    </xf>
    <xf numFmtId="0" fontId="24" fillId="3" borderId="43" xfId="0" applyFont="1" applyFill="1" applyBorder="1" applyAlignment="1">
      <alignment vertical="top"/>
    </xf>
    <xf numFmtId="0" fontId="24" fillId="3" borderId="45" xfId="0" applyFont="1" applyFill="1" applyBorder="1" applyAlignment="1">
      <alignment vertical="top"/>
    </xf>
    <xf numFmtId="0" fontId="24" fillId="3" borderId="44" xfId="0" applyFont="1" applyFill="1" applyBorder="1" applyAlignment="1">
      <alignment vertical="top"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9">
    <cellStyle name="Migliaia" xfId="1" builtinId="3"/>
    <cellStyle name="Migliaia 2" xfId="6"/>
    <cellStyle name="Normal 3" xfId="2"/>
    <cellStyle name="Normale" xfId="0" builtinId="0"/>
    <cellStyle name="Normale 2" xfId="7"/>
    <cellStyle name="Normale 3" xfId="8"/>
    <cellStyle name="Percentuale" xfId="3" builtinId="5"/>
    <cellStyle name="T_fiancata" xfId="4"/>
    <cellStyle name="T_intestazione bassa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09DAD"/>
      <rgbColor rgb="00BFDEE4"/>
      <rgbColor rgb="00AA5CAA"/>
      <rgbColor rgb="00E3C9E3"/>
      <rgbColor rgb="00BDB694"/>
      <rgbColor rgb="00E9E7DB"/>
      <rgbColor rgb="009BCA40"/>
      <rgbColor rgb="00DEEDBF"/>
      <rgbColor rgb="00007C92"/>
      <rgbColor rgb="008E258D"/>
      <rgbColor rgb="00A79E70"/>
      <rgbColor rgb="007AB800"/>
      <rgbColor rgb="0000338D"/>
      <rgbColor rgb="00C84E00"/>
      <rgbColor rgb="0098C6EA"/>
      <rgbColor rgb="0000338D"/>
      <rgbColor rgb="004066AA"/>
      <rgbColor rgb="00BFCCE3"/>
      <rgbColor rgb="00D67A40"/>
      <rgbColor rgb="00F1D3BF"/>
      <rgbColor rgb="00B2D4EF"/>
      <rgbColor rgb="00E5F1FA"/>
      <rgbColor rgb="00B6646B"/>
      <rgbColor rgb="00E7CBCE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  <mruColors>
      <color rgb="FFE76868"/>
      <color rgb="FFE7CAC9"/>
      <color rgb="FF972828"/>
      <color rgb="FFEAB0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Tasso di fecondità totale - Anni 1995 - 2015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020242914979768E-2"/>
          <c:y val="0.13924072148301753"/>
          <c:w val="0.88663967611336358"/>
          <c:h val="0.72152010223018481"/>
        </c:manualLayout>
      </c:layout>
      <c:lineChart>
        <c:grouping val="standard"/>
        <c:varyColors val="0"/>
        <c:ser>
          <c:idx val="0"/>
          <c:order val="0"/>
          <c:tx>
            <c:strRef>
              <c:f>'Grafico 1'!$B$4</c:f>
              <c:strCache>
                <c:ptCount val="1"/>
                <c:pt idx="0">
                  <c:v>Tasso di fecondità totale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'Grafico 1'!$A$7:$A$27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'Grafico 1'!$B$7:$B$27</c:f>
              <c:numCache>
                <c:formatCode>#,##0.00</c:formatCode>
                <c:ptCount val="21"/>
                <c:pt idx="0">
                  <c:v>1.1844000000000001</c:v>
                </c:pt>
                <c:pt idx="1">
                  <c:v>1.1914</c:v>
                </c:pt>
                <c:pt idx="2">
                  <c:v>1.2050000000000001</c:v>
                </c:pt>
                <c:pt idx="3">
                  <c:v>1.2039000000000002</c:v>
                </c:pt>
                <c:pt idx="4">
                  <c:v>1.2329052235009574</c:v>
                </c:pt>
                <c:pt idx="5">
                  <c:v>1.2565006114495847</c:v>
                </c:pt>
                <c:pt idx="6">
                  <c:v>1.2509836673196819</c:v>
                </c:pt>
                <c:pt idx="7">
                  <c:v>1.26979075447943</c:v>
                </c:pt>
                <c:pt idx="8">
                  <c:v>1.2892618468402821</c:v>
                </c:pt>
                <c:pt idx="9">
                  <c:v>1.3423081539275896</c:v>
                </c:pt>
                <c:pt idx="10">
                  <c:v>1.3372014654613902</c:v>
                </c:pt>
                <c:pt idx="11">
                  <c:v>1.3728820864629481</c:v>
                </c:pt>
                <c:pt idx="12">
                  <c:v>1.4004236887346915</c:v>
                </c:pt>
                <c:pt idx="13">
                  <c:v>1.4472500930927854</c:v>
                </c:pt>
                <c:pt idx="14">
                  <c:v>1.4492079576698873</c:v>
                </c:pt>
                <c:pt idx="15">
                  <c:v>1.4551226507482289</c:v>
                </c:pt>
                <c:pt idx="16">
                  <c:v>1.4372220839817058</c:v>
                </c:pt>
                <c:pt idx="17">
                  <c:v>1.4162980922326329</c:v>
                </c:pt>
                <c:pt idx="18">
                  <c:v>1.3861584043848501</c:v>
                </c:pt>
                <c:pt idx="19">
                  <c:v>1.3685828051875699</c:v>
                </c:pt>
                <c:pt idx="20">
                  <c:v>1.35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714896"/>
        <c:axId val="206823016"/>
      </c:lineChart>
      <c:catAx>
        <c:axId val="20571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6823016"/>
        <c:crosses val="autoZero"/>
        <c:auto val="1"/>
        <c:lblAlgn val="ctr"/>
        <c:lblOffset val="100"/>
        <c:noMultiLvlLbl val="0"/>
      </c:catAx>
      <c:valAx>
        <c:axId val="206823016"/>
        <c:scaling>
          <c:orientation val="minMax"/>
          <c:min val="1.1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5714896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lo stato civile e la cittadinanza della madre - Anno 2015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5941507290245"/>
          <c:y val="0.25773282368457262"/>
          <c:w val="0.85437028211323462"/>
          <c:h val="0.5326478356147889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'Grafico 10'!$A$5</c:f>
              <c:strCache>
                <c:ptCount val="1"/>
                <c:pt idx="0">
                  <c:v>Coniugata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10'!$E$4:$G$4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10'!$E$5:$G$5</c:f>
              <c:numCache>
                <c:formatCode>#,##0.0</c:formatCode>
                <c:ptCount val="3"/>
                <c:pt idx="0">
                  <c:v>65.033035979239713</c:v>
                </c:pt>
                <c:pt idx="1">
                  <c:v>73.764614185502737</c:v>
                </c:pt>
                <c:pt idx="2">
                  <c:v>66.79342715059677</c:v>
                </c:pt>
              </c:numCache>
            </c:numRef>
          </c:val>
        </c:ser>
        <c:ser>
          <c:idx val="2"/>
          <c:order val="1"/>
          <c:tx>
            <c:strRef>
              <c:f>'Grafico 10'!$A$6</c:f>
              <c:strCache>
                <c:ptCount val="1"/>
                <c:pt idx="0">
                  <c:v>Nubile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10'!$E$4:$G$4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10'!$E$6:$G$6</c:f>
              <c:numCache>
                <c:formatCode>#,##0.0</c:formatCode>
                <c:ptCount val="3"/>
                <c:pt idx="0">
                  <c:v>32.368597954252287</c:v>
                </c:pt>
                <c:pt idx="1">
                  <c:v>23.984651357995084</c:v>
                </c:pt>
                <c:pt idx="2">
                  <c:v>30.678293496050923</c:v>
                </c:pt>
              </c:numCache>
            </c:numRef>
          </c:val>
        </c:ser>
        <c:ser>
          <c:idx val="3"/>
          <c:order val="2"/>
          <c:tx>
            <c:strRef>
              <c:f>'Grafico 10'!$A$7</c:f>
              <c:strCache>
                <c:ptCount val="1"/>
                <c:pt idx="0">
                  <c:v>Altro </c:v>
                </c:pt>
              </c:strCache>
            </c:strRef>
          </c:tx>
          <c:spPr>
            <a:solidFill>
              <a:srgbClr val="002F86"/>
            </a:solidFill>
            <a:ln w="25400">
              <a:noFill/>
            </a:ln>
          </c:spPr>
          <c:invertIfNegative val="0"/>
          <c:cat>
            <c:strRef>
              <c:f>'Grafico 10'!$E$4:$G$4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10'!$E$7:$G$7</c:f>
              <c:numCache>
                <c:formatCode>#,##0.0</c:formatCode>
                <c:ptCount val="3"/>
                <c:pt idx="0">
                  <c:v>2.5983660665079968</c:v>
                </c:pt>
                <c:pt idx="1">
                  <c:v>2.2507344565021885</c:v>
                </c:pt>
                <c:pt idx="2">
                  <c:v>2.5282793533523029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6777568"/>
        <c:axId val="296777960"/>
      </c:barChart>
      <c:catAx>
        <c:axId val="29677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6777960"/>
        <c:crosses val="autoZero"/>
        <c:auto val="1"/>
        <c:lblAlgn val="ctr"/>
        <c:lblOffset val="100"/>
        <c:noMultiLvlLbl val="0"/>
      </c:catAx>
      <c:valAx>
        <c:axId val="296777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4.3149946062567071E-2"/>
              <c:y val="0.81903365172136744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6777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760568763855982"/>
          <c:y val="0.89691010273200356"/>
          <c:w val="0.28640827663532531"/>
          <c:h val="7.56017353500920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la condizione professionale e la cittadinanza della madre - Anno 2015</a:t>
            </a:r>
          </a:p>
        </c:rich>
      </c:tx>
      <c:layout>
        <c:manualLayout>
          <c:xMode val="edge"/>
          <c:yMode val="edge"/>
          <c:x val="0.10679738562091506"/>
          <c:y val="2.6402640264026542E-2"/>
        </c:manualLayout>
      </c:layout>
      <c:overlay val="0"/>
      <c:spPr>
        <a:noFill/>
        <a:ln w="25400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81719422933621"/>
          <c:y val="0.23102384689513394"/>
          <c:w val="0.84967455843188555"/>
          <c:h val="0.544556210538529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 11'!$A$5</c:f>
              <c:strCache>
                <c:ptCount val="1"/>
                <c:pt idx="0">
                  <c:v>Occupata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11'!$E$5:$G$5</c:f>
              <c:numCache>
                <c:formatCode>#,##0.0</c:formatCode>
                <c:ptCount val="3"/>
                <c:pt idx="0">
                  <c:v>62.188683813071357</c:v>
                </c:pt>
                <c:pt idx="1">
                  <c:v>29.136232376422626</c:v>
                </c:pt>
                <c:pt idx="2">
                  <c:v>55.386517919373205</c:v>
                </c:pt>
              </c:numCache>
            </c:numRef>
          </c:val>
        </c:ser>
        <c:ser>
          <c:idx val="1"/>
          <c:order val="1"/>
          <c:tx>
            <c:strRef>
              <c:f>'Grafico 11'!$A$6</c:f>
              <c:strCache>
                <c:ptCount val="1"/>
                <c:pt idx="0">
                  <c:v>Disoccupata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11'!$E$6:$G$6</c:f>
              <c:numCache>
                <c:formatCode>#,##0.0</c:formatCode>
                <c:ptCount val="3"/>
                <c:pt idx="0">
                  <c:v>12.128848381142072</c:v>
                </c:pt>
                <c:pt idx="1">
                  <c:v>16.160608119585525</c:v>
                </c:pt>
                <c:pt idx="2">
                  <c:v>12.958581045207554</c:v>
                </c:pt>
              </c:numCache>
            </c:numRef>
          </c:val>
        </c:ser>
        <c:ser>
          <c:idx val="2"/>
          <c:order val="2"/>
          <c:tx>
            <c:strRef>
              <c:f>'Grafico 11'!$A$7</c:f>
              <c:strCache>
                <c:ptCount val="1"/>
                <c:pt idx="0">
                  <c:v>Casalinga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11'!$E$7:$G$7</c:f>
              <c:numCache>
                <c:formatCode>#,##0.0</c:formatCode>
                <c:ptCount val="3"/>
                <c:pt idx="0">
                  <c:v>23.555627694313845</c:v>
                </c:pt>
                <c:pt idx="1">
                  <c:v>52.929123492440979</c:v>
                </c:pt>
                <c:pt idx="2">
                  <c:v>29.600667702304399</c:v>
                </c:pt>
              </c:numCache>
            </c:numRef>
          </c:val>
        </c:ser>
        <c:ser>
          <c:idx val="3"/>
          <c:order val="3"/>
          <c:tx>
            <c:strRef>
              <c:f>'Grafico 11'!$A$8</c:f>
              <c:strCache>
                <c:ptCount val="1"/>
                <c:pt idx="0">
                  <c:v>Studentessa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11'!$E$8:$G$8</c:f>
              <c:numCache>
                <c:formatCode>#,##0.0</c:formatCode>
                <c:ptCount val="3"/>
                <c:pt idx="0">
                  <c:v>1.7903861654979272</c:v>
                </c:pt>
                <c:pt idx="1">
                  <c:v>1.1858756582299983</c:v>
                </c:pt>
                <c:pt idx="2">
                  <c:v>1.6659784263987116</c:v>
                </c:pt>
              </c:numCache>
            </c:numRef>
          </c:val>
        </c:ser>
        <c:ser>
          <c:idx val="4"/>
          <c:order val="4"/>
          <c:tx>
            <c:strRef>
              <c:f>'Grafico 11'!$A$9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11'!$E$9:$G$9</c:f>
              <c:numCache>
                <c:formatCode>#,##0.0</c:formatCode>
                <c:ptCount val="3"/>
                <c:pt idx="0">
                  <c:v>0.33645394597479483</c:v>
                </c:pt>
                <c:pt idx="1">
                  <c:v>0.58816035332087657</c:v>
                </c:pt>
                <c:pt idx="2">
                  <c:v>0.38825490671613261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6778744"/>
        <c:axId val="296779136"/>
      </c:barChart>
      <c:catAx>
        <c:axId val="296778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6779136"/>
        <c:crosses val="autoZero"/>
        <c:auto val="1"/>
        <c:lblAlgn val="ctr"/>
        <c:lblOffset val="100"/>
        <c:noMultiLvlLbl val="0"/>
      </c:catAx>
      <c:valAx>
        <c:axId val="29677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3.9215686274509803E-2"/>
              <c:y val="0.8019982155695942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677874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042487091074412"/>
          <c:y val="0.9009928709406374"/>
          <c:w val="0.58987013878167116"/>
          <c:h val="7.260760721741742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5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la condizione professionale e lo stato civile della madre - Anno 2015</a:t>
            </a:r>
          </a:p>
        </c:rich>
      </c:tx>
      <c:overlay val="0"/>
      <c:spPr>
        <a:noFill/>
        <a:ln w="25400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9934747145187723E-2"/>
          <c:y val="0.15892420537897387"/>
          <c:w val="0.89722675367047555"/>
          <c:h val="0.6943765281173562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 12'!$A$5</c:f>
              <c:strCache>
                <c:ptCount val="1"/>
                <c:pt idx="0">
                  <c:v>Nubile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>'Grafico 12'!$H$5:$M$5</c:f>
              <c:numCache>
                <c:formatCode>#,##0.0</c:formatCode>
                <c:ptCount val="6"/>
                <c:pt idx="0">
                  <c:v>33.107259261862296</c:v>
                </c:pt>
                <c:pt idx="1">
                  <c:v>39.661330049261082</c:v>
                </c:pt>
                <c:pt idx="2">
                  <c:v>22.305198470943079</c:v>
                </c:pt>
                <c:pt idx="3">
                  <c:v>54.260243442482427</c:v>
                </c:pt>
                <c:pt idx="4">
                  <c:v>41.057934508816118</c:v>
                </c:pt>
                <c:pt idx="5">
                  <c:v>30.939226519337016</c:v>
                </c:pt>
              </c:numCache>
            </c:numRef>
          </c:val>
        </c:ser>
        <c:ser>
          <c:idx val="1"/>
          <c:order val="1"/>
          <c:tx>
            <c:strRef>
              <c:f>'Grafico 12'!$A$6</c:f>
              <c:strCache>
                <c:ptCount val="1"/>
                <c:pt idx="0">
                  <c:v>Coniugata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>'Grafico 12'!$H$6:$M$6</c:f>
              <c:numCache>
                <c:formatCode>#,##0.0</c:formatCode>
                <c:ptCount val="6"/>
                <c:pt idx="0">
                  <c:v>64.041484006430821</c:v>
                </c:pt>
                <c:pt idx="1">
                  <c:v>57.233169129720849</c:v>
                </c:pt>
                <c:pt idx="2">
                  <c:v>75.497185438474816</c:v>
                </c:pt>
                <c:pt idx="3">
                  <c:v>44.779701697239844</c:v>
                </c:pt>
                <c:pt idx="4">
                  <c:v>55.856423173803528</c:v>
                </c:pt>
                <c:pt idx="5">
                  <c:v>66.404033418915958</c:v>
                </c:pt>
              </c:numCache>
            </c:numRef>
          </c:val>
        </c:ser>
        <c:ser>
          <c:idx val="2"/>
          <c:order val="2"/>
          <c:tx>
            <c:strRef>
              <c:f>'Grafico 12'!$A$7</c:f>
              <c:strCache>
                <c:ptCount val="1"/>
                <c:pt idx="0">
                  <c:v>Separata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>'Grafico 12'!$H$7:$M$7</c:f>
              <c:numCache>
                <c:formatCode>#,##0.0</c:formatCode>
                <c:ptCount val="6"/>
                <c:pt idx="0">
                  <c:v>1.4456148365502033</c:v>
                </c:pt>
                <c:pt idx="1">
                  <c:v>1.7754515599343184</c:v>
                </c:pt>
                <c:pt idx="2">
                  <c:v>1.3717963192954725</c:v>
                </c:pt>
                <c:pt idx="3">
                  <c:v>0.34287673581347505</c:v>
                </c:pt>
                <c:pt idx="4">
                  <c:v>1.7632241813602016</c:v>
                </c:pt>
                <c:pt idx="5">
                  <c:v>1.4480385882052904</c:v>
                </c:pt>
              </c:numCache>
            </c:numRef>
          </c:val>
        </c:ser>
        <c:ser>
          <c:idx val="3"/>
          <c:order val="3"/>
          <c:tx>
            <c:strRef>
              <c:f>'Grafico 12'!$A$8</c:f>
              <c:strCache>
                <c:ptCount val="1"/>
                <c:pt idx="0">
                  <c:v>Divorziata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>'Grafico 12'!$H$8:$M$8</c:f>
              <c:numCache>
                <c:formatCode>#,##0.0</c:formatCode>
                <c:ptCount val="6"/>
                <c:pt idx="0">
                  <c:v>1.2989009637432243</c:v>
                </c:pt>
                <c:pt idx="1">
                  <c:v>1.2089490968801313</c:v>
                </c:pt>
                <c:pt idx="2">
                  <c:v>0.67259149341118407</c:v>
                </c:pt>
                <c:pt idx="3">
                  <c:v>0.49717126692953889</c:v>
                </c:pt>
                <c:pt idx="4">
                  <c:v>1.1335012594458438</c:v>
                </c:pt>
                <c:pt idx="5">
                  <c:v>1.0855998018602575</c:v>
                </c:pt>
              </c:numCache>
            </c:numRef>
          </c:val>
        </c:ser>
        <c:ser>
          <c:idx val="4"/>
          <c:order val="4"/>
          <c:tx>
            <c:strRef>
              <c:f>'Grafico 12'!$A$9</c:f>
              <c:strCache>
                <c:ptCount val="1"/>
                <c:pt idx="0">
                  <c:v>Vedova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>'Grafico 12'!$H$9:$M$9</c:f>
              <c:numCache>
                <c:formatCode>#,##0.0</c:formatCode>
                <c:ptCount val="6"/>
                <c:pt idx="0">
                  <c:v>0.10674093141346078</c:v>
                </c:pt>
                <c:pt idx="1">
                  <c:v>0.12110016420361247</c:v>
                </c:pt>
                <c:pt idx="2">
                  <c:v>0.1532282778754496</c:v>
                </c:pt>
                <c:pt idx="3">
                  <c:v>0.12000685753471627</c:v>
                </c:pt>
                <c:pt idx="4">
                  <c:v>0.18891687657430731</c:v>
                </c:pt>
                <c:pt idx="5">
                  <c:v>0.12310167168146584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6935736"/>
        <c:axId val="296936128"/>
      </c:barChart>
      <c:catAx>
        <c:axId val="296935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6936128"/>
        <c:crosses val="autoZero"/>
        <c:auto val="1"/>
        <c:lblAlgn val="ctr"/>
        <c:lblOffset val="100"/>
        <c:noMultiLvlLbl val="0"/>
      </c:catAx>
      <c:valAx>
        <c:axId val="29693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69357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2838516311072871"/>
          <c:y val="0.92665139351468973"/>
          <c:w val="0.539967887374601"/>
          <c:h val="5.378973105134211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5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Aborti spontanei pregressi per parto - Anni 2014 - 2015</a:t>
            </a:r>
          </a:p>
        </c:rich>
      </c:tx>
      <c:layout>
        <c:manualLayout>
          <c:xMode val="edge"/>
          <c:yMode val="edge"/>
          <c:x val="0.22758337707786527"/>
          <c:y val="1.96560196560196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66686469216258"/>
          <c:y val="0.18673218673218792"/>
          <c:w val="0.8266680121549701"/>
          <c:h val="0.449631449631449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13'!$F$4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13'!$A$5:$A$25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'Grafico 13'!$F$5:$F$25</c:f>
              <c:numCache>
                <c:formatCode>0.00</c:formatCode>
                <c:ptCount val="21"/>
                <c:pt idx="0">
                  <c:v>0.21688999688376442</c:v>
                </c:pt>
                <c:pt idx="1">
                  <c:v>0.24116607773851589</c:v>
                </c:pt>
                <c:pt idx="2">
                  <c:v>0.2484132169692444</c:v>
                </c:pt>
                <c:pt idx="3">
                  <c:v>0.26474794422595638</c:v>
                </c:pt>
                <c:pt idx="4">
                  <c:v>0.24652087475149106</c:v>
                </c:pt>
                <c:pt idx="5">
                  <c:v>0.26761238862104653</c:v>
                </c:pt>
                <c:pt idx="6">
                  <c:v>0.23399365218343002</c:v>
                </c:pt>
                <c:pt idx="7">
                  <c:v>0.23432310998241845</c:v>
                </c:pt>
                <c:pt idx="8">
                  <c:v>0.24388020113831022</c:v>
                </c:pt>
                <c:pt idx="9">
                  <c:v>0.24401171807685679</c:v>
                </c:pt>
                <c:pt idx="10">
                  <c:v>0.23584131326949384</c:v>
                </c:pt>
                <c:pt idx="11">
                  <c:v>0.24343974594684942</c:v>
                </c:pt>
                <c:pt idx="12" formatCode="#,##0">
                  <c:v>0</c:v>
                </c:pt>
                <c:pt idx="13">
                  <c:v>0.19034772182254198</c:v>
                </c:pt>
                <c:pt idx="14">
                  <c:v>0.11816762103071317</c:v>
                </c:pt>
                <c:pt idx="15">
                  <c:v>0.19799205267502351</c:v>
                </c:pt>
                <c:pt idx="16">
                  <c:v>0.20098609664972131</c:v>
                </c:pt>
                <c:pt idx="17">
                  <c:v>0.2140068326012689</c:v>
                </c:pt>
                <c:pt idx="18">
                  <c:v>0.18172678145029533</c:v>
                </c:pt>
                <c:pt idx="19">
                  <c:v>0.21414711191335739</c:v>
                </c:pt>
                <c:pt idx="20">
                  <c:v>0.17239789803632341</c:v>
                </c:pt>
              </c:numCache>
            </c:numRef>
          </c:val>
        </c:ser>
        <c:ser>
          <c:idx val="1"/>
          <c:order val="1"/>
          <c:tx>
            <c:strRef>
              <c:f>'Grafico 13'!$G$4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13'!$A$5:$A$25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'Grafico 13'!$G$5:$G$25</c:f>
              <c:numCache>
                <c:formatCode>0.00</c:formatCode>
                <c:ptCount val="21"/>
                <c:pt idx="0">
                  <c:v>0.22421247683755405</c:v>
                </c:pt>
                <c:pt idx="1">
                  <c:v>0.23068893528183715</c:v>
                </c:pt>
                <c:pt idx="2">
                  <c:v>0.2507939160956042</c:v>
                </c:pt>
                <c:pt idx="3">
                  <c:v>0.2607970342910102</c:v>
                </c:pt>
                <c:pt idx="4">
                  <c:v>0.25223613595706618</c:v>
                </c:pt>
                <c:pt idx="5">
                  <c:v>0.24891347293559857</c:v>
                </c:pt>
                <c:pt idx="6">
                  <c:v>0.25712643678160918</c:v>
                </c:pt>
                <c:pt idx="7">
                  <c:v>0.24804365733113673</c:v>
                </c:pt>
                <c:pt idx="8">
                  <c:v>0.24477688202566142</c:v>
                </c:pt>
                <c:pt idx="9">
                  <c:v>0.24670351504642174</c:v>
                </c:pt>
                <c:pt idx="10">
                  <c:v>0.24474409163404379</c:v>
                </c:pt>
                <c:pt idx="11">
                  <c:v>0.2535442600276625</c:v>
                </c:pt>
                <c:pt idx="12" formatCode="#,##0">
                  <c:v>0</c:v>
                </c:pt>
                <c:pt idx="13">
                  <c:v>0.19867015917791658</c:v>
                </c:pt>
                <c:pt idx="14">
                  <c:v>0.11514195583596215</c:v>
                </c:pt>
                <c:pt idx="15">
                  <c:v>0.204099560761347</c:v>
                </c:pt>
                <c:pt idx="16">
                  <c:v>0.18528610354223432</c:v>
                </c:pt>
                <c:pt idx="17">
                  <c:v>0.22410906481702941</c:v>
                </c:pt>
                <c:pt idx="18">
                  <c:v>0.17889524789402611</c:v>
                </c:pt>
                <c:pt idx="19">
                  <c:v>0.22925931962651641</c:v>
                </c:pt>
                <c:pt idx="20">
                  <c:v>0.19102178812922616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6936912"/>
        <c:axId val="296937304"/>
      </c:barChart>
      <c:catAx>
        <c:axId val="29693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6937304"/>
        <c:crosses val="autoZero"/>
        <c:auto val="1"/>
        <c:lblAlgn val="ctr"/>
        <c:lblOffset val="100"/>
        <c:noMultiLvlLbl val="0"/>
      </c:catAx>
      <c:valAx>
        <c:axId val="296937304"/>
        <c:scaling>
          <c:orientation val="minMax"/>
          <c:max val="0.30000000000000032"/>
          <c:min val="0.0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N° aborti spontanei</a:t>
                </a:r>
              </a:p>
            </c:rich>
          </c:tx>
          <c:layout>
            <c:manualLayout>
              <c:xMode val="edge"/>
              <c:yMode val="edge"/>
              <c:x val="6.8888888888888888E-2"/>
              <c:y val="9.7818620338305379E-2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6936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333403324584701"/>
          <c:y val="0.92628992628992624"/>
          <c:w val="0.15166684164479274"/>
          <c:h val="5.405405405405409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Numero medio di ecografie per gravidanza </a:t>
            </a:r>
          </a:p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 Anni 2013-2015</a:t>
            </a:r>
          </a:p>
        </c:rich>
      </c:tx>
      <c:overlay val="0"/>
      <c:spPr>
        <a:noFill/>
        <a:ln w="25400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917046086139474"/>
          <c:y val="0.16930022573363432"/>
          <c:w val="0.81659504724323262"/>
          <c:h val="0.399548532731376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14'!$D$4:$D$5</c:f>
              <c:strCache>
                <c:ptCount val="2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14'!$A$6:$A$26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'Grafico 14'!$D$6:$D$26</c:f>
              <c:numCache>
                <c:formatCode>0.0</c:formatCode>
                <c:ptCount val="21"/>
                <c:pt idx="0">
                  <c:v>3.8191697789750809</c:v>
                </c:pt>
                <c:pt idx="1">
                  <c:v>5.6078083407275958</c:v>
                </c:pt>
                <c:pt idx="2">
                  <c:v>4.8791594299582473</c:v>
                </c:pt>
                <c:pt idx="3">
                  <c:v>4.3982136211388161</c:v>
                </c:pt>
                <c:pt idx="4">
                  <c:v>4.0449511400651463</c:v>
                </c:pt>
                <c:pt idx="5">
                  <c:v>4.563720173535792</c:v>
                </c:pt>
                <c:pt idx="6">
                  <c:v>4.8866814650388459</c:v>
                </c:pt>
                <c:pt idx="7">
                  <c:v>6.2091791703442185</c:v>
                </c:pt>
                <c:pt idx="8">
                  <c:v>4.8226990553306344</c:v>
                </c:pt>
                <c:pt idx="9">
                  <c:v>4.9609994995352826</c:v>
                </c:pt>
                <c:pt idx="10">
                  <c:v>6.1507055761063159</c:v>
                </c:pt>
                <c:pt idx="11">
                  <c:v>5.1040301441677585</c:v>
                </c:pt>
                <c:pt idx="13">
                  <c:v>6.5715015321756898</c:v>
                </c:pt>
                <c:pt idx="14">
                  <c:v>6.5640535372848952</c:v>
                </c:pt>
                <c:pt idx="15">
                  <c:v>6.2851874256054012</c:v>
                </c:pt>
                <c:pt idx="16">
                  <c:v>6.2006154397705542</c:v>
                </c:pt>
                <c:pt idx="17">
                  <c:v>6.9688041594454075</c:v>
                </c:pt>
                <c:pt idx="18">
                  <c:v>6.6378217319639914</c:v>
                </c:pt>
                <c:pt idx="19">
                  <c:v>5.8558874811112407</c:v>
                </c:pt>
                <c:pt idx="20">
                  <c:v>6.7776809067131651</c:v>
                </c:pt>
              </c:numCache>
            </c:numRef>
          </c:val>
        </c:ser>
        <c:ser>
          <c:idx val="1"/>
          <c:order val="1"/>
          <c:tx>
            <c:strRef>
              <c:f>'Grafico 14'!$C$4:$C$5</c:f>
              <c:strCache>
                <c:ptCount val="2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'Grafico 14'!$A$6:$A$26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'Grafico 14'!$C$6:$C$26</c:f>
              <c:numCache>
                <c:formatCode>0.0</c:formatCode>
                <c:ptCount val="21"/>
                <c:pt idx="0">
                  <c:v>3.7741045958795563</c:v>
                </c:pt>
                <c:pt idx="1">
                  <c:v>5.3642793987621573</c:v>
                </c:pt>
                <c:pt idx="2">
                  <c:v>4.9363759336587663</c:v>
                </c:pt>
                <c:pt idx="3">
                  <c:v>4.3611766842200836</c:v>
                </c:pt>
                <c:pt idx="4">
                  <c:v>4.0195729537366551</c:v>
                </c:pt>
                <c:pt idx="5">
                  <c:v>4.6030306889086976</c:v>
                </c:pt>
                <c:pt idx="6">
                  <c:v>4.7691524272943306</c:v>
                </c:pt>
                <c:pt idx="7">
                  <c:v>6.3670899143181581</c:v>
                </c:pt>
                <c:pt idx="8">
                  <c:v>4.8223953261927948</c:v>
                </c:pt>
                <c:pt idx="9">
                  <c:v>5.0093962129331908</c:v>
                </c:pt>
                <c:pt idx="10">
                  <c:v>6.1992962702322307</c:v>
                </c:pt>
                <c:pt idx="11">
                  <c:v>5.0817610062893079</c:v>
                </c:pt>
                <c:pt idx="13">
                  <c:v>6.5722365038560415</c:v>
                </c:pt>
                <c:pt idx="14">
                  <c:v>6.229561451001624</c:v>
                </c:pt>
                <c:pt idx="15">
                  <c:v>6.365430809399478</c:v>
                </c:pt>
                <c:pt idx="16">
                  <c:v>6.24887533123806</c:v>
                </c:pt>
                <c:pt idx="17">
                  <c:v>6.9672171555336453</c:v>
                </c:pt>
                <c:pt idx="18">
                  <c:v>6.742456760510037</c:v>
                </c:pt>
                <c:pt idx="19">
                  <c:v>6.0080041959317709</c:v>
                </c:pt>
                <c:pt idx="20">
                  <c:v>6.8530894710825505</c:v>
                </c:pt>
              </c:numCache>
            </c:numRef>
          </c:val>
        </c:ser>
        <c:ser>
          <c:idx val="2"/>
          <c:order val="2"/>
          <c:tx>
            <c:strRef>
              <c:f>'Grafico 14'!$B$4:$B$5</c:f>
              <c:strCache>
                <c:ptCount val="2"/>
                <c:pt idx="0">
                  <c:v>2015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'Grafico 14'!$A$6:$A$26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'Grafico 14'!$B$6:$B$26</c:f>
              <c:numCache>
                <c:formatCode>0.0</c:formatCode>
                <c:ptCount val="21"/>
                <c:pt idx="0">
                  <c:v>3.7674957771668929</c:v>
                </c:pt>
                <c:pt idx="1">
                  <c:v>5.4864016736401675</c:v>
                </c:pt>
                <c:pt idx="2">
                  <c:v>4.9755845031422314</c:v>
                </c:pt>
                <c:pt idx="3">
                  <c:v>4.384876485008486</c:v>
                </c:pt>
                <c:pt idx="4">
                  <c:v>3.9630214205186021</c:v>
                </c:pt>
                <c:pt idx="5">
                  <c:v>4.649734325185972</c:v>
                </c:pt>
                <c:pt idx="6">
                  <c:v>5.1290173943094111</c:v>
                </c:pt>
                <c:pt idx="7">
                  <c:v>6.3112882378285224</c:v>
                </c:pt>
                <c:pt idx="8">
                  <c:v>4.8260795016146085</c:v>
                </c:pt>
                <c:pt idx="9">
                  <c:v>5.0584851746019961</c:v>
                </c:pt>
                <c:pt idx="10">
                  <c:v>6.3354495792115753</c:v>
                </c:pt>
                <c:pt idx="11">
                  <c:v>5.1494581707845688</c:v>
                </c:pt>
                <c:pt idx="13">
                  <c:v>6.6782173157518141</c:v>
                </c:pt>
                <c:pt idx="14">
                  <c:v>6.3245324532453244</c:v>
                </c:pt>
                <c:pt idx="15">
                  <c:v>6.4213815267417873</c:v>
                </c:pt>
                <c:pt idx="16">
                  <c:v>6.2672380830996683</c:v>
                </c:pt>
                <c:pt idx="17">
                  <c:v>6.952714113389626</c:v>
                </c:pt>
                <c:pt idx="18">
                  <c:v>6.880088438028352</c:v>
                </c:pt>
                <c:pt idx="19">
                  <c:v>6.0981324835391426</c:v>
                </c:pt>
                <c:pt idx="20">
                  <c:v>6.8644018583042969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6938088"/>
        <c:axId val="296938480"/>
      </c:barChart>
      <c:catAx>
        <c:axId val="296938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6938480"/>
        <c:crosses val="autoZero"/>
        <c:auto val="1"/>
        <c:lblAlgn val="ctr"/>
        <c:lblOffset val="100"/>
        <c:noMultiLvlLbl val="0"/>
      </c:catAx>
      <c:valAx>
        <c:axId val="296938480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N° Ecografie</a:t>
                </a:r>
              </a:p>
            </c:rich>
          </c:tx>
          <c:layout>
            <c:manualLayout>
              <c:xMode val="edge"/>
              <c:yMode val="edge"/>
              <c:x val="4.8520135856380403E-2"/>
              <c:y val="7.1175414585592151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693808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002917320924404"/>
          <c:y val="0.93227990970654628"/>
          <c:w val="0.19650685585699187"/>
          <c:h val="4.966139954853280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5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per durata della gestazione e decorso della gravidanza - Anno 2015</a:t>
            </a:r>
          </a:p>
        </c:rich>
      </c:tx>
      <c:layout/>
      <c:overlay val="0"/>
      <c:spPr>
        <a:noFill/>
        <a:ln w="25400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6923076923076927E-2"/>
          <c:y val="0.15931372549019696"/>
          <c:w val="0.9006410256410281"/>
          <c:h val="0.69117647058823561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'Grafico 15'!$A$5</c:f>
              <c:strCache>
                <c:ptCount val="1"/>
                <c:pt idx="0">
                  <c:v>22 - 27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>Totale parti</c:v>
                </c:pt>
              </c:strCache>
            </c:strRef>
          </c:cat>
          <c:val>
            <c:numRef>
              <c:f>'Grafico 15'!$E$5:$G$5</c:f>
              <c:numCache>
                <c:formatCode>0.0</c:formatCode>
                <c:ptCount val="3"/>
                <c:pt idx="0">
                  <c:v>0.16124353523184312</c:v>
                </c:pt>
                <c:pt idx="1">
                  <c:v>1.7029304490001258</c:v>
                </c:pt>
                <c:pt idx="2">
                  <c:v>0.30634034554433409</c:v>
                </c:pt>
              </c:numCache>
            </c:numRef>
          </c:val>
        </c:ser>
        <c:ser>
          <c:idx val="2"/>
          <c:order val="1"/>
          <c:tx>
            <c:strRef>
              <c:f>'Grafico 15'!$A$6</c:f>
              <c:strCache>
                <c:ptCount val="1"/>
                <c:pt idx="0">
                  <c:v>28 - 31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>Totale parti</c:v>
                </c:pt>
              </c:strCache>
            </c:strRef>
          </c:cat>
          <c:val>
            <c:numRef>
              <c:f>'Grafico 15'!$E$6:$G$6</c:f>
              <c:numCache>
                <c:formatCode>0.0</c:formatCode>
                <c:ptCount val="3"/>
                <c:pt idx="0">
                  <c:v>0.35724459102419698</c:v>
                </c:pt>
                <c:pt idx="1">
                  <c:v>3.3907684567978871</c:v>
                </c:pt>
                <c:pt idx="2">
                  <c:v>0.64274655189556962</c:v>
                </c:pt>
              </c:numCache>
            </c:numRef>
          </c:val>
        </c:ser>
        <c:ser>
          <c:idx val="0"/>
          <c:order val="2"/>
          <c:tx>
            <c:strRef>
              <c:f>'Grafico 15'!$A$7</c:f>
              <c:strCache>
                <c:ptCount val="1"/>
                <c:pt idx="0">
                  <c:v>32 - 33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>Totale parti</c:v>
                </c:pt>
              </c:strCache>
            </c:strRef>
          </c:cat>
          <c:val>
            <c:numRef>
              <c:f>'Grafico 15'!$E$7:$G$7</c:f>
              <c:numCache>
                <c:formatCode>0.0</c:formatCode>
                <c:ptCount val="3"/>
                <c:pt idx="0">
                  <c:v>0.4954906690430706</c:v>
                </c:pt>
                <c:pt idx="1">
                  <c:v>3.6272167023015971</c:v>
                </c:pt>
                <c:pt idx="2">
                  <c:v>0.7902349871924168</c:v>
                </c:pt>
              </c:numCache>
            </c:numRef>
          </c:val>
        </c:ser>
        <c:ser>
          <c:idx val="3"/>
          <c:order val="3"/>
          <c:tx>
            <c:strRef>
              <c:f>'Grafico 15'!$A$8</c:f>
              <c:strCache>
                <c:ptCount val="1"/>
                <c:pt idx="0">
                  <c:v>34 - 36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>Totale parti</c:v>
                </c:pt>
              </c:strCache>
            </c:strRef>
          </c:cat>
          <c:val>
            <c:numRef>
              <c:f>'Grafico 15'!$E$8:$G$8</c:f>
              <c:numCache>
                <c:formatCode>0.0</c:formatCode>
                <c:ptCount val="3"/>
                <c:pt idx="0">
                  <c:v>4.1217715359426732</c:v>
                </c:pt>
                <c:pt idx="1">
                  <c:v>13.560558420324487</c:v>
                </c:pt>
                <c:pt idx="2">
                  <c:v>5.01010875792484</c:v>
                </c:pt>
              </c:numCache>
            </c:numRef>
          </c:val>
        </c:ser>
        <c:ser>
          <c:idx val="5"/>
          <c:order val="4"/>
          <c:tx>
            <c:strRef>
              <c:f>'Grafico 15'!$A$9</c:f>
              <c:strCache>
                <c:ptCount val="1"/>
                <c:pt idx="0">
                  <c:v>37 - 41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val>
            <c:numRef>
              <c:f>'Grafico 15'!$E$9:$G$9</c:f>
              <c:numCache>
                <c:formatCode>0.0</c:formatCode>
                <c:ptCount val="3"/>
                <c:pt idx="0">
                  <c:v>94.014650425583625</c:v>
                </c:pt>
                <c:pt idx="1">
                  <c:v>77.268268142372037</c:v>
                </c:pt>
                <c:pt idx="2">
                  <c:v>92.438554376595022</c:v>
                </c:pt>
              </c:numCache>
            </c:numRef>
          </c:val>
        </c:ser>
        <c:ser>
          <c:idx val="4"/>
          <c:order val="5"/>
          <c:tx>
            <c:strRef>
              <c:f>'Grafico 15'!$A$10</c:f>
              <c:strCache>
                <c:ptCount val="1"/>
                <c:pt idx="0">
                  <c:v>&gt; 41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>Totale parti</c:v>
                </c:pt>
              </c:strCache>
            </c:strRef>
          </c:cat>
          <c:val>
            <c:numRef>
              <c:f>'Grafico 15'!$E$10:$G$10</c:f>
              <c:numCache>
                <c:formatCode>0.0</c:formatCode>
                <c:ptCount val="3"/>
                <c:pt idx="0">
                  <c:v>0.8495992431745899</c:v>
                </c:pt>
                <c:pt idx="1">
                  <c:v>0.45025782920387369</c:v>
                </c:pt>
                <c:pt idx="2">
                  <c:v>0.81201498084780988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8524640"/>
        <c:axId val="298525032"/>
      </c:barChart>
      <c:catAx>
        <c:axId val="29852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8525032"/>
        <c:crosses val="autoZero"/>
        <c:auto val="1"/>
        <c:lblAlgn val="ctr"/>
        <c:lblOffset val="100"/>
        <c:noMultiLvlLbl val="0"/>
      </c:catAx>
      <c:valAx>
        <c:axId val="298525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852464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18282296305593426"/>
          <c:y val="0.907922182383335"/>
          <c:w val="0.60352526197310818"/>
          <c:h val="7.352709184995043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5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la modalità del parto e la presentazione del feto - Anno 2015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243647234678619E-2"/>
          <c:y val="0.15513126491646842"/>
          <c:w val="0.90433482810164356"/>
          <c:h val="0.70167064439141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 16'!$F$4</c:f>
              <c:strCache>
                <c:ptCount val="1"/>
                <c:pt idx="0">
                  <c:v>spontaneo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16'!$A$5:$A$10</c:f>
              <c:strCache>
                <c:ptCount val="6"/>
                <c:pt idx="0">
                  <c:v>vertice</c:v>
                </c:pt>
                <c:pt idx="1">
                  <c:v>faccia</c:v>
                </c:pt>
                <c:pt idx="2">
                  <c:v>fronte</c:v>
                </c:pt>
                <c:pt idx="3">
                  <c:v>podice</c:v>
                </c:pt>
                <c:pt idx="4">
                  <c:v>spalla</c:v>
                </c:pt>
                <c:pt idx="5">
                  <c:v>bregma</c:v>
                </c:pt>
              </c:strCache>
            </c:strRef>
          </c:cat>
          <c:val>
            <c:numRef>
              <c:f>'Grafico 16'!$F$5:$F$10</c:f>
              <c:numCache>
                <c:formatCode>0.0</c:formatCode>
                <c:ptCount val="6"/>
                <c:pt idx="0">
                  <c:v>64.187106730518366</c:v>
                </c:pt>
                <c:pt idx="1">
                  <c:v>15.853658536585366</c:v>
                </c:pt>
                <c:pt idx="2">
                  <c:v>17.966101694915253</c:v>
                </c:pt>
                <c:pt idx="3">
                  <c:v>3.8055526232450121</c:v>
                </c:pt>
                <c:pt idx="4">
                  <c:v>4.6808510638297873</c:v>
                </c:pt>
                <c:pt idx="5">
                  <c:v>42.298288508557455</c:v>
                </c:pt>
              </c:numCache>
            </c:numRef>
          </c:val>
        </c:ser>
        <c:ser>
          <c:idx val="1"/>
          <c:order val="1"/>
          <c:tx>
            <c:strRef>
              <c:f>'Grafico 16'!$G$4</c:f>
              <c:strCache>
                <c:ptCount val="1"/>
                <c:pt idx="0">
                  <c:v>cesareo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16'!$A$5:$A$10</c:f>
              <c:strCache>
                <c:ptCount val="6"/>
                <c:pt idx="0">
                  <c:v>vertice</c:v>
                </c:pt>
                <c:pt idx="1">
                  <c:v>faccia</c:v>
                </c:pt>
                <c:pt idx="2">
                  <c:v>fronte</c:v>
                </c:pt>
                <c:pt idx="3">
                  <c:v>podice</c:v>
                </c:pt>
                <c:pt idx="4">
                  <c:v>spalla</c:v>
                </c:pt>
                <c:pt idx="5">
                  <c:v>bregma</c:v>
                </c:pt>
              </c:strCache>
            </c:strRef>
          </c:cat>
          <c:val>
            <c:numRef>
              <c:f>'Grafico 16'!$G$5:$G$10</c:f>
              <c:numCache>
                <c:formatCode>0.0</c:formatCode>
                <c:ptCount val="6"/>
                <c:pt idx="0">
                  <c:v>31.256384065372828</c:v>
                </c:pt>
                <c:pt idx="1">
                  <c:v>81.504065040650403</c:v>
                </c:pt>
                <c:pt idx="2">
                  <c:v>77.966101694915253</c:v>
                </c:pt>
                <c:pt idx="3">
                  <c:v>93.544811569724487</c:v>
                </c:pt>
                <c:pt idx="4">
                  <c:v>91.489361702127653</c:v>
                </c:pt>
                <c:pt idx="5">
                  <c:v>44.743276283618584</c:v>
                </c:pt>
              </c:numCache>
            </c:numRef>
          </c:val>
        </c:ser>
        <c:ser>
          <c:idx val="2"/>
          <c:order val="2"/>
          <c:tx>
            <c:strRef>
              <c:f>'Grafico 16'!$H$4</c:f>
              <c:strCache>
                <c:ptCount val="1"/>
                <c:pt idx="0">
                  <c:v>Altre tecniche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16'!$A$5:$A$10</c:f>
              <c:strCache>
                <c:ptCount val="6"/>
                <c:pt idx="0">
                  <c:v>vertice</c:v>
                </c:pt>
                <c:pt idx="1">
                  <c:v>faccia</c:v>
                </c:pt>
                <c:pt idx="2">
                  <c:v>fronte</c:v>
                </c:pt>
                <c:pt idx="3">
                  <c:v>podice</c:v>
                </c:pt>
                <c:pt idx="4">
                  <c:v>spalla</c:v>
                </c:pt>
                <c:pt idx="5">
                  <c:v>bregma</c:v>
                </c:pt>
              </c:strCache>
            </c:strRef>
          </c:cat>
          <c:val>
            <c:numRef>
              <c:f>'Grafico 16'!$H$5:$H$10</c:f>
              <c:numCache>
                <c:formatCode>0.0</c:formatCode>
                <c:ptCount val="6"/>
                <c:pt idx="0">
                  <c:v>4.5565092041087949</c:v>
                </c:pt>
                <c:pt idx="1">
                  <c:v>2.6422764227642279</c:v>
                </c:pt>
                <c:pt idx="2">
                  <c:v>4.0677966101694913</c:v>
                </c:pt>
                <c:pt idx="3">
                  <c:v>2.6496358070305077</c:v>
                </c:pt>
                <c:pt idx="4">
                  <c:v>3.8297872340425529</c:v>
                </c:pt>
                <c:pt idx="5">
                  <c:v>12.95843520782396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8525816"/>
        <c:axId val="298526208"/>
      </c:barChart>
      <c:catAx>
        <c:axId val="29852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8526208"/>
        <c:crosses val="autoZero"/>
        <c:auto val="1"/>
        <c:lblAlgn val="ctr"/>
        <c:lblOffset val="100"/>
        <c:noMultiLvlLbl val="0"/>
      </c:catAx>
      <c:valAx>
        <c:axId val="29852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8525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98808893282995"/>
          <c:y val="0.9284009546539379"/>
          <c:w val="0.35426056047926535"/>
          <c:h val="5.250596658710955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la modalità del parto e la struttura dove esso avviene - Anno 2015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354069504860871E-2"/>
          <c:y val="0.19603001418804061"/>
          <c:w val="0.89396482301184543"/>
          <c:h val="0.6724573904425196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 17'!$A$5</c:f>
              <c:strCache>
                <c:ptCount val="1"/>
                <c:pt idx="0">
                  <c:v>Spontaneo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17'!$F$4:$H$4</c:f>
              <c:strCache>
                <c:ptCount val="3"/>
                <c:pt idx="0">
                  <c:v>Pubblico</c:v>
                </c:pt>
                <c:pt idx="1">
                  <c:v>Accreditata</c:v>
                </c:pt>
                <c:pt idx="2">
                  <c:v>Privata</c:v>
                </c:pt>
              </c:strCache>
            </c:strRef>
          </c:cat>
          <c:val>
            <c:numRef>
              <c:f>'Grafico 17'!$F$5:$H$5</c:f>
              <c:numCache>
                <c:formatCode>0.0</c:formatCode>
                <c:ptCount val="3"/>
                <c:pt idx="0">
                  <c:v>63.359432749666887</c:v>
                </c:pt>
                <c:pt idx="1">
                  <c:v>44.303971958015794</c:v>
                </c:pt>
                <c:pt idx="2">
                  <c:v>18.246445497630333</c:v>
                </c:pt>
              </c:numCache>
            </c:numRef>
          </c:val>
        </c:ser>
        <c:ser>
          <c:idx val="1"/>
          <c:order val="1"/>
          <c:tx>
            <c:strRef>
              <c:f>'Grafico 17'!$A$6</c:f>
              <c:strCache>
                <c:ptCount val="1"/>
                <c:pt idx="0">
                  <c:v>Cesareo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17'!$F$4:$H$4</c:f>
              <c:strCache>
                <c:ptCount val="3"/>
                <c:pt idx="0">
                  <c:v>Pubblico</c:v>
                </c:pt>
                <c:pt idx="1">
                  <c:v>Accreditata</c:v>
                </c:pt>
                <c:pt idx="2">
                  <c:v>Privata</c:v>
                </c:pt>
              </c:strCache>
            </c:strRef>
          </c:cat>
          <c:val>
            <c:numRef>
              <c:f>'Grafico 17'!$F$6:$H$6</c:f>
              <c:numCache>
                <c:formatCode>0.0</c:formatCode>
                <c:ptCount val="3"/>
                <c:pt idx="0">
                  <c:v>32.000112998074329</c:v>
                </c:pt>
                <c:pt idx="1">
                  <c:v>52.486166085740727</c:v>
                </c:pt>
                <c:pt idx="2">
                  <c:v>81.279620853080573</c:v>
                </c:pt>
              </c:numCache>
            </c:numRef>
          </c:val>
        </c:ser>
        <c:ser>
          <c:idx val="2"/>
          <c:order val="2"/>
          <c:tx>
            <c:strRef>
              <c:f>'Grafico 17'!$A$7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17'!$F$4:$H$4</c:f>
              <c:strCache>
                <c:ptCount val="3"/>
                <c:pt idx="0">
                  <c:v>Pubblico</c:v>
                </c:pt>
                <c:pt idx="1">
                  <c:v>Accreditata</c:v>
                </c:pt>
                <c:pt idx="2">
                  <c:v>Privata</c:v>
                </c:pt>
              </c:strCache>
            </c:strRef>
          </c:cat>
          <c:val>
            <c:numRef>
              <c:f>'Grafico 17'!$F$7:$H$7</c:f>
              <c:numCache>
                <c:formatCode>0.0</c:formatCode>
                <c:ptCount val="3"/>
                <c:pt idx="0">
                  <c:v>4.6404542522587837</c:v>
                </c:pt>
                <c:pt idx="1">
                  <c:v>3.2098619562434769</c:v>
                </c:pt>
                <c:pt idx="2">
                  <c:v>0.47393364928909953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8527384"/>
        <c:axId val="298527776"/>
      </c:barChart>
      <c:catAx>
        <c:axId val="298527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8527776"/>
        <c:crosses val="autoZero"/>
        <c:auto val="1"/>
        <c:lblAlgn val="ctr"/>
        <c:lblOffset val="100"/>
        <c:noMultiLvlLbl val="0"/>
      </c:catAx>
      <c:valAx>
        <c:axId val="29852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85273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58404730403819"/>
          <c:y val="0.92555935470845296"/>
          <c:w val="0.30505726751529832"/>
          <c:h val="5.45905707196029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Percentuale di Parti Cesarei sul totale dei parti - Anno 2015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054626532887407E-2"/>
          <c:y val="0.12192982456140351"/>
          <c:w val="0.8862883490936142"/>
          <c:h val="0.518421052631584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18'!$B$3</c:f>
              <c:strCache>
                <c:ptCount val="1"/>
                <c:pt idx="0">
                  <c:v>Valore %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dPt>
            <c:idx val="21"/>
            <c:invertIfNegative val="0"/>
            <c:bubble3D val="0"/>
            <c:spPr>
              <a:solidFill>
                <a:srgbClr val="002F86"/>
              </a:solidFill>
              <a:ln w="25400">
                <a:noFill/>
              </a:ln>
            </c:spPr>
          </c:dPt>
          <c:cat>
            <c:strRef>
              <c:f>'Grafico 18'!$A$5:$A$26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18'!$B$5:$B$26</c:f>
              <c:numCache>
                <c:formatCode>0.0%</c:formatCode>
                <c:ptCount val="22"/>
                <c:pt idx="0">
                  <c:v>0.28007420908735842</c:v>
                </c:pt>
                <c:pt idx="1">
                  <c:v>0.20459290187891441</c:v>
                </c:pt>
                <c:pt idx="2">
                  <c:v>0.25877659256781776</c:v>
                </c:pt>
                <c:pt idx="3">
                  <c:v>0.23836886005560703</c:v>
                </c:pt>
                <c:pt idx="4">
                  <c:v>0.23565158676569886</c:v>
                </c:pt>
                <c:pt idx="5">
                  <c:v>0.25649531594172131</c:v>
                </c:pt>
                <c:pt idx="6">
                  <c:v>0.23114999424427304</c:v>
                </c:pt>
                <c:pt idx="7">
                  <c:v>0.32599210471639312</c:v>
                </c:pt>
                <c:pt idx="8">
                  <c:v>0.26450938244350203</c:v>
                </c:pt>
                <c:pt idx="9">
                  <c:v>0.20693766937669378</c:v>
                </c:pt>
                <c:pt idx="10">
                  <c:v>0.25934861278648974</c:v>
                </c:pt>
                <c:pt idx="11">
                  <c:v>0.29936856673298157</c:v>
                </c:pt>
                <c:pt idx="12">
                  <c:v>0.38419913419913421</c:v>
                </c:pt>
                <c:pt idx="13">
                  <c:v>0.35137041515517936</c:v>
                </c:pt>
                <c:pt idx="14">
                  <c:v>0.40325972660357512</c:v>
                </c:pt>
                <c:pt idx="15">
                  <c:v>0.59069548872180455</c:v>
                </c:pt>
                <c:pt idx="16">
                  <c:v>0.43566584268238573</c:v>
                </c:pt>
                <c:pt idx="17">
                  <c:v>0.37718249222673994</c:v>
                </c:pt>
                <c:pt idx="18">
                  <c:v>0.36190353532101233</c:v>
                </c:pt>
                <c:pt idx="19">
                  <c:v>0.42824877174191445</c:v>
                </c:pt>
                <c:pt idx="20">
                  <c:v>0.38044965786901275</c:v>
                </c:pt>
                <c:pt idx="21">
                  <c:v>0.3421284767652894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8715768"/>
        <c:axId val="298716160"/>
      </c:barChart>
      <c:catAx>
        <c:axId val="298715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8716160"/>
        <c:crosses val="autoZero"/>
        <c:auto val="1"/>
        <c:lblAlgn val="ctr"/>
        <c:lblOffset val="100"/>
        <c:noMultiLvlLbl val="0"/>
      </c:catAx>
      <c:valAx>
        <c:axId val="298716160"/>
        <c:scaling>
          <c:orientation val="minMax"/>
          <c:max val="0.7000000000000006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1.1690060481570241E-2"/>
              <c:y val="0.71453046000828868"/>
            </c:manualLayout>
          </c:layout>
          <c:overlay val="0"/>
        </c:title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8715768"/>
        <c:crosses val="autoZero"/>
        <c:crossBetween val="between"/>
        <c:min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Nati morti per 1.000 nati totali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Anni 2013 - 2015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 </a:t>
            </a:r>
          </a:p>
        </c:rich>
      </c:tx>
      <c:layout>
        <c:manualLayout>
          <c:xMode val="edge"/>
          <c:yMode val="edge"/>
          <c:x val="0.34191242332868294"/>
          <c:y val="1.15942028985507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190852021611248E-2"/>
          <c:y val="0.15362362325527415"/>
          <c:w val="0.89851209570582669"/>
          <c:h val="0.36521842509744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19'!$B$4:$B$5</c:f>
              <c:strCache>
                <c:ptCount val="2"/>
                <c:pt idx="0">
                  <c:v>2013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19'!$A$6:$A$27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19'!$B$6:$B$27</c:f>
              <c:numCache>
                <c:formatCode>0.0</c:formatCode>
                <c:ptCount val="22"/>
                <c:pt idx="0">
                  <c:v>2.9181431081201796</c:v>
                </c:pt>
                <c:pt idx="1">
                  <c:v>6.1295971978984243</c:v>
                </c:pt>
                <c:pt idx="2">
                  <c:v>2.4933473467653569</c:v>
                </c:pt>
                <c:pt idx="3">
                  <c:v>3.6049026676279738</c:v>
                </c:pt>
                <c:pt idx="4">
                  <c:v>3.5986452159187126</c:v>
                </c:pt>
                <c:pt idx="5">
                  <c:v>2.5733525733525733</c:v>
                </c:pt>
                <c:pt idx="6">
                  <c:v>2.1085925144965736</c:v>
                </c:pt>
                <c:pt idx="7">
                  <c:v>2.1172788364171962</c:v>
                </c:pt>
                <c:pt idx="8">
                  <c:v>3.0249625167688139</c:v>
                </c:pt>
                <c:pt idx="9">
                  <c:v>2.2083179977916823</c:v>
                </c:pt>
                <c:pt idx="10">
                  <c:v>2.1041557075223567</c:v>
                </c:pt>
                <c:pt idx="11">
                  <c:v>3.8492381716118684</c:v>
                </c:pt>
                <c:pt idx="12">
                  <c:v>1.6045082769146481</c:v>
                </c:pt>
                <c:pt idx="13">
                  <c:v>3.8257798705120658</c:v>
                </c:pt>
                <c:pt idx="14">
                  <c:v>3.3370411568409346</c:v>
                </c:pt>
                <c:pt idx="15">
                  <c:v>2.5567920537110274</c:v>
                </c:pt>
                <c:pt idx="16">
                  <c:v>2.4416475307385985</c:v>
                </c:pt>
                <c:pt idx="17">
                  <c:v>3.635482307319438</c:v>
                </c:pt>
                <c:pt idx="18">
                  <c:v>4.380552813425469</c:v>
                </c:pt>
                <c:pt idx="19">
                  <c:v>2.8930476448784015</c:v>
                </c:pt>
                <c:pt idx="20">
                  <c:v>3.2923236874025301</c:v>
                </c:pt>
                <c:pt idx="21">
                  <c:v>2.6584583674098772</c:v>
                </c:pt>
              </c:numCache>
            </c:numRef>
          </c:val>
        </c:ser>
        <c:ser>
          <c:idx val="1"/>
          <c:order val="1"/>
          <c:tx>
            <c:strRef>
              <c:f>'Grafico 19'!$C$4:$C$5</c:f>
              <c:strCache>
                <c:ptCount val="2"/>
                <c:pt idx="0">
                  <c:v>2014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19'!$A$6:$A$27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19'!$C$6:$C$27</c:f>
              <c:numCache>
                <c:formatCode>0.0</c:formatCode>
                <c:ptCount val="22"/>
                <c:pt idx="0">
                  <c:v>3.1839333823169236</c:v>
                </c:pt>
                <c:pt idx="1">
                  <c:v>2.6064291920069507</c:v>
                </c:pt>
                <c:pt idx="2">
                  <c:v>2.394235505710653</c:v>
                </c:pt>
                <c:pt idx="3">
                  <c:v>2.6311173478337131</c:v>
                </c:pt>
                <c:pt idx="4">
                  <c:v>2.8199566160520608</c:v>
                </c:pt>
                <c:pt idx="5">
                  <c:v>2.6828298887122415</c:v>
                </c:pt>
                <c:pt idx="6">
                  <c:v>2.5751072961373391</c:v>
                </c:pt>
                <c:pt idx="7">
                  <c:v>4.4676806083650185</c:v>
                </c:pt>
                <c:pt idx="8">
                  <c:v>3.0391837620753281</c:v>
                </c:pt>
                <c:pt idx="9">
                  <c:v>2.7425088877602843</c:v>
                </c:pt>
                <c:pt idx="10">
                  <c:v>3.2327586206896552</c:v>
                </c:pt>
                <c:pt idx="11">
                  <c:v>3.2146389713155292</c:v>
                </c:pt>
                <c:pt idx="12">
                  <c:v>1.7094696668521905</c:v>
                </c:pt>
                <c:pt idx="13">
                  <c:v>3.9474982729695052</c:v>
                </c:pt>
                <c:pt idx="14">
                  <c:v>2.5974025974025974</c:v>
                </c:pt>
                <c:pt idx="15">
                  <c:v>2.6189354686764013</c:v>
                </c:pt>
                <c:pt idx="16">
                  <c:v>2.8248587570621471</c:v>
                </c:pt>
                <c:pt idx="17">
                  <c:v>4.8123195380173245</c:v>
                </c:pt>
                <c:pt idx="18">
                  <c:v>2.6174747600648134</c:v>
                </c:pt>
                <c:pt idx="19">
                  <c:v>3.3743284642365583</c:v>
                </c:pt>
                <c:pt idx="20">
                  <c:v>1.8143880976140796</c:v>
                </c:pt>
                <c:pt idx="21">
                  <c:v>2.7405930189512899</c:v>
                </c:pt>
              </c:numCache>
            </c:numRef>
          </c:val>
        </c:ser>
        <c:ser>
          <c:idx val="2"/>
          <c:order val="2"/>
          <c:tx>
            <c:strRef>
              <c:f>'Grafico 19'!$D$4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19'!$A$6:$A$27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19'!$D$6:$D$27</c:f>
              <c:numCache>
                <c:formatCode>0.0</c:formatCode>
                <c:ptCount val="22"/>
                <c:pt idx="0">
                  <c:v>2.8465425702040554</c:v>
                </c:pt>
                <c:pt idx="1">
                  <c:v>2.0554984583761562</c:v>
                </c:pt>
                <c:pt idx="2">
                  <c:v>2.5797675863928986</c:v>
                </c:pt>
                <c:pt idx="3">
                  <c:v>2.187784867821331</c:v>
                </c:pt>
                <c:pt idx="4">
                  <c:v>4.1648399824638318</c:v>
                </c:pt>
                <c:pt idx="5">
                  <c:v>2.8491504351429753</c:v>
                </c:pt>
                <c:pt idx="6">
                  <c:v>2.1485921067511029</c:v>
                </c:pt>
                <c:pt idx="7">
                  <c:v>3.3219247030400645</c:v>
                </c:pt>
                <c:pt idx="8">
                  <c:v>3.0095301788998494</c:v>
                </c:pt>
                <c:pt idx="9">
                  <c:v>3.2251204990076552</c:v>
                </c:pt>
                <c:pt idx="10">
                  <c:v>4.1316426841430403</c:v>
                </c:pt>
                <c:pt idx="11">
                  <c:v>2.8082716364564719</c:v>
                </c:pt>
                <c:pt idx="12">
                  <c:v>2.0809056101215249</c:v>
                </c:pt>
                <c:pt idx="13">
                  <c:v>2.8867210830181169</c:v>
                </c:pt>
                <c:pt idx="14">
                  <c:v>1.5698587127158556</c:v>
                </c:pt>
                <c:pt idx="15">
                  <c:v>2.879410296771221</c:v>
                </c:pt>
                <c:pt idx="16">
                  <c:v>3.3273213508302755</c:v>
                </c:pt>
                <c:pt idx="17">
                  <c:v>3.3026657230478889</c:v>
                </c:pt>
                <c:pt idx="18">
                  <c:v>3.8774472412916348</c:v>
                </c:pt>
                <c:pt idx="19">
                  <c:v>3.1662269129287597</c:v>
                </c:pt>
                <c:pt idx="20">
                  <c:v>2.2205773501110286</c:v>
                </c:pt>
                <c:pt idx="21">
                  <c:v>2.8594863614218085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8716552"/>
        <c:axId val="298716944"/>
      </c:barChart>
      <c:catAx>
        <c:axId val="298716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8716944"/>
        <c:crosses val="autoZero"/>
        <c:auto val="1"/>
        <c:lblAlgn val="ctr"/>
        <c:lblOffset val="100"/>
        <c:noMultiLvlLbl val="0"/>
      </c:catAx>
      <c:valAx>
        <c:axId val="298716944"/>
        <c:scaling>
          <c:orientation val="minMax"/>
          <c:max val="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N° natimorti</a:t>
                </a:r>
              </a:p>
            </c:rich>
          </c:tx>
          <c:layout>
            <c:manualLayout>
              <c:xMode val="edge"/>
              <c:yMode val="edge"/>
              <c:x val="5.2511906918265912E-2"/>
              <c:y val="0.60563886035984948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8716552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764589304551502"/>
          <c:y val="0.80869808665221365"/>
          <c:w val="0.18267943841254741"/>
          <c:h val="5.797131880254149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 paperSize="8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Mortalità infantile e neontale - Anni 1994 - 2014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068825910931265E-2"/>
          <c:y val="0.14285751192933588"/>
          <c:w val="0.88663967611336358"/>
          <c:h val="0.65079533212253604"/>
        </c:manualLayout>
      </c:layout>
      <c:lineChart>
        <c:grouping val="standard"/>
        <c:varyColors val="0"/>
        <c:ser>
          <c:idx val="0"/>
          <c:order val="0"/>
          <c:tx>
            <c:strRef>
              <c:f>'Grafico 2'!$C$4</c:f>
              <c:strCache>
                <c:ptCount val="1"/>
                <c:pt idx="0">
                  <c:v>Tasso di mortalità neonatale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'Grafico 2'!$A$6:$A$26</c:f>
              <c:numCache>
                <c:formatCode>General</c:formatCod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'Grafico 2'!$C$6:$C$26</c:f>
              <c:numCache>
                <c:formatCode>#,##0.00</c:formatCode>
                <c:ptCount val="21"/>
                <c:pt idx="0">
                  <c:v>4.9060000000000006</c:v>
                </c:pt>
                <c:pt idx="1">
                  <c:v>4.6029999999999998</c:v>
                </c:pt>
                <c:pt idx="2">
                  <c:v>4.5640000000000001</c:v>
                </c:pt>
                <c:pt idx="3">
                  <c:v>4.2309999999999999</c:v>
                </c:pt>
                <c:pt idx="4">
                  <c:v>3.8850000000000002</c:v>
                </c:pt>
                <c:pt idx="5">
                  <c:v>3.601</c:v>
                </c:pt>
                <c:pt idx="6">
                  <c:v>3.1420000000000003</c:v>
                </c:pt>
                <c:pt idx="7">
                  <c:v>3.286</c:v>
                </c:pt>
                <c:pt idx="8">
                  <c:v>2.98</c:v>
                </c:pt>
                <c:pt idx="9">
                  <c:v>2.68</c:v>
                </c:pt>
                <c:pt idx="10">
                  <c:v>2.7060000000000004</c:v>
                </c:pt>
                <c:pt idx="11">
                  <c:v>2.681</c:v>
                </c:pt>
                <c:pt idx="12">
                  <c:v>2.528</c:v>
                </c:pt>
                <c:pt idx="13">
                  <c:v>2.3809999999999998</c:v>
                </c:pt>
                <c:pt idx="14">
                  <c:v>2.4129999999999998</c:v>
                </c:pt>
                <c:pt idx="15">
                  <c:v>2.5419999999999998</c:v>
                </c:pt>
                <c:pt idx="16">
                  <c:v>2.33</c:v>
                </c:pt>
                <c:pt idx="17">
                  <c:v>2.21</c:v>
                </c:pt>
                <c:pt idx="18">
                  <c:v>2.29</c:v>
                </c:pt>
                <c:pt idx="19">
                  <c:v>2.19</c:v>
                </c:pt>
                <c:pt idx="20">
                  <c:v>2.0099999999999998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'Grafico 2'!$B$4</c:f>
              <c:strCache>
                <c:ptCount val="1"/>
                <c:pt idx="0">
                  <c:v>Tasso di mortalità infantile</c:v>
                </c:pt>
              </c:strCache>
            </c:strRef>
          </c:tx>
          <c:marker>
            <c:symbol val="none"/>
          </c:marker>
          <c:cat>
            <c:numRef>
              <c:f>'Grafico 2'!$A$6:$A$26</c:f>
              <c:numCache>
                <c:formatCode>General</c:formatCod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'Grafico 2'!$B$6:$B$26</c:f>
              <c:numCache>
                <c:formatCode>#,##0.00</c:formatCode>
                <c:ptCount val="21"/>
                <c:pt idx="0">
                  <c:v>6.5279999999999996</c:v>
                </c:pt>
                <c:pt idx="1">
                  <c:v>6.1319999999999997</c:v>
                </c:pt>
                <c:pt idx="2">
                  <c:v>6.0449999999999999</c:v>
                </c:pt>
                <c:pt idx="3">
                  <c:v>5.556</c:v>
                </c:pt>
                <c:pt idx="4">
                  <c:v>5.2140000000000004</c:v>
                </c:pt>
                <c:pt idx="5">
                  <c:v>4.8899999999999997</c:v>
                </c:pt>
                <c:pt idx="6">
                  <c:v>4.2699999999999996</c:v>
                </c:pt>
                <c:pt idx="7">
                  <c:v>4.4029999999999996</c:v>
                </c:pt>
                <c:pt idx="8">
                  <c:v>4.0540000000000003</c:v>
                </c:pt>
                <c:pt idx="9">
                  <c:v>3.718</c:v>
                </c:pt>
                <c:pt idx="10">
                  <c:v>3.7010000000000001</c:v>
                </c:pt>
                <c:pt idx="11">
                  <c:v>3.694</c:v>
                </c:pt>
                <c:pt idx="12">
                  <c:v>3.4620000000000002</c:v>
                </c:pt>
                <c:pt idx="13">
                  <c:v>3.343</c:v>
                </c:pt>
                <c:pt idx="14">
                  <c:v>3.3410000000000002</c:v>
                </c:pt>
                <c:pt idx="15">
                  <c:v>3.476</c:v>
                </c:pt>
                <c:pt idx="16">
                  <c:v>3.21</c:v>
                </c:pt>
                <c:pt idx="17">
                  <c:v>3.09</c:v>
                </c:pt>
                <c:pt idx="18">
                  <c:v>3.2</c:v>
                </c:pt>
                <c:pt idx="19">
                  <c:v>2.96</c:v>
                </c:pt>
                <c:pt idx="20">
                  <c:v>2.78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973600"/>
        <c:axId val="206903128"/>
      </c:lineChart>
      <c:catAx>
        <c:axId val="20697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6903128"/>
        <c:crosses val="autoZero"/>
        <c:auto val="1"/>
        <c:lblAlgn val="ctr"/>
        <c:lblOffset val="100"/>
        <c:noMultiLvlLbl val="0"/>
      </c:catAx>
      <c:valAx>
        <c:axId val="206903128"/>
        <c:scaling>
          <c:orientation val="minMax"/>
          <c:max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6973600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7044534412955413E-2"/>
          <c:y val="0.91799191767695765"/>
          <c:w val="0.88056680161943457"/>
          <c:h val="7.4074351817132914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Codifica della causa di natimortalità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Anni 2012 - 2014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89830408419704"/>
          <c:y val="0.20101831121359934"/>
          <c:w val="0.85492372173825049"/>
          <c:h val="0.54707515077118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20'!$H$4:$H$5</c:f>
              <c:strCache>
                <c:ptCount val="2"/>
                <c:pt idx="0">
                  <c:v>2013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20'!$A$6:$A$9</c:f>
              <c:strCache>
                <c:ptCount val="4"/>
                <c:pt idx="0">
                  <c:v>Scheda con causa di morte valida</c:v>
                </c:pt>
                <c:pt idx="1">
                  <c:v>Schede con causa di morte errata</c:v>
                </c:pt>
                <c:pt idx="2">
                  <c:v>Schede con causa di morte assente</c:v>
                </c:pt>
                <c:pt idx="3">
                  <c:v>Schede con causa di morte incompatibile con età/sesso</c:v>
                </c:pt>
              </c:strCache>
            </c:strRef>
          </c:cat>
          <c:val>
            <c:numRef>
              <c:f>'Grafico 20'!$H$6:$H$9</c:f>
              <c:numCache>
                <c:formatCode>0.0</c:formatCode>
                <c:ptCount val="4"/>
                <c:pt idx="0">
                  <c:v>24.082232011747433</c:v>
                </c:pt>
                <c:pt idx="1">
                  <c:v>1.8355359765051396</c:v>
                </c:pt>
                <c:pt idx="2">
                  <c:v>45.741556534508078</c:v>
                </c:pt>
                <c:pt idx="3">
                  <c:v>28.340675477239351</c:v>
                </c:pt>
              </c:numCache>
            </c:numRef>
          </c:val>
        </c:ser>
        <c:ser>
          <c:idx val="1"/>
          <c:order val="1"/>
          <c:tx>
            <c:strRef>
              <c:f>'Grafico 20'!$I$4:$I$5</c:f>
              <c:strCache>
                <c:ptCount val="2"/>
                <c:pt idx="0">
                  <c:v>2014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20'!$A$6:$A$9</c:f>
              <c:strCache>
                <c:ptCount val="4"/>
                <c:pt idx="0">
                  <c:v>Scheda con causa di morte valida</c:v>
                </c:pt>
                <c:pt idx="1">
                  <c:v>Schede con causa di morte errata</c:v>
                </c:pt>
                <c:pt idx="2">
                  <c:v>Schede con causa di morte assente</c:v>
                </c:pt>
                <c:pt idx="3">
                  <c:v>Schede con causa di morte incompatibile con età/sesso</c:v>
                </c:pt>
              </c:strCache>
            </c:strRef>
          </c:cat>
          <c:val>
            <c:numRef>
              <c:f>'Grafico 20'!$I$6:$I$9</c:f>
              <c:numCache>
                <c:formatCode>0.0</c:formatCode>
                <c:ptCount val="4"/>
                <c:pt idx="0">
                  <c:v>21.641249092229483</c:v>
                </c:pt>
                <c:pt idx="1">
                  <c:v>2.2512708787218592</c:v>
                </c:pt>
                <c:pt idx="2">
                  <c:v>47.857661583151781</c:v>
                </c:pt>
                <c:pt idx="3">
                  <c:v>28.249818445896878</c:v>
                </c:pt>
              </c:numCache>
            </c:numRef>
          </c:val>
        </c:ser>
        <c:ser>
          <c:idx val="2"/>
          <c:order val="2"/>
          <c:tx>
            <c:strRef>
              <c:f>'Grafico 20'!$J$4:$J$5</c:f>
              <c:strCache>
                <c:ptCount val="2"/>
                <c:pt idx="0">
                  <c:v>2015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20'!$A$6:$A$9</c:f>
              <c:strCache>
                <c:ptCount val="4"/>
                <c:pt idx="0">
                  <c:v>Scheda con causa di morte valida</c:v>
                </c:pt>
                <c:pt idx="1">
                  <c:v>Schede con causa di morte errata</c:v>
                </c:pt>
                <c:pt idx="2">
                  <c:v>Schede con causa di morte assente</c:v>
                </c:pt>
                <c:pt idx="3">
                  <c:v>Schede con causa di morte incompatibile con età/sesso</c:v>
                </c:pt>
              </c:strCache>
            </c:strRef>
          </c:cat>
          <c:val>
            <c:numRef>
              <c:f>'Grafico 20'!$J$6:$J$9</c:f>
              <c:numCache>
                <c:formatCode>0.0</c:formatCode>
                <c:ptCount val="4"/>
                <c:pt idx="0">
                  <c:v>20.5607476635514</c:v>
                </c:pt>
                <c:pt idx="1">
                  <c:v>4.9604601006470164</c:v>
                </c:pt>
                <c:pt idx="2">
                  <c:v>41.552839683680801</c:v>
                </c:pt>
                <c:pt idx="3">
                  <c:v>32.925952552120776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8717728"/>
        <c:axId val="298718120"/>
      </c:barChart>
      <c:catAx>
        <c:axId val="29871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8718120"/>
        <c:crosses val="autoZero"/>
        <c:auto val="1"/>
        <c:lblAlgn val="ctr"/>
        <c:lblOffset val="100"/>
        <c:noMultiLvlLbl val="0"/>
      </c:catAx>
      <c:valAx>
        <c:axId val="298718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6.44789867587795E-2"/>
              <c:y val="8.1489584794267114E-2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87177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169329870035684"/>
          <c:y val="0.92366652641702229"/>
          <c:w val="0.23316098441062941"/>
          <c:h val="5.59799109080874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Distribuzione dei parti con procreazione medicalmente assistita secondo la tipologia di tecnica utilizzata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Anni 2013 – 2015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57533026853985"/>
          <c:y val="0.24173088057331654"/>
          <c:w val="0.87091642239267764"/>
          <c:h val="0.343512303972609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21'!$F$4:$F$5</c:f>
              <c:strCache>
                <c:ptCount val="2"/>
                <c:pt idx="0">
                  <c:v>2013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21'!$B$6:$B$11</c:f>
              <c:strCache>
                <c:ptCount val="6"/>
                <c:pt idx="0">
                  <c:v>Fecondazione in vitro e trasferimento embrioni nell'utero (FIVET)</c:v>
                </c:pt>
                <c:pt idx="1">
                  <c:v>Fecondaz. vitro tramite iniezione spermatozoo in citoplasma (ICSI)</c:v>
                </c:pt>
                <c:pt idx="2">
                  <c:v>Solo trattamento farmacologico per induzione dell'ovulazione</c:v>
                </c:pt>
                <c:pt idx="3">
                  <c:v>Trasf. gameti nelle tube di falloppio sen. Laparoscopica (GIFT)</c:v>
                </c:pt>
                <c:pt idx="4">
                  <c:v>Trasf. gameti maschili in cavità uterina (IUI)</c:v>
                </c:pt>
                <c:pt idx="5">
                  <c:v>Altre tecniche</c:v>
                </c:pt>
              </c:strCache>
            </c:strRef>
          </c:cat>
          <c:val>
            <c:numRef>
              <c:f>'Grafico 21'!$F$6:$F$11</c:f>
              <c:numCache>
                <c:formatCode>0.0</c:formatCode>
                <c:ptCount val="6"/>
                <c:pt idx="0">
                  <c:v>0.3801127503898285</c:v>
                </c:pt>
                <c:pt idx="1">
                  <c:v>0.35840230298668585</c:v>
                </c:pt>
                <c:pt idx="2">
                  <c:v>6.3572028307544687E-2</c:v>
                </c:pt>
                <c:pt idx="3">
                  <c:v>5.2776778217584266E-3</c:v>
                </c:pt>
                <c:pt idx="4">
                  <c:v>0.11658870097157251</c:v>
                </c:pt>
                <c:pt idx="5">
                  <c:v>7.6046539522610049E-2</c:v>
                </c:pt>
              </c:numCache>
            </c:numRef>
          </c:val>
        </c:ser>
        <c:ser>
          <c:idx val="0"/>
          <c:order val="1"/>
          <c:tx>
            <c:strRef>
              <c:f>'Grafico 21'!$G$4:$G$5</c:f>
              <c:strCache>
                <c:ptCount val="2"/>
                <c:pt idx="0">
                  <c:v>2014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21'!$B$6:$B$11</c:f>
              <c:strCache>
                <c:ptCount val="6"/>
                <c:pt idx="0">
                  <c:v>Fecondazione in vitro e trasferimento embrioni nell'utero (FIVET)</c:v>
                </c:pt>
                <c:pt idx="1">
                  <c:v>Fecondaz. vitro tramite iniezione spermatozoo in citoplasma (ICSI)</c:v>
                </c:pt>
                <c:pt idx="2">
                  <c:v>Solo trattamento farmacologico per induzione dell'ovulazione</c:v>
                </c:pt>
                <c:pt idx="3">
                  <c:v>Trasf. gameti nelle tube di falloppio sen. Laparoscopica (GIFT)</c:v>
                </c:pt>
                <c:pt idx="4">
                  <c:v>Trasf. gameti maschili in cavità uterina (IUI)</c:v>
                </c:pt>
                <c:pt idx="5">
                  <c:v>Altre tecniche</c:v>
                </c:pt>
              </c:strCache>
            </c:strRef>
          </c:cat>
          <c:val>
            <c:numRef>
              <c:f>'Grafico 21'!$G$6:$G$11</c:f>
              <c:numCache>
                <c:formatCode>0.0</c:formatCode>
                <c:ptCount val="6"/>
                <c:pt idx="0">
                  <c:v>0.3920621834883995</c:v>
                </c:pt>
                <c:pt idx="1">
                  <c:v>0.35496407961370863</c:v>
                </c:pt>
                <c:pt idx="2">
                  <c:v>6.3832293016134731E-2</c:v>
                </c:pt>
                <c:pt idx="3">
                  <c:v>6.5952184666117067E-3</c:v>
                </c:pt>
                <c:pt idx="4">
                  <c:v>9.8221646449181479E-2</c:v>
                </c:pt>
                <c:pt idx="5">
                  <c:v>8.4324578965963959E-2</c:v>
                </c:pt>
              </c:numCache>
            </c:numRef>
          </c:val>
        </c:ser>
        <c:ser>
          <c:idx val="2"/>
          <c:order val="2"/>
          <c:tx>
            <c:strRef>
              <c:f>'Grafico 21'!$H$4:$H$5</c:f>
              <c:strCache>
                <c:ptCount val="2"/>
                <c:pt idx="0">
                  <c:v>2015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21'!$B$6:$B$11</c:f>
              <c:strCache>
                <c:ptCount val="6"/>
                <c:pt idx="0">
                  <c:v>Fecondazione in vitro e trasferimento embrioni nell'utero (FIVET)</c:v>
                </c:pt>
                <c:pt idx="1">
                  <c:v>Fecondaz. vitro tramite iniezione spermatozoo in citoplasma (ICSI)</c:v>
                </c:pt>
                <c:pt idx="2">
                  <c:v>Solo trattamento farmacologico per induzione dell'ovulazione</c:v>
                </c:pt>
                <c:pt idx="3">
                  <c:v>Trasf. gameti nelle tube di falloppio sen. Laparoscopica (GIFT)</c:v>
                </c:pt>
                <c:pt idx="4">
                  <c:v>Trasf. gameti maschili in cavità uterina (IUI)</c:v>
                </c:pt>
                <c:pt idx="5">
                  <c:v>Altre tecniche</c:v>
                </c:pt>
              </c:strCache>
            </c:strRef>
          </c:cat>
          <c:val>
            <c:numRef>
              <c:f>'Grafico 21'!$H$6:$H$11</c:f>
              <c:numCache>
                <c:formatCode>0.0</c:formatCode>
                <c:ptCount val="6"/>
                <c:pt idx="0">
                  <c:v>0.40885600187925769</c:v>
                </c:pt>
                <c:pt idx="1">
                  <c:v>0.37303265210241954</c:v>
                </c:pt>
                <c:pt idx="2">
                  <c:v>5.1562132957481792E-2</c:v>
                </c:pt>
                <c:pt idx="3">
                  <c:v>6.225041108762039E-3</c:v>
                </c:pt>
                <c:pt idx="4">
                  <c:v>7.4465586093493075E-2</c:v>
                </c:pt>
                <c:pt idx="5">
                  <c:v>8.5858585858585856E-2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8718904"/>
        <c:axId val="298719296"/>
      </c:barChart>
      <c:catAx>
        <c:axId val="298718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8719296"/>
        <c:crosses val="autoZero"/>
        <c:auto val="1"/>
        <c:lblAlgn val="ctr"/>
        <c:lblOffset val="100"/>
        <c:noMultiLvlLbl val="0"/>
      </c:catAx>
      <c:valAx>
        <c:axId val="2987192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3.7037037037037056E-2"/>
              <c:y val="0.13939478939178404"/>
            </c:manualLayout>
          </c:layout>
          <c:overlay val="0"/>
        </c:title>
        <c:numFmt formatCode="0.0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8718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725558814952082"/>
          <c:y val="0.92366652641702229"/>
          <c:w val="0.22058857838848667"/>
          <c:h val="5.59799109080846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400" b="0"/>
              <a:t>Distribuzione dei parti e incidenza dei cesarei per classe di Robson - Anno 2015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 22-23'!$D$4</c:f>
              <c:strCache>
                <c:ptCount val="1"/>
                <c:pt idx="0">
                  <c:v>% Parti</c:v>
                </c:pt>
              </c:strCache>
            </c:strRef>
          </c:tx>
          <c:spPr>
            <a:solidFill>
              <a:srgbClr val="E7CAC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 22-23'!$A$5:$A$16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22-23'!$D$5:$D$16</c:f>
              <c:numCache>
                <c:formatCode>0.0</c:formatCode>
                <c:ptCount val="12"/>
                <c:pt idx="0">
                  <c:v>29.122347381820084</c:v>
                </c:pt>
                <c:pt idx="1">
                  <c:v>10.793998151667857</c:v>
                </c:pt>
                <c:pt idx="2">
                  <c:v>5.4578109470086664</c:v>
                </c:pt>
                <c:pt idx="3">
                  <c:v>24.443974611588693</c:v>
                </c:pt>
                <c:pt idx="4">
                  <c:v>5.1389300598092378</c:v>
                </c:pt>
                <c:pt idx="5">
                  <c:v>1.5237841985038973</c:v>
                </c:pt>
                <c:pt idx="6">
                  <c:v>12.320615878219323</c:v>
                </c:pt>
                <c:pt idx="7">
                  <c:v>2.3738426127744163</c:v>
                </c:pt>
                <c:pt idx="8">
                  <c:v>1.3056025388411305</c:v>
                </c:pt>
                <c:pt idx="9">
                  <c:v>1.7432736403424645</c:v>
                </c:pt>
                <c:pt idx="10">
                  <c:v>0.50654762942684262</c:v>
                </c:pt>
                <c:pt idx="11">
                  <c:v>5.2692723499973848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300023376"/>
        <c:axId val="300023768"/>
      </c:barChart>
      <c:lineChart>
        <c:grouping val="stacked"/>
        <c:varyColors val="0"/>
        <c:ser>
          <c:idx val="1"/>
          <c:order val="1"/>
          <c:tx>
            <c:strRef>
              <c:f>'Grafico 22-23'!$F$4</c:f>
              <c:strCache>
                <c:ptCount val="1"/>
                <c:pt idx="0">
                  <c:v>Incidenza Cesarei (%)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972828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 22-23'!$A$5:$A$16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22-23'!$F$5:$F$16</c:f>
              <c:numCache>
                <c:formatCode>0.0</c:formatCode>
                <c:ptCount val="12"/>
                <c:pt idx="0">
                  <c:v>12.457806617718601</c:v>
                </c:pt>
                <c:pt idx="1">
                  <c:v>28.60748758127701</c:v>
                </c:pt>
                <c:pt idx="2">
                  <c:v>100</c:v>
                </c:pt>
                <c:pt idx="3">
                  <c:v>2.8444809045270936</c:v>
                </c:pt>
                <c:pt idx="4">
                  <c:v>7.6175934173134845</c:v>
                </c:pt>
                <c:pt idx="5">
                  <c:v>100</c:v>
                </c:pt>
                <c:pt idx="6">
                  <c:v>86.01528500159219</c:v>
                </c:pt>
                <c:pt idx="7">
                  <c:v>93.71958497842256</c:v>
                </c:pt>
                <c:pt idx="8">
                  <c:v>91.98664440734558</c:v>
                </c:pt>
                <c:pt idx="9">
                  <c:v>84.371092773193297</c:v>
                </c:pt>
                <c:pt idx="10">
                  <c:v>71.170395869191054</c:v>
                </c:pt>
                <c:pt idx="11">
                  <c:v>45.890382626680456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024552"/>
        <c:axId val="300024160"/>
      </c:lineChart>
      <c:catAx>
        <c:axId val="30002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0023768"/>
        <c:crosses val="autoZero"/>
        <c:auto val="1"/>
        <c:lblAlgn val="ctr"/>
        <c:lblOffset val="100"/>
        <c:noMultiLvlLbl val="0"/>
      </c:catAx>
      <c:valAx>
        <c:axId val="3000237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0023376"/>
        <c:crosses val="autoZero"/>
        <c:crossBetween val="between"/>
      </c:valAx>
      <c:valAx>
        <c:axId val="300024160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0024552"/>
        <c:crosses val="max"/>
        <c:crossBetween val="between"/>
      </c:valAx>
      <c:catAx>
        <c:axId val="300024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0024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  <c:showDLblsOverMax val="0"/>
  </c:chart>
  <c:spPr>
    <a:noFill/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400" b="0"/>
              <a:t>Distribuzione</a:t>
            </a:r>
            <a:r>
              <a:rPr lang="it-IT" sz="1400" b="0" baseline="0"/>
              <a:t> percentuale dei cesarei per classe di Robson  - Anno 2015</a:t>
            </a:r>
            <a:endParaRPr lang="it-IT" sz="1400" b="0"/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 22-23'!$D$4</c:f>
              <c:strCache>
                <c:ptCount val="1"/>
                <c:pt idx="0">
                  <c:v>% Parti</c:v>
                </c:pt>
              </c:strCache>
            </c:strRef>
          </c:tx>
          <c:spPr>
            <a:solidFill>
              <a:srgbClr val="E7CAC9"/>
            </a:solidFill>
            <a:ln>
              <a:noFill/>
            </a:ln>
            <a:effectLst/>
          </c:spPr>
          <c:invertIfNegative val="0"/>
          <c:dLbls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 22-23'!$A$5:$A$17</c:f>
              <c:strCache>
                <c:ptCount val="13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  <c:pt idx="12">
                  <c:v>TOTALE</c:v>
                </c:pt>
              </c:strCache>
            </c:strRef>
          </c:cat>
          <c:val>
            <c:numRef>
              <c:f>'Grafico 22-23'!$D$5:$D$17</c:f>
              <c:numCache>
                <c:formatCode>0.0</c:formatCode>
                <c:ptCount val="13"/>
                <c:pt idx="0">
                  <c:v>29.122347381820084</c:v>
                </c:pt>
                <c:pt idx="1">
                  <c:v>10.793998151667857</c:v>
                </c:pt>
                <c:pt idx="2">
                  <c:v>5.4578109470086664</c:v>
                </c:pt>
                <c:pt idx="3">
                  <c:v>24.443974611588693</c:v>
                </c:pt>
                <c:pt idx="4">
                  <c:v>5.1389300598092378</c:v>
                </c:pt>
                <c:pt idx="5">
                  <c:v>1.5237841985038973</c:v>
                </c:pt>
                <c:pt idx="6">
                  <c:v>12.320615878219323</c:v>
                </c:pt>
                <c:pt idx="7">
                  <c:v>2.3738426127744163</c:v>
                </c:pt>
                <c:pt idx="8">
                  <c:v>1.3056025388411305</c:v>
                </c:pt>
                <c:pt idx="9">
                  <c:v>1.7432736403424645</c:v>
                </c:pt>
                <c:pt idx="10">
                  <c:v>0.50654762942684262</c:v>
                </c:pt>
                <c:pt idx="11">
                  <c:v>5.2692723499973848</c:v>
                </c:pt>
                <c:pt idx="12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0025336"/>
        <c:axId val="300025728"/>
      </c:barChart>
      <c:barChart>
        <c:barDir val="col"/>
        <c:grouping val="clustered"/>
        <c:varyColors val="0"/>
        <c:ser>
          <c:idx val="1"/>
          <c:order val="1"/>
          <c:tx>
            <c:strRef>
              <c:f>'Grafico 22-23'!$E$4</c:f>
              <c:strCache>
                <c:ptCount val="1"/>
                <c:pt idx="0">
                  <c:v>% Cesarei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6342361771632732E-2"/>
                  <c:y val="-3.371211236379779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28155460381389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292795221454091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2927952214540916E-2"/>
                  <c:y val="-6.742422472759564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1281554603813891E-2"/>
                  <c:y val="-6.742422472759564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128155460381389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283664673197801E-2"/>
                  <c:y val="2.80663888888888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283664673197801E-2"/>
                  <c:y val="3.4878888888888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4478479068576796E-2"/>
                  <c:y val="1.24847222222222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128155460381389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4.3643796821052506E-3"/>
                  <c:y val="3.6525879222508483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9635156993086935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5888486248885278E-2"/>
                  <c:y val="0.5705990031832740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 22-23'!$A$5:$A$17</c:f>
              <c:strCache>
                <c:ptCount val="13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  <c:pt idx="12">
                  <c:v>TOTALE</c:v>
                </c:pt>
              </c:strCache>
            </c:strRef>
          </c:cat>
          <c:val>
            <c:numRef>
              <c:f>'Grafico 22-23'!$E$5:$E$17</c:f>
              <c:numCache>
                <c:formatCode>0.0</c:formatCode>
                <c:ptCount val="13"/>
                <c:pt idx="0">
                  <c:v>3.6280057193673825</c:v>
                </c:pt>
                <c:pt idx="1">
                  <c:v>3.0878916807616523</c:v>
                </c:pt>
                <c:pt idx="2">
                  <c:v>5.4578109470086664</c:v>
                </c:pt>
                <c:pt idx="3">
                  <c:v>0.69530419013409128</c:v>
                </c:pt>
                <c:pt idx="4">
                  <c:v>0.3914627979563724</c:v>
                </c:pt>
                <c:pt idx="5">
                  <c:v>1.5237841985038973</c:v>
                </c:pt>
                <c:pt idx="6">
                  <c:v>10.597612861601771</c:v>
                </c:pt>
                <c:pt idx="7">
                  <c:v>2.224755444733125</c:v>
                </c:pt>
                <c:pt idx="8">
                  <c:v>1.2009799647770667</c:v>
                </c:pt>
                <c:pt idx="9">
                  <c:v>1.4708190203839648</c:v>
                </c:pt>
                <c:pt idx="10">
                  <c:v>0.36051195312908679</c:v>
                </c:pt>
                <c:pt idx="11">
                  <c:v>2.4180892430556766</c:v>
                </c:pt>
                <c:pt idx="12">
                  <c:v>33.057028021412755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300026512"/>
        <c:axId val="300026120"/>
      </c:barChart>
      <c:catAx>
        <c:axId val="300025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0025728"/>
        <c:crosses val="autoZero"/>
        <c:auto val="1"/>
        <c:lblAlgn val="ctr"/>
        <c:lblOffset val="100"/>
        <c:noMultiLvlLbl val="0"/>
      </c:catAx>
      <c:valAx>
        <c:axId val="300025728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300025336"/>
        <c:crosses val="autoZero"/>
        <c:crossBetween val="between"/>
      </c:valAx>
      <c:valAx>
        <c:axId val="300026120"/>
        <c:scaling>
          <c:orientation val="minMax"/>
          <c:max val="35"/>
        </c:scaling>
        <c:delete val="1"/>
        <c:axPos val="r"/>
        <c:numFmt formatCode="0.0" sourceLinked="1"/>
        <c:majorTickMark val="out"/>
        <c:minorTickMark val="none"/>
        <c:tickLblPos val="nextTo"/>
        <c:crossAx val="300026512"/>
        <c:crosses val="max"/>
        <c:crossBetween val="between"/>
      </c:valAx>
      <c:catAx>
        <c:axId val="300026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00261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>
      <a:solidFill>
        <a:schemeClr val="bg2"/>
      </a:solidFill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Boxplot Incidenza dei parti cesarei rispetto ai parti  per classe di Robson e per Regione – Anno 2015</a:t>
            </a:r>
          </a:p>
        </c:rich>
      </c:tx>
      <c:layout>
        <c:manualLayout>
          <c:xMode val="edge"/>
          <c:yMode val="edge"/>
          <c:x val="0.10628765947030677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147394236892104E-2"/>
          <c:y val="0.11305258105436342"/>
          <c:w val="0.92977111453164363"/>
          <c:h val="0.79179030052303279"/>
        </c:manualLayout>
      </c:layout>
      <c:lineChart>
        <c:grouping val="standard"/>
        <c:varyColors val="0"/>
        <c:ser>
          <c:idx val="0"/>
          <c:order val="0"/>
          <c:tx>
            <c:strRef>
              <c:f>'Grafico 24'!$A$30</c:f>
              <c:strCache>
                <c:ptCount val="1"/>
                <c:pt idx="0">
                  <c:v>Q1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'Grafico 24'!$C$29:$N$29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24'!$C$30:$N$30</c:f>
              <c:numCache>
                <c:formatCode>_-* #,##0.0_-;\-* #,##0.0_-;_-* "-"??_-;_-@_-</c:formatCode>
                <c:ptCount val="12"/>
                <c:pt idx="0">
                  <c:v>8.5354896675651393</c:v>
                </c:pt>
                <c:pt idx="1">
                  <c:v>23.507462686567166</c:v>
                </c:pt>
                <c:pt idx="2">
                  <c:v>100</c:v>
                </c:pt>
                <c:pt idx="3">
                  <c:v>1.4593467685892982</c:v>
                </c:pt>
                <c:pt idx="4">
                  <c:v>5.637982195845697</c:v>
                </c:pt>
                <c:pt idx="5">
                  <c:v>100</c:v>
                </c:pt>
                <c:pt idx="6">
                  <c:v>75.454545454545453</c:v>
                </c:pt>
                <c:pt idx="7">
                  <c:v>90.873015873015873</c:v>
                </c:pt>
                <c:pt idx="8">
                  <c:v>90.740740740740748</c:v>
                </c:pt>
                <c:pt idx="9">
                  <c:v>78.409090909090907</c:v>
                </c:pt>
                <c:pt idx="10">
                  <c:v>58.5</c:v>
                </c:pt>
                <c:pt idx="11">
                  <c:v>38.793103448275865</c:v>
                </c:pt>
              </c:numCache>
            </c:numRef>
          </c:val>
          <c:smooth val="0"/>
          <c:extLst/>
        </c:ser>
        <c:ser>
          <c:idx val="1"/>
          <c:order val="1"/>
          <c:tx>
            <c:strRef>
              <c:f>'Grafico 24'!$A$31</c:f>
              <c:strCache>
                <c:ptCount val="1"/>
                <c:pt idx="0">
                  <c:v>MIN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'Grafico 24'!$C$29:$N$29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24'!$C$31:$N$31</c:f>
              <c:numCache>
                <c:formatCode>_-* #,##0.0_-;\-* #,##0.0_-;_-*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54.704944178628388</c:v>
                </c:pt>
                <c:pt idx="7">
                  <c:v>77.235772357723576</c:v>
                </c:pt>
                <c:pt idx="8">
                  <c:v>79.395604395604394</c:v>
                </c:pt>
                <c:pt idx="9">
                  <c:v>65.708812260536405</c:v>
                </c:pt>
                <c:pt idx="10">
                  <c:v>12.5</c:v>
                </c:pt>
                <c:pt idx="11">
                  <c:v>16.666666666666664</c:v>
                </c:pt>
              </c:numCache>
            </c:numRef>
          </c:val>
          <c:smooth val="0"/>
          <c:extLst/>
        </c:ser>
        <c:ser>
          <c:idx val="2"/>
          <c:order val="2"/>
          <c:tx>
            <c:strRef>
              <c:f>'Grafico 24'!$A$32</c:f>
              <c:strCache>
                <c:ptCount val="1"/>
                <c:pt idx="0">
                  <c:v>MEDIANA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alpha val="99000"/>
                </a:schemeClr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1.0938399477454558E-2"/>
                  <c:y val="-2.09435618831140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3056994121364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672999346818308E-2"/>
                  <c:y val="-8.3774247532454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3672999346818308E-2"/>
                  <c:y val="-7.679217312834675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0938399477454558E-2"/>
                  <c:y val="-2.09435618831133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5040299281500061E-2"/>
                  <c:y val="-1.2566137129867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3672999346818308E-2"/>
                  <c:y val="-4.1887123766226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5040299281499933E-2"/>
                  <c:y val="-1.6754849506490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07599216181987E-2"/>
                  <c:y val="-1.2566137129867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0938399477454558E-2"/>
                  <c:y val="-1.4660493318179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24'!$C$29:$N$29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24'!$C$32:$N$32</c:f>
              <c:numCache>
                <c:formatCode>_-* #,##0.0_-;\-* #,##0.0_-;_-* "-"??_-;_-@_-</c:formatCode>
                <c:ptCount val="12"/>
                <c:pt idx="0">
                  <c:v>10.23807191143333</c:v>
                </c:pt>
                <c:pt idx="1">
                  <c:v>26.885644768856448</c:v>
                </c:pt>
                <c:pt idx="2">
                  <c:v>100</c:v>
                </c:pt>
                <c:pt idx="3">
                  <c:v>2.3286913215899658</c:v>
                </c:pt>
                <c:pt idx="4">
                  <c:v>6.5217391304347823</c:v>
                </c:pt>
                <c:pt idx="5">
                  <c:v>100</c:v>
                </c:pt>
                <c:pt idx="6">
                  <c:v>86.332882273342364</c:v>
                </c:pt>
                <c:pt idx="7">
                  <c:v>94.520547945205479</c:v>
                </c:pt>
                <c:pt idx="8">
                  <c:v>93.626373626373621</c:v>
                </c:pt>
                <c:pt idx="9">
                  <c:v>85.714285714285708</c:v>
                </c:pt>
                <c:pt idx="10">
                  <c:v>66.666666666666657</c:v>
                </c:pt>
                <c:pt idx="11">
                  <c:v>42.365591397849464</c:v>
                </c:pt>
              </c:numCache>
            </c:numRef>
          </c:val>
          <c:smooth val="0"/>
          <c:extLst/>
        </c:ser>
        <c:ser>
          <c:idx val="3"/>
          <c:order val="3"/>
          <c:tx>
            <c:strRef>
              <c:f>'Grafico 24'!$A$33</c:f>
              <c:strCache>
                <c:ptCount val="1"/>
                <c:pt idx="0">
                  <c:v>MAX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'Grafico 24'!$C$29:$N$29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24'!$C$33:$N$33</c:f>
              <c:numCache>
                <c:formatCode>_-* #,##0.0_-;\-* #,##0.0_-;_-* "-"??_-;_-@_-</c:formatCode>
                <c:ptCount val="12"/>
                <c:pt idx="0">
                  <c:v>27.049929384398109</c:v>
                </c:pt>
                <c:pt idx="1">
                  <c:v>58.277094084954349</c:v>
                </c:pt>
                <c:pt idx="2">
                  <c:v>100</c:v>
                </c:pt>
                <c:pt idx="3">
                  <c:v>9.6111839231105289</c:v>
                </c:pt>
                <c:pt idx="4">
                  <c:v>34.776334776334778</c:v>
                </c:pt>
                <c:pt idx="5">
                  <c:v>100</c:v>
                </c:pt>
                <c:pt idx="6">
                  <c:v>98.381877022653725</c:v>
                </c:pt>
                <c:pt idx="7">
                  <c:v>100</c:v>
                </c:pt>
                <c:pt idx="8">
                  <c:v>100</c:v>
                </c:pt>
                <c:pt idx="9">
                  <c:v>97.31543624161074</c:v>
                </c:pt>
                <c:pt idx="10">
                  <c:v>91.946308724832221</c:v>
                </c:pt>
                <c:pt idx="11">
                  <c:v>68.041237113402062</c:v>
                </c:pt>
              </c:numCache>
            </c:numRef>
          </c:val>
          <c:smooth val="0"/>
          <c:extLst/>
        </c:ser>
        <c:ser>
          <c:idx val="4"/>
          <c:order val="4"/>
          <c:tx>
            <c:strRef>
              <c:f>'Grafico 24'!$A$34</c:f>
              <c:strCache>
                <c:ptCount val="1"/>
                <c:pt idx="0">
                  <c:v>Q3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'Grafico 24'!$C$29:$N$29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24'!$C$34:$N$34</c:f>
              <c:numCache>
                <c:formatCode>_-* #,##0.0_-;\-* #,##0.0_-;_-* "-"??_-;_-@_-</c:formatCode>
                <c:ptCount val="12"/>
                <c:pt idx="0">
                  <c:v>16.285979572887651</c:v>
                </c:pt>
                <c:pt idx="1">
                  <c:v>32.215447154471541</c:v>
                </c:pt>
                <c:pt idx="2">
                  <c:v>100</c:v>
                </c:pt>
                <c:pt idx="3">
                  <c:v>3.3062188401994228</c:v>
                </c:pt>
                <c:pt idx="4">
                  <c:v>8.7999999999999989</c:v>
                </c:pt>
                <c:pt idx="5">
                  <c:v>100</c:v>
                </c:pt>
                <c:pt idx="6">
                  <c:v>91.103448275862064</c:v>
                </c:pt>
                <c:pt idx="7">
                  <c:v>96.992481203007515</c:v>
                </c:pt>
                <c:pt idx="8">
                  <c:v>95.145631067961162</c:v>
                </c:pt>
                <c:pt idx="9">
                  <c:v>90.499194847020931</c:v>
                </c:pt>
                <c:pt idx="10">
                  <c:v>85</c:v>
                </c:pt>
                <c:pt idx="11">
                  <c:v>55.128205128205131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rgbClr val="E7CAC9"/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smooth val="0"/>
        <c:axId val="300236368"/>
        <c:axId val="300236760"/>
      </c:lineChart>
      <c:catAx>
        <c:axId val="30023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0236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023676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0236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percentuale dei punti nascita per classe di parto - Anno 2015</a:t>
            </a:r>
          </a:p>
        </c:rich>
      </c:tx>
      <c:overlay val="0"/>
      <c:spPr>
        <a:noFill/>
        <a:ln w="25400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5709837488476484E-2"/>
          <c:y val="0.16971279373368145"/>
          <c:w val="0.90220889673767801"/>
          <c:h val="0.420365535248043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'Grafico 3'!$H$3</c:f>
              <c:strCache>
                <c:ptCount val="1"/>
                <c:pt idx="0">
                  <c:v>0-499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3'!$A$4:$A$25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3'!$H$4:$H$25</c:f>
              <c:numCache>
                <c:formatCode>0%</c:formatCode>
                <c:ptCount val="22"/>
                <c:pt idx="0">
                  <c:v>0.2413793103448276</c:v>
                </c:pt>
                <c:pt idx="1">
                  <c:v>0</c:v>
                </c:pt>
                <c:pt idx="2">
                  <c:v>0.15714285714285714</c:v>
                </c:pt>
                <c:pt idx="3">
                  <c:v>0.42857142857142855</c:v>
                </c:pt>
                <c:pt idx="4">
                  <c:v>0.66666666666666663</c:v>
                </c:pt>
                <c:pt idx="5">
                  <c:v>0.21052631578947367</c:v>
                </c:pt>
                <c:pt idx="6">
                  <c:v>0.18181818181818182</c:v>
                </c:pt>
                <c:pt idx="7">
                  <c:v>8.3333333333333329E-2</c:v>
                </c:pt>
                <c:pt idx="8">
                  <c:v>0.25</c:v>
                </c:pt>
                <c:pt idx="9">
                  <c:v>0.25925925925925924</c:v>
                </c:pt>
                <c:pt idx="10">
                  <c:v>0.6</c:v>
                </c:pt>
                <c:pt idx="11">
                  <c:v>7.1428571428571425E-2</c:v>
                </c:pt>
                <c:pt idx="12">
                  <c:v>0.27272727272727271</c:v>
                </c:pt>
                <c:pt idx="13">
                  <c:v>0.33333333333333331</c:v>
                </c:pt>
                <c:pt idx="14">
                  <c:v>0.66666666666666663</c:v>
                </c:pt>
                <c:pt idx="15">
                  <c:v>0.26984126984126983</c:v>
                </c:pt>
                <c:pt idx="16">
                  <c:v>0.125</c:v>
                </c:pt>
                <c:pt idx="17">
                  <c:v>0.2</c:v>
                </c:pt>
                <c:pt idx="18">
                  <c:v>6.6666666666666666E-2</c:v>
                </c:pt>
                <c:pt idx="19">
                  <c:v>0.32142857142857145</c:v>
                </c:pt>
                <c:pt idx="20">
                  <c:v>0.58823529411764708</c:v>
                </c:pt>
                <c:pt idx="21">
                  <c:v>0.252</c:v>
                </c:pt>
              </c:numCache>
            </c:numRef>
          </c:val>
        </c:ser>
        <c:ser>
          <c:idx val="1"/>
          <c:order val="1"/>
          <c:tx>
            <c:strRef>
              <c:f>'Grafico 3'!$I$3</c:f>
              <c:strCache>
                <c:ptCount val="1"/>
                <c:pt idx="0">
                  <c:v>500-799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'Grafico 3'!$A$4:$A$25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3'!$I$4:$I$25</c:f>
              <c:numCache>
                <c:formatCode>0%</c:formatCode>
                <c:ptCount val="22"/>
                <c:pt idx="0">
                  <c:v>0.20689655172413793</c:v>
                </c:pt>
                <c:pt idx="1">
                  <c:v>0</c:v>
                </c:pt>
                <c:pt idx="2">
                  <c:v>0.3</c:v>
                </c:pt>
                <c:pt idx="3">
                  <c:v>0.2857142857142857</c:v>
                </c:pt>
                <c:pt idx="4">
                  <c:v>0</c:v>
                </c:pt>
                <c:pt idx="5">
                  <c:v>0.21052631578947367</c:v>
                </c:pt>
                <c:pt idx="6">
                  <c:v>0.45454545454545453</c:v>
                </c:pt>
                <c:pt idx="7">
                  <c:v>0.5</c:v>
                </c:pt>
                <c:pt idx="8">
                  <c:v>0.17857142857142858</c:v>
                </c:pt>
                <c:pt idx="9">
                  <c:v>0.18518518518518517</c:v>
                </c:pt>
                <c:pt idx="10">
                  <c:v>0.1</c:v>
                </c:pt>
                <c:pt idx="11">
                  <c:v>0.5</c:v>
                </c:pt>
                <c:pt idx="12">
                  <c:v>0.29545454545454547</c:v>
                </c:pt>
                <c:pt idx="13">
                  <c:v>0.25</c:v>
                </c:pt>
                <c:pt idx="14">
                  <c:v>0</c:v>
                </c:pt>
                <c:pt idx="15">
                  <c:v>0.19047619047619047</c:v>
                </c:pt>
                <c:pt idx="16">
                  <c:v>0.34375</c:v>
                </c:pt>
                <c:pt idx="17">
                  <c:v>0.4</c:v>
                </c:pt>
                <c:pt idx="18">
                  <c:v>0.4</c:v>
                </c:pt>
                <c:pt idx="19">
                  <c:v>0.2857142857142857</c:v>
                </c:pt>
                <c:pt idx="20">
                  <c:v>5.8823529411764705E-2</c:v>
                </c:pt>
                <c:pt idx="21">
                  <c:v>0.26</c:v>
                </c:pt>
              </c:numCache>
            </c:numRef>
          </c:val>
        </c:ser>
        <c:ser>
          <c:idx val="2"/>
          <c:order val="2"/>
          <c:tx>
            <c:strRef>
              <c:f>'Grafico 3'!$J$3</c:f>
              <c:strCache>
                <c:ptCount val="1"/>
                <c:pt idx="0">
                  <c:v>800-999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'Grafico 3'!$A$4:$A$25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3'!$J$4:$J$25</c:f>
              <c:numCache>
                <c:formatCode>0%</c:formatCode>
                <c:ptCount val="22"/>
                <c:pt idx="0">
                  <c:v>0.20689655172413793</c:v>
                </c:pt>
                <c:pt idx="1">
                  <c:v>1</c:v>
                </c:pt>
                <c:pt idx="2">
                  <c:v>0.11428571428571428</c:v>
                </c:pt>
                <c:pt idx="3">
                  <c:v>0</c:v>
                </c:pt>
                <c:pt idx="4">
                  <c:v>0.16666666666666666</c:v>
                </c:pt>
                <c:pt idx="5">
                  <c:v>0.21052631578947367</c:v>
                </c:pt>
                <c:pt idx="6">
                  <c:v>0.18181818181818182</c:v>
                </c:pt>
                <c:pt idx="7">
                  <c:v>0.16666666666666666</c:v>
                </c:pt>
                <c:pt idx="8">
                  <c:v>0.10714285714285714</c:v>
                </c:pt>
                <c:pt idx="9">
                  <c:v>3.7037037037037035E-2</c:v>
                </c:pt>
                <c:pt idx="10">
                  <c:v>0</c:v>
                </c:pt>
                <c:pt idx="11">
                  <c:v>0.2857142857142857</c:v>
                </c:pt>
                <c:pt idx="12">
                  <c:v>4.5454545454545456E-2</c:v>
                </c:pt>
                <c:pt idx="13">
                  <c:v>8.3333333333333329E-2</c:v>
                </c:pt>
                <c:pt idx="14">
                  <c:v>0.33333333333333331</c:v>
                </c:pt>
                <c:pt idx="15">
                  <c:v>0.23809523809523808</c:v>
                </c:pt>
                <c:pt idx="16">
                  <c:v>0.125</c:v>
                </c:pt>
                <c:pt idx="17">
                  <c:v>0.2</c:v>
                </c:pt>
                <c:pt idx="18">
                  <c:v>0.13333333333333333</c:v>
                </c:pt>
                <c:pt idx="19">
                  <c:v>0.125</c:v>
                </c:pt>
                <c:pt idx="20">
                  <c:v>0.17647058823529413</c:v>
                </c:pt>
                <c:pt idx="21">
                  <c:v>0.14399999999999999</c:v>
                </c:pt>
              </c:numCache>
            </c:numRef>
          </c:val>
        </c:ser>
        <c:ser>
          <c:idx val="3"/>
          <c:order val="3"/>
          <c:tx>
            <c:strRef>
              <c:f>'Grafico 3'!$K$3</c:f>
              <c:strCache>
                <c:ptCount val="1"/>
                <c:pt idx="0">
                  <c:v>1000-2499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'Grafico 3'!$A$4:$A$25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3'!$K$4:$K$25</c:f>
              <c:numCache>
                <c:formatCode>0%</c:formatCode>
                <c:ptCount val="22"/>
                <c:pt idx="0">
                  <c:v>0.31034482758620691</c:v>
                </c:pt>
                <c:pt idx="1">
                  <c:v>0</c:v>
                </c:pt>
                <c:pt idx="2">
                  <c:v>0.32857142857142857</c:v>
                </c:pt>
                <c:pt idx="3">
                  <c:v>0.2857142857142857</c:v>
                </c:pt>
                <c:pt idx="4">
                  <c:v>0.16666666666666666</c:v>
                </c:pt>
                <c:pt idx="5">
                  <c:v>0.34210526315789475</c:v>
                </c:pt>
                <c:pt idx="6">
                  <c:v>0.18181818181818182</c:v>
                </c:pt>
                <c:pt idx="7">
                  <c:v>0.25</c:v>
                </c:pt>
                <c:pt idx="8">
                  <c:v>0.2857142857142857</c:v>
                </c:pt>
                <c:pt idx="9">
                  <c:v>0.48148148148148145</c:v>
                </c:pt>
                <c:pt idx="10">
                  <c:v>0.3</c:v>
                </c:pt>
                <c:pt idx="11">
                  <c:v>0.14285714285714285</c:v>
                </c:pt>
                <c:pt idx="12">
                  <c:v>0.29545454545454547</c:v>
                </c:pt>
                <c:pt idx="13">
                  <c:v>0.33333333333333331</c:v>
                </c:pt>
                <c:pt idx="14">
                  <c:v>0</c:v>
                </c:pt>
                <c:pt idx="15">
                  <c:v>0.30158730158730157</c:v>
                </c:pt>
                <c:pt idx="16">
                  <c:v>0.375</c:v>
                </c:pt>
                <c:pt idx="17">
                  <c:v>0.2</c:v>
                </c:pt>
                <c:pt idx="18">
                  <c:v>0.4</c:v>
                </c:pt>
                <c:pt idx="19">
                  <c:v>0.26785714285714285</c:v>
                </c:pt>
                <c:pt idx="20">
                  <c:v>0.17647058823529413</c:v>
                </c:pt>
                <c:pt idx="21">
                  <c:v>0.30399999999999999</c:v>
                </c:pt>
              </c:numCache>
            </c:numRef>
          </c:val>
        </c:ser>
        <c:ser>
          <c:idx val="4"/>
          <c:order val="4"/>
          <c:tx>
            <c:strRef>
              <c:f>'Grafico 3'!$L$3</c:f>
              <c:strCache>
                <c:ptCount val="1"/>
                <c:pt idx="0">
                  <c:v>2500+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'Grafico 3'!$A$4:$A$25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3'!$L$4:$L$25</c:f>
              <c:numCache>
                <c:formatCode>0%</c:formatCode>
                <c:ptCount val="22"/>
                <c:pt idx="0">
                  <c:v>3.4482758620689655E-2</c:v>
                </c:pt>
                <c:pt idx="1">
                  <c:v>0</c:v>
                </c:pt>
                <c:pt idx="2">
                  <c:v>0.1</c:v>
                </c:pt>
                <c:pt idx="3">
                  <c:v>0</c:v>
                </c:pt>
                <c:pt idx="4">
                  <c:v>0</c:v>
                </c:pt>
                <c:pt idx="5">
                  <c:v>2.6315789473684209E-2</c:v>
                </c:pt>
                <c:pt idx="6">
                  <c:v>0</c:v>
                </c:pt>
                <c:pt idx="7">
                  <c:v>0</c:v>
                </c:pt>
                <c:pt idx="8">
                  <c:v>0.17857142857142858</c:v>
                </c:pt>
                <c:pt idx="9">
                  <c:v>3.7037037037037035E-2</c:v>
                </c:pt>
                <c:pt idx="10">
                  <c:v>0</c:v>
                </c:pt>
                <c:pt idx="11">
                  <c:v>0</c:v>
                </c:pt>
                <c:pt idx="12">
                  <c:v>9.0909090909090912E-2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3.125E-2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4739056"/>
        <c:axId val="206954656"/>
      </c:barChart>
      <c:catAx>
        <c:axId val="20473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6954656"/>
        <c:crosses val="autoZero"/>
        <c:auto val="1"/>
        <c:lblAlgn val="ctr"/>
        <c:lblOffset val="100"/>
        <c:noMultiLvlLbl val="0"/>
      </c:catAx>
      <c:valAx>
        <c:axId val="2069546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473905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5552067032630382"/>
          <c:y val="0.92167101827676523"/>
          <c:w val="0.48580474759267483"/>
          <c:h val="5.744125326370563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5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percentuale dei parti per classe di parto - Anno 2015 </a:t>
            </a:r>
          </a:p>
        </c:rich>
      </c:tx>
      <c:overlay val="0"/>
      <c:spPr>
        <a:noFill/>
        <a:ln w="25400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0901033973412117E-2"/>
          <c:y val="0.11904792660777995"/>
          <c:w val="0.9084194977843425"/>
          <c:h val="0.468255177990602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'Grafico 4'!$H$3</c:f>
              <c:strCache>
                <c:ptCount val="1"/>
                <c:pt idx="0">
                  <c:v>0-499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4'!$A$4:$A$25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4'!$H$4:$H$25</c:f>
              <c:numCache>
                <c:formatCode>0%</c:formatCode>
                <c:ptCount val="22"/>
                <c:pt idx="0">
                  <c:v>5.0384064574925141E-2</c:v>
                </c:pt>
                <c:pt idx="1">
                  <c:v>0</c:v>
                </c:pt>
                <c:pt idx="2">
                  <c:v>3.5751400551859241E-2</c:v>
                </c:pt>
                <c:pt idx="3">
                  <c:v>0.16200185356811864</c:v>
                </c:pt>
                <c:pt idx="4">
                  <c:v>0.26581138870132792</c:v>
                </c:pt>
                <c:pt idx="5">
                  <c:v>6.6395413353060845E-2</c:v>
                </c:pt>
                <c:pt idx="6">
                  <c:v>5.0765511684125707E-2</c:v>
                </c:pt>
                <c:pt idx="7">
                  <c:v>1.3388259526261586E-3</c:v>
                </c:pt>
                <c:pt idx="8">
                  <c:v>4.8791596686498337E-2</c:v>
                </c:pt>
                <c:pt idx="9">
                  <c:v>5.1382113821138213E-2</c:v>
                </c:pt>
                <c:pt idx="10">
                  <c:v>0.27562708423952442</c:v>
                </c:pt>
                <c:pt idx="11">
                  <c:v>3.3641788463201594E-2</c:v>
                </c:pt>
                <c:pt idx="12">
                  <c:v>3.8303200067905947E-2</c:v>
                </c:pt>
                <c:pt idx="13">
                  <c:v>0.12008865605480556</c:v>
                </c:pt>
                <c:pt idx="14">
                  <c:v>0.48159831756046267</c:v>
                </c:pt>
                <c:pt idx="15">
                  <c:v>9.1439726695949242E-2</c:v>
                </c:pt>
                <c:pt idx="16">
                  <c:v>4.8519997464663754E-2</c:v>
                </c:pt>
                <c:pt idx="17">
                  <c:v>0.1047596268835207</c:v>
                </c:pt>
                <c:pt idx="18">
                  <c:v>2.2066392177045806E-2</c:v>
                </c:pt>
                <c:pt idx="19">
                  <c:v>7.3881761240598878E-2</c:v>
                </c:pt>
                <c:pt idx="20">
                  <c:v>0.27154807782686341</c:v>
                </c:pt>
                <c:pt idx="21" formatCode="0.0%">
                  <c:v>6.6891452084497552E-2</c:v>
                </c:pt>
              </c:numCache>
            </c:numRef>
          </c:val>
        </c:ser>
        <c:ser>
          <c:idx val="1"/>
          <c:order val="1"/>
          <c:tx>
            <c:strRef>
              <c:f>'Grafico 4'!$I$3</c:f>
              <c:strCache>
                <c:ptCount val="1"/>
                <c:pt idx="0">
                  <c:v>500-799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'Grafico 4'!$A$4:$A$25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4'!$I$4:$I$25</c:f>
              <c:numCache>
                <c:formatCode>0%</c:formatCode>
                <c:ptCount val="22"/>
                <c:pt idx="0">
                  <c:v>0.12670876187996355</c:v>
                </c:pt>
                <c:pt idx="1">
                  <c:v>0</c:v>
                </c:pt>
                <c:pt idx="2">
                  <c:v>0.15607343789194547</c:v>
                </c:pt>
                <c:pt idx="3">
                  <c:v>0.28007414272474512</c:v>
                </c:pt>
                <c:pt idx="4">
                  <c:v>0</c:v>
                </c:pt>
                <c:pt idx="5">
                  <c:v>0.12885413088853073</c:v>
                </c:pt>
                <c:pt idx="6">
                  <c:v>0.39265569241395187</c:v>
                </c:pt>
                <c:pt idx="7">
                  <c:v>0.4102986611740474</c:v>
                </c:pt>
                <c:pt idx="8">
                  <c:v>9.0096501466025228E-2</c:v>
                </c:pt>
                <c:pt idx="9">
                  <c:v>0.11819331526648599</c:v>
                </c:pt>
                <c:pt idx="10">
                  <c:v>9.2069015513991589E-2</c:v>
                </c:pt>
                <c:pt idx="11">
                  <c:v>0.39332353195537489</c:v>
                </c:pt>
                <c:pt idx="12">
                  <c:v>0.17309651133180545</c:v>
                </c:pt>
                <c:pt idx="13">
                  <c:v>0.21277453153334677</c:v>
                </c:pt>
                <c:pt idx="14">
                  <c:v>0</c:v>
                </c:pt>
                <c:pt idx="15">
                  <c:v>0.15871156661786237</c:v>
                </c:pt>
                <c:pt idx="16">
                  <c:v>0.22406034100272548</c:v>
                </c:pt>
                <c:pt idx="17">
                  <c:v>0.29179622099976082</c:v>
                </c:pt>
                <c:pt idx="18">
                  <c:v>0.25643335048893462</c:v>
                </c:pt>
                <c:pt idx="19">
                  <c:v>0.2402030409574592</c:v>
                </c:pt>
                <c:pt idx="20">
                  <c:v>7.4537080552683529E-2</c:v>
                </c:pt>
                <c:pt idx="21">
                  <c:v>0.17611330524562097</c:v>
                </c:pt>
              </c:numCache>
            </c:numRef>
          </c:val>
        </c:ser>
        <c:ser>
          <c:idx val="2"/>
          <c:order val="2"/>
          <c:tx>
            <c:strRef>
              <c:f>'Grafico 4'!$J$3</c:f>
              <c:strCache>
                <c:ptCount val="1"/>
                <c:pt idx="0">
                  <c:v>800-999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'Grafico 4'!$A$4:$A$25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4'!$J$4:$J$25</c:f>
              <c:numCache>
                <c:formatCode>0%</c:formatCode>
                <c:ptCount val="22"/>
                <c:pt idx="0">
                  <c:v>0.17767868767087619</c:v>
                </c:pt>
                <c:pt idx="1">
                  <c:v>1</c:v>
                </c:pt>
                <c:pt idx="2">
                  <c:v>8.4546746777834844E-2</c:v>
                </c:pt>
                <c:pt idx="3">
                  <c:v>0</c:v>
                </c:pt>
                <c:pt idx="4">
                  <c:v>0.21044339410308349</c:v>
                </c:pt>
                <c:pt idx="5">
                  <c:v>0.18758751882480382</c:v>
                </c:pt>
                <c:pt idx="6">
                  <c:v>0.20904800276274893</c:v>
                </c:pt>
                <c:pt idx="7">
                  <c:v>0.1854788877445932</c:v>
                </c:pt>
                <c:pt idx="8">
                  <c:v>7.8254433658800415E-2</c:v>
                </c:pt>
                <c:pt idx="9">
                  <c:v>3.3568202348690152E-2</c:v>
                </c:pt>
                <c:pt idx="10">
                  <c:v>0</c:v>
                </c:pt>
                <c:pt idx="11">
                  <c:v>0.29481968347314713</c:v>
                </c:pt>
                <c:pt idx="12">
                  <c:v>3.9873525167642816E-2</c:v>
                </c:pt>
                <c:pt idx="13">
                  <c:v>8.3618778964336088E-2</c:v>
                </c:pt>
                <c:pt idx="14">
                  <c:v>0.51840168243953733</c:v>
                </c:pt>
                <c:pt idx="15">
                  <c:v>0.26305514885309905</c:v>
                </c:pt>
                <c:pt idx="16">
                  <c:v>0.10965329276795335</c:v>
                </c:pt>
                <c:pt idx="17">
                  <c:v>0.22410906481702941</c:v>
                </c:pt>
                <c:pt idx="18">
                  <c:v>0.10936695831188883</c:v>
                </c:pt>
                <c:pt idx="19">
                  <c:v>0.14485295829743638</c:v>
                </c:pt>
                <c:pt idx="20">
                  <c:v>0.25801297114390448</c:v>
                </c:pt>
                <c:pt idx="21">
                  <c:v>0.13492776099910211</c:v>
                </c:pt>
              </c:numCache>
            </c:numRef>
          </c:val>
        </c:ser>
        <c:ser>
          <c:idx val="3"/>
          <c:order val="3"/>
          <c:tx>
            <c:strRef>
              <c:f>'Grafico 4'!$K$3</c:f>
              <c:strCache>
                <c:ptCount val="1"/>
                <c:pt idx="0">
                  <c:v>1000-2499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'Grafico 4'!$A$4:$A$25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4'!$K$4:$K$25</c:f>
              <c:numCache>
                <c:formatCode>0%</c:formatCode>
                <c:ptCount val="22"/>
                <c:pt idx="0">
                  <c:v>0.41794688191641716</c:v>
                </c:pt>
                <c:pt idx="1">
                  <c:v>0</c:v>
                </c:pt>
                <c:pt idx="2">
                  <c:v>0.42200508857221353</c:v>
                </c:pt>
                <c:pt idx="3">
                  <c:v>0.55792400370713624</c:v>
                </c:pt>
                <c:pt idx="4">
                  <c:v>0.52374521719558853</c:v>
                </c:pt>
                <c:pt idx="5">
                  <c:v>0.53428095854580038</c:v>
                </c:pt>
                <c:pt idx="6">
                  <c:v>0.34753079313917346</c:v>
                </c:pt>
                <c:pt idx="7">
                  <c:v>0.40288362512873327</c:v>
                </c:pt>
                <c:pt idx="8">
                  <c:v>0.35725468985738279</c:v>
                </c:pt>
                <c:pt idx="9">
                  <c:v>0.66594399277326111</c:v>
                </c:pt>
                <c:pt idx="10">
                  <c:v>0.63230390024648397</c:v>
                </c:pt>
                <c:pt idx="11">
                  <c:v>0.27821499610827638</c:v>
                </c:pt>
                <c:pt idx="12">
                  <c:v>0.43279432985315336</c:v>
                </c:pt>
                <c:pt idx="13">
                  <c:v>0.58351803344751163</c:v>
                </c:pt>
                <c:pt idx="14">
                  <c:v>0</c:v>
                </c:pt>
                <c:pt idx="15">
                  <c:v>0.48679355783308931</c:v>
                </c:pt>
                <c:pt idx="16">
                  <c:v>0.53422703936109528</c:v>
                </c:pt>
                <c:pt idx="17">
                  <c:v>0.37933508729968907</c:v>
                </c:pt>
                <c:pt idx="18">
                  <c:v>0.61213329902213076</c:v>
                </c:pt>
                <c:pt idx="19">
                  <c:v>0.5410622395045056</c:v>
                </c:pt>
                <c:pt idx="20">
                  <c:v>0.39590187047654857</c:v>
                </c:pt>
                <c:pt idx="21">
                  <c:v>0.47248471605666936</c:v>
                </c:pt>
              </c:numCache>
            </c:numRef>
          </c:val>
        </c:ser>
        <c:ser>
          <c:idx val="4"/>
          <c:order val="4"/>
          <c:tx>
            <c:strRef>
              <c:f>'Grafico 4'!$L$3</c:f>
              <c:strCache>
                <c:ptCount val="1"/>
                <c:pt idx="0">
                  <c:v>2500+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'Grafico 4'!$A$4:$A$25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4'!$L$4:$L$25</c:f>
              <c:numCache>
                <c:formatCode>0%</c:formatCode>
                <c:ptCount val="22"/>
                <c:pt idx="0">
                  <c:v>0.22728160395781799</c:v>
                </c:pt>
                <c:pt idx="1">
                  <c:v>0</c:v>
                </c:pt>
                <c:pt idx="2">
                  <c:v>0.3016233262061469</c:v>
                </c:pt>
                <c:pt idx="3">
                  <c:v>0</c:v>
                </c:pt>
                <c:pt idx="4">
                  <c:v>0</c:v>
                </c:pt>
                <c:pt idx="5">
                  <c:v>8.2881978387804173E-2</c:v>
                </c:pt>
                <c:pt idx="6">
                  <c:v>0</c:v>
                </c:pt>
                <c:pt idx="7">
                  <c:v>0</c:v>
                </c:pt>
                <c:pt idx="8">
                  <c:v>0.42560277833129323</c:v>
                </c:pt>
                <c:pt idx="9">
                  <c:v>0.13091237579042458</c:v>
                </c:pt>
                <c:pt idx="10">
                  <c:v>0</c:v>
                </c:pt>
                <c:pt idx="11">
                  <c:v>0</c:v>
                </c:pt>
                <c:pt idx="12">
                  <c:v>0.31593243357949241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8.3539329403562151E-2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0.14958276561410999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241496"/>
        <c:axId val="207241880"/>
      </c:barChart>
      <c:catAx>
        <c:axId val="207241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7241880"/>
        <c:crosses val="autoZero"/>
        <c:auto val="1"/>
        <c:lblAlgn val="ctr"/>
        <c:lblOffset val="100"/>
        <c:noMultiLvlLbl val="0"/>
      </c:catAx>
      <c:valAx>
        <c:axId val="2072418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724149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7178729689807984"/>
          <c:y val="0.92063742032245954"/>
          <c:w val="0.45494830132939673"/>
          <c:h val="5.820133594412191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5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per area geografica di provenienza della madre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11111111111144"/>
          <c:y val="4.1666666666666664E-2"/>
          <c:w val="0.65047353455818624"/>
          <c:h val="0.89814814814814814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9"/>
          <c:dPt>
            <c:idx val="0"/>
            <c:bubble3D val="0"/>
            <c:spPr>
              <a:solidFill>
                <a:srgbClr val="972828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E7CAC9"/>
              </a:solidFill>
              <a:ln w="25400">
                <a:noFill/>
              </a:ln>
            </c:spPr>
          </c:dPt>
          <c:dPt>
            <c:idx val="2"/>
            <c:bubble3D val="0"/>
            <c:explosion val="7"/>
            <c:spPr>
              <a:solidFill>
                <a:srgbClr val="B6CAE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2F86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417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BE4773"/>
              </a:solidFill>
              <a:ln w="25400">
                <a:noFill/>
              </a:ln>
            </c:spPr>
          </c:dPt>
          <c:dLbls>
            <c:dLbl>
              <c:idx val="3"/>
              <c:layout>
                <c:manualLayout>
                  <c:x val="-2.4382731892613314E-2"/>
                  <c:y val="7.1289159030559685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6.7512087304876831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'Grafico 5'!$A$4:$A$9</c:f>
              <c:strCache>
                <c:ptCount val="6"/>
                <c:pt idx="0">
                  <c:v>UE</c:v>
                </c:pt>
                <c:pt idx="1">
                  <c:v>Altri Paesi Europei</c:v>
                </c:pt>
                <c:pt idx="2">
                  <c:v>Africa</c:v>
                </c:pt>
                <c:pt idx="3">
                  <c:v>America Centro Sud</c:v>
                </c:pt>
                <c:pt idx="4">
                  <c:v>America del Nord/Oceania</c:v>
                </c:pt>
                <c:pt idx="5">
                  <c:v>Asia</c:v>
                </c:pt>
              </c:strCache>
            </c:strRef>
          </c:cat>
          <c:val>
            <c:numRef>
              <c:f>'Grafico 5'!$B$4:$B$9</c:f>
              <c:numCache>
                <c:formatCode>0.0%</c:formatCode>
                <c:ptCount val="6"/>
                <c:pt idx="0">
                  <c:v>0.26142451938228806</c:v>
                </c:pt>
                <c:pt idx="1">
                  <c:v>0.22102111566341001</c:v>
                </c:pt>
                <c:pt idx="2">
                  <c:v>0.25336695030990652</c:v>
                </c:pt>
                <c:pt idx="3">
                  <c:v>7.7529152221872039E-2</c:v>
                </c:pt>
                <c:pt idx="4">
                  <c:v>5.2001260636621496E-3</c:v>
                </c:pt>
                <c:pt idx="5">
                  <c:v>0.18145813635886124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per area geografica di provenienza ed età della madre - Anno 2015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99375376433255"/>
          <c:y val="0.16539481302384737"/>
          <c:w val="0.85185319144586513"/>
          <c:h val="0.605599469225783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 6'!$A$5</c:f>
              <c:strCache>
                <c:ptCount val="1"/>
                <c:pt idx="0">
                  <c:v>&lt;20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6'!$K$4:$S$4</c:f>
              <c:strCache>
                <c:ptCount val="9"/>
                <c:pt idx="0">
                  <c:v>Italia</c:v>
                </c:pt>
                <c:pt idx="1">
                  <c:v>UE (Unione Europea)</c:v>
                </c:pt>
                <c:pt idx="2">
                  <c:v>Altri Paesi europei</c:v>
                </c:pt>
                <c:pt idx="3">
                  <c:v>Africa</c:v>
                </c:pt>
                <c:pt idx="4">
                  <c:v>America Centro Sud</c:v>
                </c:pt>
                <c:pt idx="5">
                  <c:v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>'Grafico 6'!$K$5:$S$5</c:f>
              <c:numCache>
                <c:formatCode>#,##0.0</c:formatCode>
                <c:ptCount val="9"/>
                <c:pt idx="0">
                  <c:v>1.1285153252381168</c:v>
                </c:pt>
                <c:pt idx="1">
                  <c:v>2.9438970440378043</c:v>
                </c:pt>
                <c:pt idx="2">
                  <c:v>2.1254338833151065</c:v>
                </c:pt>
                <c:pt idx="3">
                  <c:v>1.1159510475005185</c:v>
                </c:pt>
                <c:pt idx="4">
                  <c:v>2.6158850637029007</c:v>
                </c:pt>
                <c:pt idx="5">
                  <c:v>0.44345898004434592</c:v>
                </c:pt>
                <c:pt idx="6">
                  <c:v>0.78772082247321162</c:v>
                </c:pt>
                <c:pt idx="7">
                  <c:v>0</c:v>
                </c:pt>
                <c:pt idx="8">
                  <c:v>1.2780345105354645</c:v>
                </c:pt>
              </c:numCache>
            </c:numRef>
          </c:val>
        </c:ser>
        <c:ser>
          <c:idx val="1"/>
          <c:order val="1"/>
          <c:tx>
            <c:strRef>
              <c:f>'Grafico 6'!$A$6</c:f>
              <c:strCache>
                <c:ptCount val="1"/>
                <c:pt idx="0">
                  <c:v>20 - 29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6'!$K$4:$S$4</c:f>
              <c:strCache>
                <c:ptCount val="9"/>
                <c:pt idx="0">
                  <c:v>Italia</c:v>
                </c:pt>
                <c:pt idx="1">
                  <c:v>UE (Unione Europea)</c:v>
                </c:pt>
                <c:pt idx="2">
                  <c:v>Altri Paesi europei</c:v>
                </c:pt>
                <c:pt idx="3">
                  <c:v>Africa</c:v>
                </c:pt>
                <c:pt idx="4">
                  <c:v>America Centro Sud</c:v>
                </c:pt>
                <c:pt idx="5">
                  <c:v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>'Grafico 6'!$K$6:$S$6</c:f>
              <c:numCache>
                <c:formatCode>#,##0.0</c:formatCode>
                <c:ptCount val="9"/>
                <c:pt idx="0">
                  <c:v>25.143586979322947</c:v>
                </c:pt>
                <c:pt idx="1">
                  <c:v>42.811180374019706</c:v>
                </c:pt>
                <c:pt idx="2">
                  <c:v>55.299320051352765</c:v>
                </c:pt>
                <c:pt idx="3">
                  <c:v>41.900020742584523</c:v>
                </c:pt>
                <c:pt idx="4">
                  <c:v>33.518568717809707</c:v>
                </c:pt>
                <c:pt idx="5">
                  <c:v>31.263858093126384</c:v>
                </c:pt>
                <c:pt idx="6">
                  <c:v>51.022299449753838</c:v>
                </c:pt>
                <c:pt idx="7">
                  <c:v>9.0909090909090917</c:v>
                </c:pt>
                <c:pt idx="8">
                  <c:v>29.35790901767923</c:v>
                </c:pt>
              </c:numCache>
            </c:numRef>
          </c:val>
        </c:ser>
        <c:ser>
          <c:idx val="2"/>
          <c:order val="2"/>
          <c:tx>
            <c:strRef>
              <c:f>'Grafico 6'!$A$7</c:f>
              <c:strCache>
                <c:ptCount val="1"/>
                <c:pt idx="0">
                  <c:v>30 - 39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6'!$K$4:$S$4</c:f>
              <c:strCache>
                <c:ptCount val="9"/>
                <c:pt idx="0">
                  <c:v>Italia</c:v>
                </c:pt>
                <c:pt idx="1">
                  <c:v>UE (Unione Europea)</c:v>
                </c:pt>
                <c:pt idx="2">
                  <c:v>Altri Paesi europei</c:v>
                </c:pt>
                <c:pt idx="3">
                  <c:v>Africa</c:v>
                </c:pt>
                <c:pt idx="4">
                  <c:v>America Centro Sud</c:v>
                </c:pt>
                <c:pt idx="5">
                  <c:v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>'Grafico 6'!$K$7:$S$7</c:f>
              <c:numCache>
                <c:formatCode>#,##0.0</c:formatCode>
                <c:ptCount val="9"/>
                <c:pt idx="0">
                  <c:v>62.881670521320977</c:v>
                </c:pt>
                <c:pt idx="1">
                  <c:v>48.996581540317713</c:v>
                </c:pt>
                <c:pt idx="2">
                  <c:v>39.194522371736959</c:v>
                </c:pt>
                <c:pt idx="3">
                  <c:v>50.130678282513998</c:v>
                </c:pt>
                <c:pt idx="4">
                  <c:v>54.486310653293579</c:v>
                </c:pt>
                <c:pt idx="5">
                  <c:v>55.875831485587582</c:v>
                </c:pt>
                <c:pt idx="6">
                  <c:v>44.384593107442804</c:v>
                </c:pt>
                <c:pt idx="7">
                  <c:v>77.272727272727266</c:v>
                </c:pt>
                <c:pt idx="8">
                  <c:v>59.628608979522625</c:v>
                </c:pt>
              </c:numCache>
            </c:numRef>
          </c:val>
        </c:ser>
        <c:ser>
          <c:idx val="3"/>
          <c:order val="3"/>
          <c:tx>
            <c:strRef>
              <c:f>'Grafico 6'!$A$8</c:f>
              <c:strCache>
                <c:ptCount val="1"/>
                <c:pt idx="0">
                  <c:v>40 - 49</c:v>
                </c:pt>
              </c:strCache>
            </c:strRef>
          </c:tx>
          <c:spPr>
            <a:solidFill>
              <a:srgbClr val="002F86"/>
            </a:solidFill>
            <a:ln w="25400">
              <a:noFill/>
            </a:ln>
          </c:spPr>
          <c:invertIfNegative val="0"/>
          <c:cat>
            <c:strRef>
              <c:f>'Grafico 6'!$K$4:$S$4</c:f>
              <c:strCache>
                <c:ptCount val="9"/>
                <c:pt idx="0">
                  <c:v>Italia</c:v>
                </c:pt>
                <c:pt idx="1">
                  <c:v>UE (Unione Europea)</c:v>
                </c:pt>
                <c:pt idx="2">
                  <c:v>Altri Paesi europei</c:v>
                </c:pt>
                <c:pt idx="3">
                  <c:v>Africa</c:v>
                </c:pt>
                <c:pt idx="4">
                  <c:v>America Centro Sud</c:v>
                </c:pt>
                <c:pt idx="5">
                  <c:v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>'Grafico 6'!$K$8:$S$8</c:f>
              <c:numCache>
                <c:formatCode>#,##0.0</c:formatCode>
                <c:ptCount val="9"/>
                <c:pt idx="0">
                  <c:v>10.777188589515163</c:v>
                </c:pt>
                <c:pt idx="1">
                  <c:v>5.2282324552583956</c:v>
                </c:pt>
                <c:pt idx="2">
                  <c:v>3.3664590366601681</c:v>
                </c:pt>
                <c:pt idx="3">
                  <c:v>6.8284588259697161</c:v>
                </c:pt>
                <c:pt idx="4">
                  <c:v>9.3521279479533739</c:v>
                </c:pt>
                <c:pt idx="5">
                  <c:v>12.195121951219512</c:v>
                </c:pt>
                <c:pt idx="6">
                  <c:v>3.7880104257167679</c:v>
                </c:pt>
                <c:pt idx="7">
                  <c:v>13.636363636363635</c:v>
                </c:pt>
                <c:pt idx="8">
                  <c:v>9.6760927629626483</c:v>
                </c:pt>
              </c:numCache>
            </c:numRef>
          </c:val>
        </c:ser>
        <c:ser>
          <c:idx val="4"/>
          <c:order val="4"/>
          <c:tx>
            <c:strRef>
              <c:f>'Grafico 6'!$A$9</c:f>
              <c:strCache>
                <c:ptCount val="1"/>
                <c:pt idx="0">
                  <c:v>50 - 65</c:v>
                </c:pt>
              </c:strCache>
            </c:strRef>
          </c:tx>
          <c:spPr>
            <a:solidFill>
              <a:srgbClr val="641766"/>
            </a:solidFill>
            <a:ln w="25400">
              <a:noFill/>
            </a:ln>
          </c:spPr>
          <c:invertIfNegative val="0"/>
          <c:cat>
            <c:strRef>
              <c:f>'Grafico 6'!$K$4:$S$4</c:f>
              <c:strCache>
                <c:ptCount val="9"/>
                <c:pt idx="0">
                  <c:v>Italia</c:v>
                </c:pt>
                <c:pt idx="1">
                  <c:v>UE (Unione Europea)</c:v>
                </c:pt>
                <c:pt idx="2">
                  <c:v>Altri Paesi europei</c:v>
                </c:pt>
                <c:pt idx="3">
                  <c:v>Africa</c:v>
                </c:pt>
                <c:pt idx="4">
                  <c:v>America Centro Sud</c:v>
                </c:pt>
                <c:pt idx="5">
                  <c:v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>'Grafico 6'!$K$9:$S$9</c:f>
              <c:numCache>
                <c:formatCode>#,##0.0</c:formatCode>
                <c:ptCount val="9"/>
                <c:pt idx="0">
                  <c:v>6.9038584602802433E-2</c:v>
                </c:pt>
                <c:pt idx="1">
                  <c:v>2.0108586366378443E-2</c:v>
                </c:pt>
                <c:pt idx="2">
                  <c:v>1.4264656935000713E-2</c:v>
                </c:pt>
                <c:pt idx="3">
                  <c:v>2.4891101431238329E-2</c:v>
                </c:pt>
                <c:pt idx="4">
                  <c:v>2.7107617240444561E-2</c:v>
                </c:pt>
                <c:pt idx="5">
                  <c:v>0.22172949002217296</c:v>
                </c:pt>
                <c:pt idx="6">
                  <c:v>1.7376194613379671E-2</c:v>
                </c:pt>
                <c:pt idx="7">
                  <c:v>0</c:v>
                </c:pt>
                <c:pt idx="8">
                  <c:v>5.9354729300038156E-2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4710400"/>
        <c:axId val="204710792"/>
      </c:barChart>
      <c:catAx>
        <c:axId val="20471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4710792"/>
        <c:crosses val="autoZero"/>
        <c:auto val="1"/>
        <c:lblAlgn val="ctr"/>
        <c:lblOffset val="100"/>
        <c:noMultiLvlLbl val="0"/>
      </c:catAx>
      <c:valAx>
        <c:axId val="204710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7.7294685990338577E-2"/>
              <c:y val="0.82772401541410912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47104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8824527368861497"/>
          <c:y val="0.92366652641702229"/>
          <c:w val="0.42029053131643557"/>
          <c:h val="5.59799109080868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Età media al primo figlio - Anno 2015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715596330275434E-2"/>
          <c:y val="0.13554216867469879"/>
          <c:w val="0.79633027522935751"/>
          <c:h val="0.47590361445783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7'!$B$3:$B$4</c:f>
              <c:strCache>
                <c:ptCount val="2"/>
                <c:pt idx="0">
                  <c:v>Italiana </c:v>
                </c:pt>
              </c:strCache>
            </c:strRef>
          </c:tx>
          <c:spPr>
            <a:solidFill>
              <a:srgbClr val="002F86"/>
            </a:solidFill>
            <a:ln w="25400">
              <a:noFill/>
            </a:ln>
          </c:spPr>
          <c:invertIfNegative val="0"/>
          <c:cat>
            <c:strRef>
              <c:f>'Grafico 7'!$A$5:$A$26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7'!$B$5:$B$26</c:f>
              <c:numCache>
                <c:formatCode>0.00</c:formatCode>
                <c:ptCount val="22"/>
                <c:pt idx="0">
                  <c:v>32.014625662107697</c:v>
                </c:pt>
                <c:pt idx="1">
                  <c:v>31.855371900826448</c:v>
                </c:pt>
                <c:pt idx="2">
                  <c:v>32.547867736164811</c:v>
                </c:pt>
                <c:pt idx="3">
                  <c:v>30.685298262094879</c:v>
                </c:pt>
                <c:pt idx="4">
                  <c:v>31.721291866028707</c:v>
                </c:pt>
                <c:pt idx="5">
                  <c:v>32.298267906105799</c:v>
                </c:pt>
                <c:pt idx="6">
                  <c:v>32.2535666218035</c:v>
                </c:pt>
                <c:pt idx="7">
                  <c:v>32.915652538816616</c:v>
                </c:pt>
                <c:pt idx="8">
                  <c:v>32.429624947324065</c:v>
                </c:pt>
                <c:pt idx="9">
                  <c:v>32.680764097430767</c:v>
                </c:pt>
                <c:pt idx="10">
                  <c:v>32.396633852016514</c:v>
                </c:pt>
                <c:pt idx="11">
                  <c:v>32.117444265686046</c:v>
                </c:pt>
                <c:pt idx="12">
                  <c:v>32.525132904006568</c:v>
                </c:pt>
                <c:pt idx="13">
                  <c:v>32.173798303487274</c:v>
                </c:pt>
                <c:pt idx="14">
                  <c:v>32.163007318695939</c:v>
                </c:pt>
                <c:pt idx="15">
                  <c:v>29.982558848640078</c:v>
                </c:pt>
                <c:pt idx="16">
                  <c:v>30.395398993529835</c:v>
                </c:pt>
                <c:pt idx="17">
                  <c:v>31.244752121482804</c:v>
                </c:pt>
                <c:pt idx="18">
                  <c:v>30.766094681757334</c:v>
                </c:pt>
                <c:pt idx="19">
                  <c:v>29.826311340481382</c:v>
                </c:pt>
                <c:pt idx="20">
                  <c:v>32.562629552857565</c:v>
                </c:pt>
                <c:pt idx="21">
                  <c:v>31.651350088417736</c:v>
                </c:pt>
              </c:numCache>
            </c:numRef>
          </c:val>
        </c:ser>
        <c:ser>
          <c:idx val="1"/>
          <c:order val="1"/>
          <c:tx>
            <c:strRef>
              <c:f>'Grafico 7'!$C$3:$C$4</c:f>
              <c:strCache>
                <c:ptCount val="2"/>
                <c:pt idx="0">
                  <c:v>Straniere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'Grafico 7'!$A$5:$A$26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7'!$C$5:$C$26</c:f>
              <c:numCache>
                <c:formatCode>0.00</c:formatCode>
                <c:ptCount val="22"/>
                <c:pt idx="0">
                  <c:v>27.932288900690388</c:v>
                </c:pt>
                <c:pt idx="1">
                  <c:v>29.01063829787234</c:v>
                </c:pt>
                <c:pt idx="2">
                  <c:v>28.486859338164674</c:v>
                </c:pt>
                <c:pt idx="3">
                  <c:v>29.347222222222221</c:v>
                </c:pt>
                <c:pt idx="4">
                  <c:v>28.293248945147678</c:v>
                </c:pt>
                <c:pt idx="5">
                  <c:v>27.998328108672936</c:v>
                </c:pt>
                <c:pt idx="6">
                  <c:v>28.0576171875</c:v>
                </c:pt>
                <c:pt idx="7">
                  <c:v>28.080601092896174</c:v>
                </c:pt>
                <c:pt idx="8">
                  <c:v>27.905872193436959</c:v>
                </c:pt>
                <c:pt idx="9">
                  <c:v>27.78758263868928</c:v>
                </c:pt>
                <c:pt idx="10">
                  <c:v>28.333333333333332</c:v>
                </c:pt>
                <c:pt idx="11">
                  <c:v>27.906052393857273</c:v>
                </c:pt>
                <c:pt idx="12">
                  <c:v>28.958491934022113</c:v>
                </c:pt>
                <c:pt idx="13">
                  <c:v>28.501746216530851</c:v>
                </c:pt>
                <c:pt idx="14">
                  <c:v>29.117647058823529</c:v>
                </c:pt>
                <c:pt idx="15">
                  <c:v>28.433663366336635</c:v>
                </c:pt>
                <c:pt idx="16">
                  <c:v>27.403945111492281</c:v>
                </c:pt>
                <c:pt idx="17">
                  <c:v>30.4</c:v>
                </c:pt>
                <c:pt idx="18">
                  <c:v>28.156862745098039</c:v>
                </c:pt>
                <c:pt idx="19">
                  <c:v>27.483187134502923</c:v>
                </c:pt>
                <c:pt idx="20">
                  <c:v>29.847645429362881</c:v>
                </c:pt>
                <c:pt idx="21">
                  <c:v>28.248586218896815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4709224"/>
        <c:axId val="204708832"/>
      </c:barChart>
      <c:catAx>
        <c:axId val="204709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4708832"/>
        <c:crosses val="autoZero"/>
        <c:auto val="1"/>
        <c:lblAlgn val="ctr"/>
        <c:lblOffset val="100"/>
        <c:noMultiLvlLbl val="0"/>
      </c:catAx>
      <c:valAx>
        <c:axId val="204708832"/>
        <c:scaling>
          <c:orientation val="minMax"/>
          <c:max val="34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4709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798165137614853"/>
          <c:y val="0.90963855421686768"/>
          <c:w val="0.24036697247706396"/>
          <c:h val="6.62650602409659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l'età della madre - Anno 2015</a:t>
            </a:r>
          </a:p>
        </c:rich>
      </c:tx>
      <c:layout>
        <c:manualLayout>
          <c:xMode val="edge"/>
          <c:yMode val="edge"/>
          <c:x val="0.245630115474467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938726865341585E-2"/>
          <c:y val="0.16523235800344241"/>
          <c:w val="0.9006347143372555"/>
          <c:h val="0.61962134251291145"/>
        </c:manualLayout>
      </c:layout>
      <c:lineChart>
        <c:grouping val="standard"/>
        <c:varyColors val="0"/>
        <c:ser>
          <c:idx val="0"/>
          <c:order val="0"/>
          <c:tx>
            <c:strRef>
              <c:f>'Grafico 8'!$D$3:$D$4</c:f>
              <c:strCache>
                <c:ptCount val="2"/>
                <c:pt idx="0">
                  <c:v>Italiana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'Grafico 8'!$A$5:$A$58</c:f>
              <c:strCache>
                <c:ptCount val="54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54</c:v>
                </c:pt>
                <c:pt idx="43">
                  <c:v>55</c:v>
                </c:pt>
                <c:pt idx="44">
                  <c:v>56</c:v>
                </c:pt>
                <c:pt idx="45">
                  <c:v>57</c:v>
                </c:pt>
                <c:pt idx="46">
                  <c:v>58</c:v>
                </c:pt>
                <c:pt idx="47">
                  <c:v>59</c:v>
                </c:pt>
                <c:pt idx="48">
                  <c:v>60</c:v>
                </c:pt>
                <c:pt idx="49">
                  <c:v>61</c:v>
                </c:pt>
                <c:pt idx="50">
                  <c:v>62</c:v>
                </c:pt>
                <c:pt idx="51">
                  <c:v>63</c:v>
                </c:pt>
                <c:pt idx="52">
                  <c:v>64</c:v>
                </c:pt>
                <c:pt idx="53">
                  <c:v>65</c:v>
                </c:pt>
              </c:strCache>
            </c:strRef>
          </c:cat>
          <c:val>
            <c:numRef>
              <c:f>'Grafico 8'!$D$5:$D$58</c:f>
              <c:numCache>
                <c:formatCode>0.00</c:formatCode>
                <c:ptCount val="54"/>
                <c:pt idx="0">
                  <c:v>5.1237251531353358E-4</c:v>
                </c:pt>
                <c:pt idx="1">
                  <c:v>7.6855877297030031E-4</c:v>
                </c:pt>
                <c:pt idx="2">
                  <c:v>7.9417739873597713E-3</c:v>
                </c:pt>
                <c:pt idx="3">
                  <c:v>3.7659379875544713E-2</c:v>
                </c:pt>
                <c:pt idx="4">
                  <c:v>9.8631709197855216E-2</c:v>
                </c:pt>
                <c:pt idx="5">
                  <c:v>0.20469281986775664</c:v>
                </c:pt>
                <c:pt idx="6">
                  <c:v>0.34021535016818627</c:v>
                </c:pt>
                <c:pt idx="7">
                  <c:v>0.53081792586482079</c:v>
                </c:pt>
                <c:pt idx="8">
                  <c:v>0.75293141125323759</c:v>
                </c:pt>
                <c:pt idx="9">
                  <c:v>0.99528361099653884</c:v>
                </c:pt>
                <c:pt idx="10">
                  <c:v>1.3180782956440651</c:v>
                </c:pt>
                <c:pt idx="11">
                  <c:v>1.597065130232284</c:v>
                </c:pt>
                <c:pt idx="12">
                  <c:v>1.9372804804004704</c:v>
                </c:pt>
                <c:pt idx="13">
                  <c:v>2.3961100678637397</c:v>
                </c:pt>
                <c:pt idx="14">
                  <c:v>3.0539963775263166</c:v>
                </c:pt>
                <c:pt idx="15">
                  <c:v>3.6242669870702793</c:v>
                </c:pt>
                <c:pt idx="16">
                  <c:v>4.3541416351344076</c:v>
                </c:pt>
                <c:pt idx="17">
                  <c:v>5.2666770849078119</c:v>
                </c:pt>
                <c:pt idx="18">
                  <c:v>5.9996259680638211</c:v>
                </c:pt>
                <c:pt idx="19">
                  <c:v>6.6767262470506559</c:v>
                </c:pt>
                <c:pt idx="20">
                  <c:v>7.1099372087482484</c:v>
                </c:pt>
                <c:pt idx="21">
                  <c:v>7.1557945488688102</c:v>
                </c:pt>
                <c:pt idx="22">
                  <c:v>7.0981526408960365</c:v>
                </c:pt>
                <c:pt idx="23">
                  <c:v>6.8327436779636264</c:v>
                </c:pt>
                <c:pt idx="24">
                  <c:v>6.6318936519607217</c:v>
                </c:pt>
                <c:pt idx="25">
                  <c:v>5.9094484053686394</c:v>
                </c:pt>
                <c:pt idx="26">
                  <c:v>5.1383277698217711</c:v>
                </c:pt>
                <c:pt idx="27">
                  <c:v>4.3961561813901175</c:v>
                </c:pt>
                <c:pt idx="28">
                  <c:v>3.6340020648612366</c:v>
                </c:pt>
                <c:pt idx="29">
                  <c:v>2.6318014249079651</c:v>
                </c:pt>
                <c:pt idx="30">
                  <c:v>1.7197783476498756</c:v>
                </c:pt>
                <c:pt idx="31">
                  <c:v>1.0736766058395095</c:v>
                </c:pt>
                <c:pt idx="32">
                  <c:v>0.6412342029148872</c:v>
                </c:pt>
                <c:pt idx="33">
                  <c:v>0.36813965225277384</c:v>
                </c:pt>
                <c:pt idx="34">
                  <c:v>0.18291698796693148</c:v>
                </c:pt>
                <c:pt idx="35">
                  <c:v>0.11630856097617212</c:v>
                </c:pt>
                <c:pt idx="36">
                  <c:v>6.1228515579967259E-2</c:v>
                </c:pt>
                <c:pt idx="37">
                  <c:v>3.6890821102574418E-2</c:v>
                </c:pt>
                <c:pt idx="38">
                  <c:v>2.459388073504961E-2</c:v>
                </c:pt>
                <c:pt idx="39">
                  <c:v>1.7164479263003376E-2</c:v>
                </c:pt>
                <c:pt idx="40">
                  <c:v>9.4788915333003706E-3</c:v>
                </c:pt>
                <c:pt idx="41">
                  <c:v>6.1484701837624025E-3</c:v>
                </c:pt>
                <c:pt idx="42">
                  <c:v>5.379911410792102E-3</c:v>
                </c:pt>
                <c:pt idx="43">
                  <c:v>2.8180488342244344E-3</c:v>
                </c:pt>
                <c:pt idx="44">
                  <c:v>2.5618625765676679E-4</c:v>
                </c:pt>
                <c:pt idx="45">
                  <c:v>5.1237251531353358E-4</c:v>
                </c:pt>
                <c:pt idx="46">
                  <c:v>5.1237251531353358E-4</c:v>
                </c:pt>
                <c:pt idx="48">
                  <c:v>2.6553301770308626E-4</c:v>
                </c:pt>
                <c:pt idx="49">
                  <c:v>2.6553301770308626E-4</c:v>
                </c:pt>
                <c:pt idx="52">
                  <c:v>2.6553301770308626E-4</c:v>
                </c:pt>
                <c:pt idx="53">
                  <c:v>5.3106603540617253E-4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'Grafico 8'!$E$3:$E$4</c:f>
              <c:strCache>
                <c:ptCount val="2"/>
                <c:pt idx="0">
                  <c:v>Straniera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'Grafico 8'!$A$5:$A$58</c:f>
              <c:strCache>
                <c:ptCount val="54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54</c:v>
                </c:pt>
                <c:pt idx="43">
                  <c:v>55</c:v>
                </c:pt>
                <c:pt idx="44">
                  <c:v>56</c:v>
                </c:pt>
                <c:pt idx="45">
                  <c:v>57</c:v>
                </c:pt>
                <c:pt idx="46">
                  <c:v>58</c:v>
                </c:pt>
                <c:pt idx="47">
                  <c:v>59</c:v>
                </c:pt>
                <c:pt idx="48">
                  <c:v>60</c:v>
                </c:pt>
                <c:pt idx="49">
                  <c:v>61</c:v>
                </c:pt>
                <c:pt idx="50">
                  <c:v>62</c:v>
                </c:pt>
                <c:pt idx="51">
                  <c:v>63</c:v>
                </c:pt>
                <c:pt idx="52">
                  <c:v>64</c:v>
                </c:pt>
                <c:pt idx="53">
                  <c:v>65</c:v>
                </c:pt>
              </c:strCache>
            </c:strRef>
          </c:cat>
          <c:val>
            <c:numRef>
              <c:f>'Grafico 8'!$E$5:$E$58</c:f>
              <c:numCache>
                <c:formatCode>0.00</c:formatCode>
                <c:ptCount val="54"/>
                <c:pt idx="1">
                  <c:v>5.0360074532910309E-3</c:v>
                </c:pt>
                <c:pt idx="2">
                  <c:v>1.8129626831847712E-2</c:v>
                </c:pt>
                <c:pt idx="3">
                  <c:v>3.8273656645011839E-2</c:v>
                </c:pt>
                <c:pt idx="4">
                  <c:v>0.1148209699350355</c:v>
                </c:pt>
                <c:pt idx="5">
                  <c:v>0.26287958906179182</c:v>
                </c:pt>
                <c:pt idx="6">
                  <c:v>0.48043511104396436</c:v>
                </c:pt>
                <c:pt idx="7">
                  <c:v>1.0061942891675479</c:v>
                </c:pt>
                <c:pt idx="8">
                  <c:v>1.8169914891474039</c:v>
                </c:pt>
                <c:pt idx="9">
                  <c:v>2.4807372714911615</c:v>
                </c:pt>
                <c:pt idx="10">
                  <c:v>3.1817495089892733</c:v>
                </c:pt>
                <c:pt idx="11">
                  <c:v>3.8696681271088282</c:v>
                </c:pt>
                <c:pt idx="12">
                  <c:v>4.6623357002568362</c:v>
                </c:pt>
                <c:pt idx="13">
                  <c:v>5.489248124087224</c:v>
                </c:pt>
                <c:pt idx="14">
                  <c:v>6.0875258095381986</c:v>
                </c:pt>
                <c:pt idx="15">
                  <c:v>6.5619177116382126</c:v>
                </c:pt>
                <c:pt idx="16">
                  <c:v>6.700911517349045</c:v>
                </c:pt>
                <c:pt idx="17">
                  <c:v>6.3665206224505209</c:v>
                </c:pt>
                <c:pt idx="18">
                  <c:v>6.2456564435715363</c:v>
                </c:pt>
                <c:pt idx="19">
                  <c:v>6.008964093266858</c:v>
                </c:pt>
                <c:pt idx="20">
                  <c:v>5.8810495039532658</c:v>
                </c:pt>
                <c:pt idx="21">
                  <c:v>5.4237800271944403</c:v>
                </c:pt>
                <c:pt idx="22">
                  <c:v>5.1296771919222444</c:v>
                </c:pt>
                <c:pt idx="23">
                  <c:v>4.768091856775948</c:v>
                </c:pt>
                <c:pt idx="24">
                  <c:v>3.8585889107115876</c:v>
                </c:pt>
                <c:pt idx="25">
                  <c:v>3.4456362995417233</c:v>
                </c:pt>
                <c:pt idx="26">
                  <c:v>2.8403082036561411</c:v>
                </c:pt>
                <c:pt idx="27">
                  <c:v>2.275268167396888</c:v>
                </c:pt>
                <c:pt idx="28">
                  <c:v>1.7777106310117339</c:v>
                </c:pt>
                <c:pt idx="29">
                  <c:v>1.2408722364909099</c:v>
                </c:pt>
                <c:pt idx="30">
                  <c:v>0.79468197612932467</c:v>
                </c:pt>
                <c:pt idx="31">
                  <c:v>0.50964395427305231</c:v>
                </c:pt>
                <c:pt idx="32">
                  <c:v>0.2971244397441708</c:v>
                </c:pt>
                <c:pt idx="33">
                  <c:v>0.15712343254268019</c:v>
                </c:pt>
                <c:pt idx="34">
                  <c:v>9.3669738631213167E-2</c:v>
                </c:pt>
                <c:pt idx="35">
                  <c:v>4.4316865588961071E-2</c:v>
                </c:pt>
                <c:pt idx="36">
                  <c:v>2.1151231303822328E-2</c:v>
                </c:pt>
                <c:pt idx="37">
                  <c:v>1.1079216397240268E-2</c:v>
                </c:pt>
                <c:pt idx="38">
                  <c:v>7.0504104346074429E-3</c:v>
                </c:pt>
                <c:pt idx="39">
                  <c:v>6.0432089439492369E-3</c:v>
                </c:pt>
                <c:pt idx="40">
                  <c:v>5.0360074532910309E-3</c:v>
                </c:pt>
                <c:pt idx="41">
                  <c:v>4.0288059626328249E-3</c:v>
                </c:pt>
                <c:pt idx="42">
                  <c:v>2.0144029813164125E-3</c:v>
                </c:pt>
                <c:pt idx="43">
                  <c:v>2.0144029813164125E-3</c:v>
                </c:pt>
                <c:pt idx="44">
                  <c:v>3.0216044719746185E-3</c:v>
                </c:pt>
                <c:pt idx="45">
                  <c:v>1.0072014906582062E-3</c:v>
                </c:pt>
                <c:pt idx="47">
                  <c:v>1.0072014906582062E-3</c:v>
                </c:pt>
                <c:pt idx="48">
                  <c:v>2.0941311973195122E-3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'Grafico 8'!$E$67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'Grafico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10008"/>
        <c:axId val="204708048"/>
      </c:lineChart>
      <c:catAx>
        <c:axId val="204710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Età in anni compiuti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4708048"/>
        <c:crosses val="autoZero"/>
        <c:auto val="1"/>
        <c:lblAlgn val="ctr"/>
        <c:lblOffset val="100"/>
        <c:noMultiLvlLbl val="0"/>
      </c:catAx>
      <c:valAx>
        <c:axId val="204708048"/>
        <c:scaling>
          <c:orientation val="minMax"/>
          <c:max val="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% di Parti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4710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35623700842891309"/>
          <c:y val="0.9259896729776248"/>
          <c:w val="0.18181829279796854"/>
          <c:h val="3.78657487091228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Distribuzione dei parti secondo il titolo di studio e la cittadinanza della madre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Anno 2015</a:t>
            </a:r>
          </a:p>
        </c:rich>
      </c:tx>
      <c:layout>
        <c:manualLayout>
          <c:xMode val="edge"/>
          <c:yMode val="edge"/>
          <c:x val="8.0926900711996624E-2"/>
          <c:y val="3.384094754653130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23042779988885"/>
          <c:y val="0.23096475323796617"/>
          <c:w val="0.84714701158748695"/>
          <c:h val="0.5964474396804604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'Grafico 9'!$A$5</c:f>
              <c:strCache>
                <c:ptCount val="1"/>
                <c:pt idx="0">
                  <c:v>Elementare/media inferiore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9'!$E$4:$G$4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9'!$E$5:$G$5</c:f>
              <c:numCache>
                <c:formatCode>#,##0.0</c:formatCode>
                <c:ptCount val="3"/>
                <c:pt idx="0">
                  <c:v>24.075875750740551</c:v>
                </c:pt>
                <c:pt idx="1">
                  <c:v>46.442854248205698</c:v>
                </c:pt>
                <c:pt idx="2">
                  <c:v>28.618115428846163</c:v>
                </c:pt>
              </c:numCache>
            </c:numRef>
          </c:val>
        </c:ser>
        <c:ser>
          <c:idx val="4"/>
          <c:order val="1"/>
          <c:tx>
            <c:strRef>
              <c:f>'Grafico 9'!$A$6</c:f>
              <c:strCache>
                <c:ptCount val="1"/>
                <c:pt idx="0">
                  <c:v>Diploma superiore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9'!$E$4:$G$4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9'!$E$6:$G$6</c:f>
              <c:numCache>
                <c:formatCode>#,##0.0</c:formatCode>
                <c:ptCount val="3"/>
                <c:pt idx="0">
                  <c:v>45.297442726309214</c:v>
                </c:pt>
                <c:pt idx="1">
                  <c:v>37.856861009502076</c:v>
                </c:pt>
                <c:pt idx="2">
                  <c:v>43.786424798425081</c:v>
                </c:pt>
              </c:numCache>
            </c:numRef>
          </c:val>
        </c:ser>
        <c:ser>
          <c:idx val="5"/>
          <c:order val="2"/>
          <c:tx>
            <c:strRef>
              <c:f>'Grafico 9'!$A$7</c:f>
              <c:strCache>
                <c:ptCount val="1"/>
                <c:pt idx="0">
                  <c:v>Laurea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9'!$E$4:$G$4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9'!$E$7:$G$7</c:f>
              <c:numCache>
                <c:formatCode>#,##0.0</c:formatCode>
                <c:ptCount val="3"/>
                <c:pt idx="0">
                  <c:v>30.626681522950239</c:v>
                </c:pt>
                <c:pt idx="1">
                  <c:v>15.700284742292228</c:v>
                </c:pt>
                <c:pt idx="2">
                  <c:v>27.595459772728749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6776392"/>
        <c:axId val="296776784"/>
      </c:barChart>
      <c:catAx>
        <c:axId val="296776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6776784"/>
        <c:crosses val="autoZero"/>
        <c:auto val="1"/>
        <c:lblAlgn val="ctr"/>
        <c:lblOffset val="100"/>
        <c:noMultiLvlLbl val="0"/>
      </c:catAx>
      <c:valAx>
        <c:axId val="29677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3.1921424186617559E-2"/>
              <c:y val="0.13510691874175618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67763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942948429788898"/>
          <c:y val="0.9238589338769202"/>
          <c:w val="0.66114296486419855"/>
          <c:h val="5.58375634517803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3</xdr:row>
      <xdr:rowOff>285750</xdr:rowOff>
    </xdr:from>
    <xdr:to>
      <xdr:col>11</xdr:col>
      <xdr:colOff>257175</xdr:colOff>
      <xdr:row>18</xdr:row>
      <xdr:rowOff>0</xdr:rowOff>
    </xdr:to>
    <xdr:graphicFrame macro="">
      <xdr:nvGraphicFramePr>
        <xdr:cNvPr id="2097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19050</xdr:rowOff>
    </xdr:from>
    <xdr:to>
      <xdr:col>17</xdr:col>
      <xdr:colOff>400050</xdr:colOff>
      <xdr:row>15</xdr:row>
      <xdr:rowOff>38100</xdr:rowOff>
    </xdr:to>
    <xdr:graphicFrame macro="">
      <xdr:nvGraphicFramePr>
        <xdr:cNvPr id="20529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</xdr:row>
      <xdr:rowOff>0</xdr:rowOff>
    </xdr:from>
    <xdr:to>
      <xdr:col>17</xdr:col>
      <xdr:colOff>381000</xdr:colOff>
      <xdr:row>15</xdr:row>
      <xdr:rowOff>19050</xdr:rowOff>
    </xdr:to>
    <xdr:graphicFrame macro="">
      <xdr:nvGraphicFramePr>
        <xdr:cNvPr id="22577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11</xdr:row>
      <xdr:rowOff>28575</xdr:rowOff>
    </xdr:from>
    <xdr:to>
      <xdr:col>9</xdr:col>
      <xdr:colOff>390525</xdr:colOff>
      <xdr:row>31</xdr:row>
      <xdr:rowOff>114300</xdr:rowOff>
    </xdr:to>
    <xdr:graphicFrame macro="">
      <xdr:nvGraphicFramePr>
        <xdr:cNvPr id="24625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1</xdr:row>
      <xdr:rowOff>133350</xdr:rowOff>
    </xdr:from>
    <xdr:to>
      <xdr:col>17</xdr:col>
      <xdr:colOff>381000</xdr:colOff>
      <xdr:row>21</xdr:row>
      <xdr:rowOff>0</xdr:rowOff>
    </xdr:to>
    <xdr:graphicFrame macro="">
      <xdr:nvGraphicFramePr>
        <xdr:cNvPr id="2667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1</xdr:row>
      <xdr:rowOff>19050</xdr:rowOff>
    </xdr:from>
    <xdr:to>
      <xdr:col>17</xdr:col>
      <xdr:colOff>104775</xdr:colOff>
      <xdr:row>22</xdr:row>
      <xdr:rowOff>28575</xdr:rowOff>
    </xdr:to>
    <xdr:graphicFrame macro="">
      <xdr:nvGraphicFramePr>
        <xdr:cNvPr id="28721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561975</xdr:colOff>
      <xdr:row>0</xdr:row>
      <xdr:rowOff>180974</xdr:rowOff>
    </xdr:from>
    <xdr:to>
      <xdr:col>19</xdr:col>
      <xdr:colOff>214312</xdr:colOff>
      <xdr:row>21</xdr:row>
      <xdr:rowOff>142874</xdr:rowOff>
    </xdr:to>
    <xdr:graphicFrame macro="">
      <xdr:nvGraphicFramePr>
        <xdr:cNvPr id="30769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533400</xdr:colOff>
      <xdr:row>1</xdr:row>
      <xdr:rowOff>171450</xdr:rowOff>
    </xdr:from>
    <xdr:to>
      <xdr:col>20</xdr:col>
      <xdr:colOff>200025</xdr:colOff>
      <xdr:row>20</xdr:row>
      <xdr:rowOff>142875</xdr:rowOff>
    </xdr:to>
    <xdr:graphicFrame macro="">
      <xdr:nvGraphicFramePr>
        <xdr:cNvPr id="32817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0</xdr:row>
      <xdr:rowOff>447675</xdr:rowOff>
    </xdr:from>
    <xdr:to>
      <xdr:col>18</xdr:col>
      <xdr:colOff>571500</xdr:colOff>
      <xdr:row>14</xdr:row>
      <xdr:rowOff>76200</xdr:rowOff>
    </xdr:to>
    <xdr:graphicFrame macro="">
      <xdr:nvGraphicFramePr>
        <xdr:cNvPr id="34865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6</xdr:row>
      <xdr:rowOff>0</xdr:rowOff>
    </xdr:from>
    <xdr:to>
      <xdr:col>13</xdr:col>
      <xdr:colOff>190500</xdr:colOff>
      <xdr:row>24</xdr:row>
      <xdr:rowOff>19050</xdr:rowOff>
    </xdr:to>
    <xdr:graphicFrame macro="">
      <xdr:nvGraphicFramePr>
        <xdr:cNvPr id="3691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5</xdr:row>
      <xdr:rowOff>0</xdr:rowOff>
    </xdr:from>
    <xdr:to>
      <xdr:col>17</xdr:col>
      <xdr:colOff>238125</xdr:colOff>
      <xdr:row>21</xdr:row>
      <xdr:rowOff>85725</xdr:rowOff>
    </xdr:to>
    <xdr:graphicFrame macro="">
      <xdr:nvGraphicFramePr>
        <xdr:cNvPr id="107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4</xdr:row>
      <xdr:rowOff>38100</xdr:rowOff>
    </xdr:from>
    <xdr:to>
      <xdr:col>13</xdr:col>
      <xdr:colOff>95250</xdr:colOff>
      <xdr:row>22</xdr:row>
      <xdr:rowOff>152400</xdr:rowOff>
    </xdr:to>
    <xdr:graphicFrame macro="">
      <xdr:nvGraphicFramePr>
        <xdr:cNvPr id="4145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400050</xdr:colOff>
      <xdr:row>1</xdr:row>
      <xdr:rowOff>0</xdr:rowOff>
    </xdr:from>
    <xdr:to>
      <xdr:col>20</xdr:col>
      <xdr:colOff>428625</xdr:colOff>
      <xdr:row>20</xdr:row>
      <xdr:rowOff>38100</xdr:rowOff>
    </xdr:to>
    <xdr:graphicFrame macro="">
      <xdr:nvGraphicFramePr>
        <xdr:cNvPr id="39985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14</xdr:row>
      <xdr:rowOff>76200</xdr:rowOff>
    </xdr:from>
    <xdr:to>
      <xdr:col>5</xdr:col>
      <xdr:colOff>609600</xdr:colOff>
      <xdr:row>34</xdr:row>
      <xdr:rowOff>9525</xdr:rowOff>
    </xdr:to>
    <xdr:graphicFrame macro="">
      <xdr:nvGraphicFramePr>
        <xdr:cNvPr id="4203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579120</xdr:colOff>
      <xdr:row>3</xdr:row>
      <xdr:rowOff>7620</xdr:rowOff>
    </xdr:from>
    <xdr:to>
      <xdr:col>14</xdr:col>
      <xdr:colOff>460020</xdr:colOff>
      <xdr:row>22</xdr:row>
      <xdr:rowOff>132900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582706</xdr:colOff>
      <xdr:row>23</xdr:row>
      <xdr:rowOff>179295</xdr:rowOff>
    </xdr:from>
    <xdr:to>
      <xdr:col>14</xdr:col>
      <xdr:colOff>654106</xdr:colOff>
      <xdr:row>44</xdr:row>
      <xdr:rowOff>39667</xdr:rowOff>
    </xdr:to>
    <xdr:graphicFrame macro="">
      <xdr:nvGraphicFramePr>
        <xdr:cNvPr id="3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889000</xdr:colOff>
      <xdr:row>37</xdr:row>
      <xdr:rowOff>38100</xdr:rowOff>
    </xdr:from>
    <xdr:to>
      <xdr:col>8</xdr:col>
      <xdr:colOff>428625</xdr:colOff>
      <xdr:row>71</xdr:row>
      <xdr:rowOff>123825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27</xdr:row>
      <xdr:rowOff>180975</xdr:rowOff>
    </xdr:from>
    <xdr:to>
      <xdr:col>12</xdr:col>
      <xdr:colOff>0</xdr:colOff>
      <xdr:row>47</xdr:row>
      <xdr:rowOff>19050</xdr:rowOff>
    </xdr:to>
    <xdr:graphicFrame macro="">
      <xdr:nvGraphicFramePr>
        <xdr:cNvPr id="619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161923</xdr:colOff>
      <xdr:row>26</xdr:row>
      <xdr:rowOff>142875</xdr:rowOff>
    </xdr:from>
    <xdr:to>
      <xdr:col>13</xdr:col>
      <xdr:colOff>0</xdr:colOff>
      <xdr:row>46</xdr:row>
      <xdr:rowOff>114300</xdr:rowOff>
    </xdr:to>
    <xdr:graphicFrame macro="">
      <xdr:nvGraphicFramePr>
        <xdr:cNvPr id="8241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6</xdr:row>
      <xdr:rowOff>57150</xdr:rowOff>
    </xdr:from>
    <xdr:to>
      <xdr:col>11</xdr:col>
      <xdr:colOff>133350</xdr:colOff>
      <xdr:row>23</xdr:row>
      <xdr:rowOff>38100</xdr:rowOff>
    </xdr:to>
    <xdr:graphicFrame macro="">
      <xdr:nvGraphicFramePr>
        <xdr:cNvPr id="10289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10</xdr:row>
      <xdr:rowOff>180975</xdr:rowOff>
    </xdr:from>
    <xdr:to>
      <xdr:col>11</xdr:col>
      <xdr:colOff>428625</xdr:colOff>
      <xdr:row>30</xdr:row>
      <xdr:rowOff>104775</xdr:rowOff>
    </xdr:to>
    <xdr:graphicFrame macro="">
      <xdr:nvGraphicFramePr>
        <xdr:cNvPr id="12337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2</xdr:row>
      <xdr:rowOff>85725</xdr:rowOff>
    </xdr:from>
    <xdr:to>
      <xdr:col>13</xdr:col>
      <xdr:colOff>314325</xdr:colOff>
      <xdr:row>18</xdr:row>
      <xdr:rowOff>47625</xdr:rowOff>
    </xdr:to>
    <xdr:graphicFrame macro="[0]!Grafico1_Click">
      <xdr:nvGraphicFramePr>
        <xdr:cNvPr id="14385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446313</xdr:colOff>
      <xdr:row>5</xdr:row>
      <xdr:rowOff>12246</xdr:rowOff>
    </xdr:from>
    <xdr:to>
      <xdr:col>24</xdr:col>
      <xdr:colOff>312963</xdr:colOff>
      <xdr:row>32</xdr:row>
      <xdr:rowOff>149678</xdr:rowOff>
    </xdr:to>
    <xdr:graphicFrame macro="">
      <xdr:nvGraphicFramePr>
        <xdr:cNvPr id="16461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1</xdr:row>
      <xdr:rowOff>28575</xdr:rowOff>
    </xdr:from>
    <xdr:to>
      <xdr:col>16</xdr:col>
      <xdr:colOff>476250</xdr:colOff>
      <xdr:row>20</xdr:row>
      <xdr:rowOff>76200</xdr:rowOff>
    </xdr:to>
    <xdr:graphicFrame macro="">
      <xdr:nvGraphicFramePr>
        <xdr:cNvPr id="18481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Personalizzato 5">
      <a:dk1>
        <a:sysClr val="windowText" lastClr="000000"/>
      </a:dk1>
      <a:lt1>
        <a:sysClr val="window" lastClr="FFFFFF"/>
      </a:lt1>
      <a:dk2>
        <a:srgbClr val="454551"/>
      </a:dk2>
      <a:lt2>
        <a:srgbClr val="D8D8D8"/>
      </a:lt2>
      <a:accent1>
        <a:srgbClr val="972828"/>
      </a:accent1>
      <a:accent2>
        <a:srgbClr val="E7CAC9"/>
      </a:accent2>
      <a:accent3>
        <a:srgbClr val="B6CAE0"/>
      </a:accent3>
      <a:accent4>
        <a:srgbClr val="002F86"/>
      </a:accent4>
      <a:accent5>
        <a:srgbClr val="D042D4"/>
      </a:accent5>
      <a:accent6>
        <a:srgbClr val="BE4773"/>
      </a:accent6>
      <a:hlink>
        <a:srgbClr val="6B9F25"/>
      </a:hlink>
      <a:folHlink>
        <a:srgbClr val="8C8C8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rgb="FF92D050"/>
  </sheetPr>
  <dimension ref="A1:G17"/>
  <sheetViews>
    <sheetView workbookViewId="0">
      <selection activeCell="C19" sqref="C19"/>
    </sheetView>
  </sheetViews>
  <sheetFormatPr defaultColWidth="14.6640625" defaultRowHeight="14.4" x14ac:dyDescent="0.3"/>
  <cols>
    <col min="1" max="1" width="14.6640625" customWidth="1"/>
    <col min="2" max="2" width="12.6640625" bestFit="1" customWidth="1"/>
    <col min="3" max="3" width="14.109375" bestFit="1" customWidth="1"/>
    <col min="8" max="8" width="4.44140625" customWidth="1"/>
  </cols>
  <sheetData>
    <row r="1" spans="1:7" ht="38.25" customHeight="1" x14ac:dyDescent="0.3">
      <c r="A1" s="281" t="s">
        <v>608</v>
      </c>
      <c r="B1" s="281"/>
      <c r="C1" s="281"/>
      <c r="D1" s="281"/>
      <c r="E1" s="281"/>
    </row>
    <row r="2" spans="1:7" ht="15" thickBot="1" x14ac:dyDescent="0.35"/>
    <row r="3" spans="1:7" ht="54" thickTop="1" thickBot="1" x14ac:dyDescent="0.35">
      <c r="A3" s="1"/>
      <c r="B3" s="1" t="s">
        <v>0</v>
      </c>
      <c r="C3" s="1" t="s">
        <v>1</v>
      </c>
      <c r="D3" s="1" t="s">
        <v>2</v>
      </c>
      <c r="E3" s="1" t="s">
        <v>3</v>
      </c>
    </row>
    <row r="4" spans="1:7" ht="15" thickBot="1" x14ac:dyDescent="0.35">
      <c r="A4" s="2">
        <v>2002</v>
      </c>
      <c r="B4" s="3">
        <v>17</v>
      </c>
      <c r="C4" s="3">
        <v>482</v>
      </c>
      <c r="D4" s="4">
        <v>367932</v>
      </c>
      <c r="E4" s="4">
        <v>372218</v>
      </c>
    </row>
    <row r="5" spans="1:7" ht="15" thickBot="1" x14ac:dyDescent="0.35">
      <c r="A5" s="2">
        <v>2003</v>
      </c>
      <c r="B5" s="3">
        <v>18</v>
      </c>
      <c r="C5" s="3">
        <v>541</v>
      </c>
      <c r="D5" s="4">
        <v>452984</v>
      </c>
      <c r="E5" s="4">
        <v>458748</v>
      </c>
    </row>
    <row r="6" spans="1:7" ht="15" thickBot="1" x14ac:dyDescent="0.35">
      <c r="A6" s="2">
        <v>2004</v>
      </c>
      <c r="B6" s="3">
        <v>18</v>
      </c>
      <c r="C6" s="3">
        <v>527</v>
      </c>
      <c r="D6" s="4">
        <v>474893</v>
      </c>
      <c r="E6" s="4">
        <v>480820</v>
      </c>
    </row>
    <row r="7" spans="1:7" ht="15" thickBot="1" x14ac:dyDescent="0.35">
      <c r="A7" s="2">
        <v>2005</v>
      </c>
      <c r="B7" s="3">
        <v>19</v>
      </c>
      <c r="C7" s="3">
        <v>560</v>
      </c>
      <c r="D7" s="4">
        <v>504770</v>
      </c>
      <c r="E7" s="4">
        <v>511436</v>
      </c>
    </row>
    <row r="8" spans="1:7" ht="15" thickBot="1" x14ac:dyDescent="0.35">
      <c r="A8" s="2">
        <v>2006</v>
      </c>
      <c r="B8" s="3">
        <v>20</v>
      </c>
      <c r="C8" s="3">
        <v>554</v>
      </c>
      <c r="D8" s="4">
        <v>517135</v>
      </c>
      <c r="E8" s="4">
        <v>524290</v>
      </c>
    </row>
    <row r="9" spans="1:7" ht="15" thickBot="1" x14ac:dyDescent="0.35">
      <c r="A9" s="2">
        <v>2007</v>
      </c>
      <c r="B9" s="3">
        <v>20</v>
      </c>
      <c r="C9" s="3">
        <v>541</v>
      </c>
      <c r="D9" s="4">
        <v>520369</v>
      </c>
      <c r="E9" s="4">
        <v>526729</v>
      </c>
    </row>
    <row r="10" spans="1:7" ht="15" thickBot="1" x14ac:dyDescent="0.35">
      <c r="A10" s="2">
        <v>2008</v>
      </c>
      <c r="B10" s="3">
        <v>21</v>
      </c>
      <c r="C10" s="3">
        <v>551</v>
      </c>
      <c r="D10" s="4">
        <v>544718</v>
      </c>
      <c r="E10" s="4">
        <v>552725</v>
      </c>
    </row>
    <row r="11" spans="1:7" ht="15" thickBot="1" x14ac:dyDescent="0.35">
      <c r="A11" s="2">
        <v>2009</v>
      </c>
      <c r="B11" s="3">
        <v>21</v>
      </c>
      <c r="C11" s="3">
        <v>549</v>
      </c>
      <c r="D11" s="4">
        <v>548570</v>
      </c>
      <c r="E11" s="4">
        <v>557300</v>
      </c>
    </row>
    <row r="12" spans="1:7" ht="15" thickBot="1" x14ac:dyDescent="0.35">
      <c r="A12" s="2">
        <v>2010</v>
      </c>
      <c r="B12" s="3">
        <v>21</v>
      </c>
      <c r="C12" s="3">
        <v>531</v>
      </c>
      <c r="D12" s="4">
        <v>545493</v>
      </c>
      <c r="E12" s="4">
        <v>554428</v>
      </c>
    </row>
    <row r="13" spans="1:7" ht="15" thickBot="1" x14ac:dyDescent="0.35">
      <c r="A13" s="2">
        <v>2011</v>
      </c>
      <c r="B13" s="3">
        <v>21</v>
      </c>
      <c r="C13" s="3">
        <v>516</v>
      </c>
      <c r="D13" s="4">
        <v>532280</v>
      </c>
      <c r="E13" s="4">
        <v>541206</v>
      </c>
    </row>
    <row r="14" spans="1:7" ht="15" thickBot="1" x14ac:dyDescent="0.35">
      <c r="A14" s="2">
        <v>2012</v>
      </c>
      <c r="B14" s="3">
        <v>21</v>
      </c>
      <c r="C14" s="3">
        <v>498</v>
      </c>
      <c r="D14" s="4">
        <v>526567</v>
      </c>
      <c r="E14" s="4">
        <v>535428</v>
      </c>
    </row>
    <row r="15" spans="1:7" ht="15" thickBot="1" x14ac:dyDescent="0.35">
      <c r="A15" s="2">
        <v>2013</v>
      </c>
      <c r="B15" s="3">
        <v>21</v>
      </c>
      <c r="C15" s="3">
        <v>482</v>
      </c>
      <c r="D15" s="4">
        <v>503272</v>
      </c>
      <c r="E15" s="4">
        <v>512327</v>
      </c>
      <c r="G15" s="239"/>
    </row>
    <row r="16" spans="1:7" ht="15" thickBot="1" x14ac:dyDescent="0.35">
      <c r="A16" s="2">
        <v>2014</v>
      </c>
      <c r="B16" s="3">
        <v>21</v>
      </c>
      <c r="C16" s="3">
        <v>467</v>
      </c>
      <c r="D16" s="4">
        <v>493682</v>
      </c>
      <c r="E16" s="4">
        <v>502446</v>
      </c>
    </row>
    <row r="17" spans="1:5" ht="15" thickBot="1" x14ac:dyDescent="0.35">
      <c r="A17" s="2">
        <v>2015</v>
      </c>
      <c r="B17" s="3">
        <v>21</v>
      </c>
      <c r="C17" s="3">
        <v>457</v>
      </c>
      <c r="D17" s="4">
        <v>478165</v>
      </c>
      <c r="E17" s="4">
        <v>486451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>
    <tabColor rgb="FF92D050"/>
  </sheetPr>
  <dimension ref="A1:I19"/>
  <sheetViews>
    <sheetView workbookViewId="0">
      <selection activeCell="B5" sqref="B5:G9"/>
    </sheetView>
  </sheetViews>
  <sheetFormatPr defaultRowHeight="14.4" x14ac:dyDescent="0.3"/>
  <sheetData>
    <row r="1" spans="1:9" x14ac:dyDescent="0.3">
      <c r="A1" s="300" t="s">
        <v>68</v>
      </c>
      <c r="B1" s="300"/>
      <c r="C1" s="300"/>
      <c r="D1" s="300"/>
      <c r="E1" s="300"/>
      <c r="F1" s="300"/>
      <c r="G1" s="300"/>
      <c r="H1" s="300"/>
      <c r="I1" s="300"/>
    </row>
    <row r="2" spans="1:9" ht="15" thickBot="1" x14ac:dyDescent="0.35"/>
    <row r="3" spans="1:9" ht="48" customHeight="1" thickTop="1" thickBot="1" x14ac:dyDescent="0.35">
      <c r="A3" s="288" t="s">
        <v>69</v>
      </c>
      <c r="B3" s="309" t="s">
        <v>70</v>
      </c>
      <c r="C3" s="309"/>
      <c r="D3" s="309" t="s">
        <v>71</v>
      </c>
      <c r="E3" s="309"/>
      <c r="F3" s="288" t="s">
        <v>72</v>
      </c>
      <c r="G3" s="309" t="s">
        <v>73</v>
      </c>
      <c r="H3" s="309"/>
      <c r="I3" s="288" t="s">
        <v>74</v>
      </c>
    </row>
    <row r="4" spans="1:9" ht="15" thickBot="1" x14ac:dyDescent="0.35">
      <c r="A4" s="290"/>
      <c r="B4" s="24" t="s">
        <v>75</v>
      </c>
      <c r="C4" s="24" t="s">
        <v>62</v>
      </c>
      <c r="D4" s="24" t="s">
        <v>75</v>
      </c>
      <c r="E4" s="24" t="s">
        <v>62</v>
      </c>
      <c r="F4" s="290"/>
      <c r="G4" s="38" t="s">
        <v>61</v>
      </c>
      <c r="H4" s="38" t="s">
        <v>62</v>
      </c>
      <c r="I4" s="290"/>
    </row>
    <row r="5" spans="1:9" ht="15" thickBot="1" x14ac:dyDescent="0.35">
      <c r="A5" s="8" t="s">
        <v>63</v>
      </c>
      <c r="B5" s="272">
        <v>11</v>
      </c>
      <c r="C5" s="238">
        <v>8.7301587301587293</v>
      </c>
      <c r="D5" s="272">
        <v>2</v>
      </c>
      <c r="E5" s="238">
        <v>1.5873015873015872</v>
      </c>
      <c r="F5" s="243">
        <v>126</v>
      </c>
      <c r="G5" s="243">
        <v>31960</v>
      </c>
      <c r="H5" s="75">
        <v>6.6891452084497551</v>
      </c>
      <c r="I5" s="9">
        <v>253</v>
      </c>
    </row>
    <row r="6" spans="1:9" ht="15" thickBot="1" x14ac:dyDescent="0.35">
      <c r="A6" s="8" t="s">
        <v>64</v>
      </c>
      <c r="B6" s="272">
        <v>37</v>
      </c>
      <c r="C6" s="238">
        <v>28.46153846153846</v>
      </c>
      <c r="D6" s="272">
        <v>8</v>
      </c>
      <c r="E6" s="238">
        <v>6.1538461538461542</v>
      </c>
      <c r="F6" s="243">
        <v>130</v>
      </c>
      <c r="G6" s="243">
        <v>84145</v>
      </c>
      <c r="H6" s="75">
        <v>17.611330524562096</v>
      </c>
      <c r="I6" s="9">
        <v>647</v>
      </c>
    </row>
    <row r="7" spans="1:9" ht="15" thickBot="1" x14ac:dyDescent="0.35">
      <c r="A7" s="8" t="s">
        <v>65</v>
      </c>
      <c r="B7" s="272">
        <v>30</v>
      </c>
      <c r="C7" s="238">
        <v>41.666666666666671</v>
      </c>
      <c r="D7" s="272">
        <v>10</v>
      </c>
      <c r="E7" s="238">
        <v>13.888888888888889</v>
      </c>
      <c r="F7" s="243">
        <v>72</v>
      </c>
      <c r="G7" s="243">
        <v>64467</v>
      </c>
      <c r="H7" s="75">
        <v>13.492776099910211</v>
      </c>
      <c r="I7" s="9">
        <v>895</v>
      </c>
    </row>
    <row r="8" spans="1:9" ht="15" thickBot="1" x14ac:dyDescent="0.35">
      <c r="A8" s="8" t="s">
        <v>66</v>
      </c>
      <c r="B8" s="272">
        <v>111</v>
      </c>
      <c r="C8" s="238">
        <v>73.026315789473685</v>
      </c>
      <c r="D8" s="272">
        <v>84</v>
      </c>
      <c r="E8" s="238">
        <v>55.26315789473685</v>
      </c>
      <c r="F8" s="243">
        <v>152</v>
      </c>
      <c r="G8" s="243">
        <v>225748</v>
      </c>
      <c r="H8" s="75">
        <v>47.248471605666936</v>
      </c>
      <c r="I8" s="9">
        <v>1485</v>
      </c>
    </row>
    <row r="9" spans="1:9" ht="15" thickBot="1" x14ac:dyDescent="0.35">
      <c r="A9" s="8" t="s">
        <v>76</v>
      </c>
      <c r="B9" s="272">
        <v>18</v>
      </c>
      <c r="C9" s="238">
        <v>90</v>
      </c>
      <c r="D9" s="272">
        <v>19</v>
      </c>
      <c r="E9" s="238">
        <v>95</v>
      </c>
      <c r="F9" s="243">
        <v>20</v>
      </c>
      <c r="G9" s="243">
        <v>71469</v>
      </c>
      <c r="H9" s="75">
        <v>14.958276561410999</v>
      </c>
      <c r="I9" s="9">
        <v>3573</v>
      </c>
    </row>
    <row r="10" spans="1:9" ht="15" thickBot="1" x14ac:dyDescent="0.35">
      <c r="A10" s="11" t="s">
        <v>28</v>
      </c>
      <c r="B10" s="13">
        <v>207</v>
      </c>
      <c r="C10" s="76">
        <v>41.4</v>
      </c>
      <c r="D10" s="13">
        <v>123</v>
      </c>
      <c r="E10" s="76">
        <v>24.6</v>
      </c>
      <c r="F10" s="12">
        <v>500</v>
      </c>
      <c r="G10" s="12">
        <v>477789</v>
      </c>
      <c r="H10" s="76">
        <v>100</v>
      </c>
      <c r="I10" s="12">
        <v>955</v>
      </c>
    </row>
    <row r="11" spans="1:9" ht="15" thickTop="1" x14ac:dyDescent="0.3"/>
    <row r="13" spans="1:9" x14ac:dyDescent="0.3">
      <c r="A13" s="67"/>
      <c r="B13" s="67"/>
      <c r="C13" s="67"/>
      <c r="D13" s="67"/>
      <c r="E13" s="67"/>
      <c r="F13" s="67"/>
      <c r="G13" s="67"/>
      <c r="H13" s="67"/>
      <c r="I13" s="67"/>
    </row>
    <row r="14" spans="1:9" x14ac:dyDescent="0.3">
      <c r="C14" s="226"/>
      <c r="E14" s="226"/>
      <c r="H14" s="226"/>
    </row>
    <row r="15" spans="1:9" x14ac:dyDescent="0.3">
      <c r="C15" s="226"/>
      <c r="E15" s="226"/>
      <c r="H15" s="226"/>
    </row>
    <row r="16" spans="1:9" x14ac:dyDescent="0.3">
      <c r="C16" s="226"/>
      <c r="E16" s="226"/>
      <c r="H16" s="226"/>
    </row>
    <row r="17" spans="3:8" x14ac:dyDescent="0.3">
      <c r="C17" s="226"/>
      <c r="E17" s="226"/>
      <c r="H17" s="226"/>
    </row>
    <row r="18" spans="3:8" x14ac:dyDescent="0.3">
      <c r="C18" s="226"/>
      <c r="E18" s="226"/>
      <c r="H18" s="226"/>
    </row>
    <row r="19" spans="3:8" x14ac:dyDescent="0.3">
      <c r="C19" s="226"/>
      <c r="E19" s="226"/>
      <c r="H19" s="226"/>
    </row>
  </sheetData>
  <mergeCells count="7">
    <mergeCell ref="A1:I1"/>
    <mergeCell ref="A3:A4"/>
    <mergeCell ref="B3:C3"/>
    <mergeCell ref="D3:E3"/>
    <mergeCell ref="F3:F4"/>
    <mergeCell ref="G3:H3"/>
    <mergeCell ref="I3:I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tabColor rgb="FF92D050"/>
  </sheetPr>
  <dimension ref="A1:M13"/>
  <sheetViews>
    <sheetView workbookViewId="0">
      <selection activeCell="F12" sqref="F12"/>
    </sheetView>
  </sheetViews>
  <sheetFormatPr defaultRowHeight="14.4" x14ac:dyDescent="0.3"/>
  <cols>
    <col min="1" max="1" width="11.88671875" customWidth="1"/>
    <col min="2" max="2" width="5.33203125" customWidth="1"/>
    <col min="7" max="7" width="9.5546875" customWidth="1"/>
    <col min="8" max="9" width="9.109375" customWidth="1"/>
  </cols>
  <sheetData>
    <row r="1" spans="1:13" x14ac:dyDescent="0.3">
      <c r="A1" s="300" t="s">
        <v>77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</row>
    <row r="2" spans="1:13" ht="15" thickBot="1" x14ac:dyDescent="0.35"/>
    <row r="3" spans="1:13" ht="15.6" thickTop="1" thickBot="1" x14ac:dyDescent="0.35">
      <c r="A3" s="19" t="s">
        <v>78</v>
      </c>
      <c r="B3" s="309" t="s">
        <v>80</v>
      </c>
      <c r="C3" s="309"/>
      <c r="D3" s="309"/>
      <c r="E3" s="309"/>
      <c r="F3" s="309" t="s">
        <v>81</v>
      </c>
      <c r="G3" s="309"/>
      <c r="H3" s="309"/>
      <c r="I3" s="309"/>
      <c r="J3" s="310" t="s">
        <v>82</v>
      </c>
      <c r="K3" s="310"/>
      <c r="L3" s="310"/>
      <c r="M3" s="310"/>
    </row>
    <row r="4" spans="1:13" x14ac:dyDescent="0.3">
      <c r="A4" s="29" t="s">
        <v>79</v>
      </c>
      <c r="B4" s="311" t="s">
        <v>60</v>
      </c>
      <c r="C4" s="311"/>
      <c r="D4" s="311" t="s">
        <v>48</v>
      </c>
      <c r="E4" s="311"/>
      <c r="F4" s="311" t="s">
        <v>84</v>
      </c>
      <c r="G4" s="311"/>
      <c r="H4" s="311" t="s">
        <v>48</v>
      </c>
      <c r="I4" s="311"/>
      <c r="J4" s="312" t="s">
        <v>84</v>
      </c>
      <c r="K4" s="312"/>
      <c r="L4" s="312" t="s">
        <v>48</v>
      </c>
      <c r="M4" s="312"/>
    </row>
    <row r="5" spans="1:13" ht="15" thickBot="1" x14ac:dyDescent="0.35">
      <c r="A5" s="40"/>
      <c r="B5" s="314" t="s">
        <v>83</v>
      </c>
      <c r="C5" s="314"/>
      <c r="D5" s="314"/>
      <c r="E5" s="314"/>
      <c r="F5" s="314"/>
      <c r="G5" s="314"/>
      <c r="H5" s="314"/>
      <c r="I5" s="314"/>
      <c r="J5" s="313"/>
      <c r="K5" s="313"/>
      <c r="L5" s="313"/>
      <c r="M5" s="313"/>
    </row>
    <row r="6" spans="1:13" ht="15" thickBot="1" x14ac:dyDescent="0.35">
      <c r="A6" s="14"/>
      <c r="B6" s="25" t="s">
        <v>75</v>
      </c>
      <c r="C6" s="25" t="s">
        <v>62</v>
      </c>
      <c r="D6" s="25" t="s">
        <v>75</v>
      </c>
      <c r="E6" s="25" t="s">
        <v>62</v>
      </c>
      <c r="F6" s="25" t="s">
        <v>75</v>
      </c>
      <c r="G6" s="25" t="s">
        <v>62</v>
      </c>
      <c r="H6" s="25" t="s">
        <v>75</v>
      </c>
      <c r="I6" s="25" t="s">
        <v>62</v>
      </c>
      <c r="J6" s="42" t="s">
        <v>75</v>
      </c>
      <c r="K6" s="42" t="s">
        <v>62</v>
      </c>
      <c r="L6" s="42" t="s">
        <v>75</v>
      </c>
      <c r="M6" s="42" t="s">
        <v>62</v>
      </c>
    </row>
    <row r="7" spans="1:13" ht="15" thickBot="1" x14ac:dyDescent="0.35">
      <c r="A7" s="8" t="s">
        <v>63</v>
      </c>
      <c r="B7" s="9">
        <v>11</v>
      </c>
      <c r="C7" s="75">
        <v>10.679611650485436</v>
      </c>
      <c r="D7" s="9">
        <v>3299</v>
      </c>
      <c r="E7" s="75">
        <v>11.447309066935007</v>
      </c>
      <c r="F7" s="26">
        <v>0</v>
      </c>
      <c r="G7" s="87">
        <v>0</v>
      </c>
      <c r="H7" s="26">
        <v>0</v>
      </c>
      <c r="I7" s="87">
        <v>0</v>
      </c>
      <c r="J7" s="43"/>
      <c r="K7" s="43"/>
      <c r="L7" s="43"/>
      <c r="M7" s="43"/>
    </row>
    <row r="8" spans="1:13" ht="15" thickBot="1" x14ac:dyDescent="0.35">
      <c r="A8" s="8" t="s">
        <v>64</v>
      </c>
      <c r="B8" s="9">
        <v>35</v>
      </c>
      <c r="C8" s="75">
        <v>31.25</v>
      </c>
      <c r="D8" s="9">
        <v>23001</v>
      </c>
      <c r="E8" s="75">
        <v>31.685309675997352</v>
      </c>
      <c r="F8" s="9">
        <v>2</v>
      </c>
      <c r="G8" s="75">
        <v>11.111111111111111</v>
      </c>
      <c r="H8" s="9">
        <v>1361</v>
      </c>
      <c r="I8" s="75">
        <v>11.780489916039125</v>
      </c>
      <c r="J8" s="43"/>
      <c r="K8" s="43"/>
      <c r="L8" s="43"/>
      <c r="M8" s="43"/>
    </row>
    <row r="9" spans="1:13" ht="15" thickBot="1" x14ac:dyDescent="0.35">
      <c r="A9" s="8" t="s">
        <v>65</v>
      </c>
      <c r="B9" s="9">
        <v>30</v>
      </c>
      <c r="C9" s="75">
        <v>49.180327868852459</v>
      </c>
      <c r="D9" s="9">
        <v>26517</v>
      </c>
      <c r="E9" s="75">
        <v>48.762412651710186</v>
      </c>
      <c r="F9" s="9">
        <v>0</v>
      </c>
      <c r="G9" s="75">
        <v>0</v>
      </c>
      <c r="H9" s="9">
        <v>0</v>
      </c>
      <c r="I9" s="75">
        <v>0</v>
      </c>
      <c r="J9" s="43"/>
      <c r="K9" s="43"/>
      <c r="L9" s="43"/>
      <c r="M9" s="43"/>
    </row>
    <row r="10" spans="1:13" ht="15" thickBot="1" x14ac:dyDescent="0.35">
      <c r="A10" s="8" t="s">
        <v>66</v>
      </c>
      <c r="B10" s="9">
        <v>105</v>
      </c>
      <c r="C10" s="75">
        <v>77.777777777777786</v>
      </c>
      <c r="D10" s="9">
        <v>160939</v>
      </c>
      <c r="E10" s="75">
        <v>78.793175197669584</v>
      </c>
      <c r="F10" s="9">
        <v>6</v>
      </c>
      <c r="G10" s="75">
        <v>35.294117647058826</v>
      </c>
      <c r="H10" s="9">
        <v>8401</v>
      </c>
      <c r="I10" s="75">
        <v>39.087144651747082</v>
      </c>
      <c r="J10" s="43"/>
      <c r="K10" s="43"/>
      <c r="L10" s="43"/>
      <c r="M10" s="43"/>
    </row>
    <row r="11" spans="1:13" ht="15" thickBot="1" x14ac:dyDescent="0.35">
      <c r="A11" s="8" t="s">
        <v>76</v>
      </c>
      <c r="B11" s="9">
        <v>17</v>
      </c>
      <c r="C11" s="75">
        <v>94.444444444444443</v>
      </c>
      <c r="D11" s="9">
        <v>62516</v>
      </c>
      <c r="E11" s="75">
        <v>94.553594385710184</v>
      </c>
      <c r="F11" s="9">
        <v>1</v>
      </c>
      <c r="G11" s="75">
        <v>50</v>
      </c>
      <c r="H11" s="9">
        <v>2706</v>
      </c>
      <c r="I11" s="75">
        <v>50.560538116591921</v>
      </c>
      <c r="J11" s="43"/>
      <c r="K11" s="43"/>
      <c r="L11" s="43"/>
      <c r="M11" s="43"/>
    </row>
    <row r="12" spans="1:13" ht="15" thickBot="1" x14ac:dyDescent="0.35">
      <c r="A12" s="11" t="s">
        <v>28</v>
      </c>
      <c r="B12" s="273">
        <v>198</v>
      </c>
      <c r="C12" s="76">
        <v>46.153846153846153</v>
      </c>
      <c r="D12" s="12">
        <v>276272</v>
      </c>
      <c r="E12" s="76">
        <v>64.827777165075346</v>
      </c>
      <c r="F12" s="273">
        <v>9</v>
      </c>
      <c r="G12" s="76">
        <v>14.516129032258066</v>
      </c>
      <c r="H12" s="12">
        <v>12468</v>
      </c>
      <c r="I12" s="76">
        <v>24.552006616517662</v>
      </c>
      <c r="J12" s="44"/>
      <c r="K12" s="44"/>
      <c r="L12" s="44"/>
      <c r="M12" s="44"/>
    </row>
    <row r="13" spans="1:13" ht="15" thickTop="1" x14ac:dyDescent="0.3"/>
  </sheetData>
  <mergeCells count="11">
    <mergeCell ref="A1:M1"/>
    <mergeCell ref="B3:E3"/>
    <mergeCell ref="F3:I3"/>
    <mergeCell ref="J3:M3"/>
    <mergeCell ref="B4:C4"/>
    <mergeCell ref="L4:M5"/>
    <mergeCell ref="B5:C5"/>
    <mergeCell ref="D4:E5"/>
    <mergeCell ref="F4:G5"/>
    <mergeCell ref="H4:I5"/>
    <mergeCell ref="J4:K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tabColor rgb="FF92D050"/>
  </sheetPr>
  <dimension ref="A1:M22"/>
  <sheetViews>
    <sheetView workbookViewId="0">
      <selection activeCell="N20" sqref="N20"/>
    </sheetView>
  </sheetViews>
  <sheetFormatPr defaultRowHeight="14.4" x14ac:dyDescent="0.3"/>
  <cols>
    <col min="2" max="2" width="5.33203125" customWidth="1"/>
    <col min="3" max="3" width="6.88671875" customWidth="1"/>
    <col min="4" max="4" width="9.33203125" customWidth="1"/>
    <col min="5" max="5" width="6.109375" customWidth="1"/>
    <col min="6" max="6" width="5.33203125" bestFit="1" customWidth="1"/>
    <col min="8" max="8" width="6.5546875" customWidth="1"/>
    <col min="9" max="9" width="6.88671875" customWidth="1"/>
    <col min="10" max="10" width="5.33203125" bestFit="1" customWidth="1"/>
    <col min="11" max="11" width="3.33203125" bestFit="1" customWidth="1"/>
    <col min="12" max="12" width="5.33203125" bestFit="1" customWidth="1"/>
    <col min="13" max="13" width="3.33203125" bestFit="1" customWidth="1"/>
  </cols>
  <sheetData>
    <row r="1" spans="1:13" x14ac:dyDescent="0.3">
      <c r="A1" s="300" t="s">
        <v>85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</row>
    <row r="2" spans="1:13" ht="15" thickBot="1" x14ac:dyDescent="0.35"/>
    <row r="3" spans="1:13" ht="15.6" thickTop="1" thickBot="1" x14ac:dyDescent="0.35">
      <c r="A3" s="19" t="s">
        <v>78</v>
      </c>
      <c r="B3" s="309" t="s">
        <v>80</v>
      </c>
      <c r="C3" s="309"/>
      <c r="D3" s="309"/>
      <c r="E3" s="309"/>
      <c r="F3" s="309" t="s">
        <v>81</v>
      </c>
      <c r="G3" s="309"/>
      <c r="H3" s="309"/>
      <c r="I3" s="309"/>
      <c r="J3" s="310" t="s">
        <v>82</v>
      </c>
      <c r="K3" s="310"/>
      <c r="L3" s="310"/>
      <c r="M3" s="310"/>
    </row>
    <row r="4" spans="1:13" x14ac:dyDescent="0.3">
      <c r="A4" s="29" t="s">
        <v>79</v>
      </c>
      <c r="B4" s="311" t="s">
        <v>60</v>
      </c>
      <c r="C4" s="311"/>
      <c r="D4" s="311" t="s">
        <v>48</v>
      </c>
      <c r="E4" s="311"/>
      <c r="F4" s="311" t="s">
        <v>60</v>
      </c>
      <c r="G4" s="311"/>
      <c r="H4" s="311" t="s">
        <v>48</v>
      </c>
      <c r="I4" s="311"/>
      <c r="J4" s="312" t="s">
        <v>84</v>
      </c>
      <c r="K4" s="312"/>
      <c r="L4" s="312" t="s">
        <v>48</v>
      </c>
      <c r="M4" s="312"/>
    </row>
    <row r="5" spans="1:13" ht="15" thickBot="1" x14ac:dyDescent="0.35">
      <c r="A5" s="39"/>
      <c r="B5" s="314" t="s">
        <v>83</v>
      </c>
      <c r="C5" s="314"/>
      <c r="D5" s="314"/>
      <c r="E5" s="314"/>
      <c r="F5" s="314" t="s">
        <v>83</v>
      </c>
      <c r="G5" s="314"/>
      <c r="H5" s="314"/>
      <c r="I5" s="314"/>
      <c r="J5" s="313"/>
      <c r="K5" s="313"/>
      <c r="L5" s="313"/>
      <c r="M5" s="313"/>
    </row>
    <row r="6" spans="1:13" ht="15" thickBot="1" x14ac:dyDescent="0.35">
      <c r="A6" s="40"/>
      <c r="B6" s="25" t="s">
        <v>75</v>
      </c>
      <c r="C6" s="25" t="s">
        <v>62</v>
      </c>
      <c r="D6" s="25" t="s">
        <v>75</v>
      </c>
      <c r="E6" s="25" t="s">
        <v>62</v>
      </c>
      <c r="F6" s="25" t="s">
        <v>75</v>
      </c>
      <c r="G6" s="25" t="s">
        <v>62</v>
      </c>
      <c r="H6" s="25" t="s">
        <v>75</v>
      </c>
      <c r="I6" s="25" t="s">
        <v>62</v>
      </c>
      <c r="J6" s="42" t="s">
        <v>75</v>
      </c>
      <c r="K6" s="42" t="s">
        <v>62</v>
      </c>
      <c r="L6" s="42" t="s">
        <v>75</v>
      </c>
      <c r="M6" s="42" t="s">
        <v>62</v>
      </c>
    </row>
    <row r="7" spans="1:13" ht="15" thickBot="1" x14ac:dyDescent="0.35">
      <c r="A7" s="8" t="s">
        <v>63</v>
      </c>
      <c r="B7" s="9">
        <v>2</v>
      </c>
      <c r="C7" s="75">
        <v>1.9417475728155338</v>
      </c>
      <c r="D7" s="9">
        <v>43</v>
      </c>
      <c r="E7" s="75">
        <v>0.14920712030257816</v>
      </c>
      <c r="F7" s="26">
        <v>0</v>
      </c>
      <c r="G7" s="87">
        <v>0</v>
      </c>
      <c r="H7" s="26">
        <v>0</v>
      </c>
      <c r="I7" s="87">
        <v>0</v>
      </c>
      <c r="J7" s="43"/>
      <c r="K7" s="43"/>
      <c r="L7" s="43"/>
      <c r="M7" s="43"/>
    </row>
    <row r="8" spans="1:13" ht="15" thickBot="1" x14ac:dyDescent="0.35">
      <c r="A8" s="8" t="s">
        <v>64</v>
      </c>
      <c r="B8" s="9">
        <v>8</v>
      </c>
      <c r="C8" s="75">
        <v>7.1428571428571423</v>
      </c>
      <c r="D8" s="9">
        <v>5319</v>
      </c>
      <c r="E8" s="75">
        <v>7.327253691866872</v>
      </c>
      <c r="F8" s="9">
        <v>0</v>
      </c>
      <c r="G8" s="75">
        <v>0</v>
      </c>
      <c r="H8" s="9">
        <v>0</v>
      </c>
      <c r="I8" s="75">
        <v>0</v>
      </c>
      <c r="J8" s="43"/>
      <c r="K8" s="43"/>
      <c r="L8" s="43"/>
      <c r="M8" s="43"/>
    </row>
    <row r="9" spans="1:13" ht="15" thickBot="1" x14ac:dyDescent="0.35">
      <c r="A9" s="8" t="s">
        <v>65</v>
      </c>
      <c r="B9" s="10">
        <v>9</v>
      </c>
      <c r="C9" s="75">
        <v>14.754098360655737</v>
      </c>
      <c r="D9" s="9">
        <v>8185</v>
      </c>
      <c r="E9" s="75">
        <v>15.051489518205221</v>
      </c>
      <c r="F9" s="10">
        <v>1</v>
      </c>
      <c r="G9" s="75">
        <v>9.0909090909090917</v>
      </c>
      <c r="H9" s="10">
        <v>981</v>
      </c>
      <c r="I9" s="75">
        <v>9.7253891147020912</v>
      </c>
      <c r="J9" s="43"/>
      <c r="K9" s="43"/>
      <c r="L9" s="43"/>
      <c r="M9" s="43"/>
    </row>
    <row r="10" spans="1:13" ht="15" thickBot="1" x14ac:dyDescent="0.35">
      <c r="A10" s="8" t="s">
        <v>66</v>
      </c>
      <c r="B10" s="9">
        <v>82</v>
      </c>
      <c r="C10" s="75">
        <v>60.74074074074074</v>
      </c>
      <c r="D10" s="9">
        <v>133581</v>
      </c>
      <c r="E10" s="75">
        <v>65.399133436146002</v>
      </c>
      <c r="F10" s="9">
        <v>2</v>
      </c>
      <c r="G10" s="75">
        <v>11.76470588235294</v>
      </c>
      <c r="H10" s="9">
        <v>2617</v>
      </c>
      <c r="I10" s="75">
        <v>12.176057320988228</v>
      </c>
      <c r="J10" s="43"/>
      <c r="K10" s="43"/>
      <c r="L10" s="43"/>
      <c r="M10" s="43"/>
    </row>
    <row r="11" spans="1:13" ht="15" thickBot="1" x14ac:dyDescent="0.35">
      <c r="A11" s="8" t="s">
        <v>76</v>
      </c>
      <c r="B11" s="9">
        <v>17</v>
      </c>
      <c r="C11" s="75">
        <v>94.444444444444443</v>
      </c>
      <c r="D11" s="9">
        <v>62516</v>
      </c>
      <c r="E11" s="75">
        <v>94.553594385710184</v>
      </c>
      <c r="F11" s="9">
        <v>2</v>
      </c>
      <c r="G11" s="75">
        <v>100</v>
      </c>
      <c r="H11" s="9">
        <v>5352</v>
      </c>
      <c r="I11" s="75">
        <v>100</v>
      </c>
      <c r="J11" s="43"/>
      <c r="K11" s="43"/>
      <c r="L11" s="43"/>
      <c r="M11" s="43"/>
    </row>
    <row r="12" spans="1:13" ht="15" thickBot="1" x14ac:dyDescent="0.35">
      <c r="A12" s="11" t="s">
        <v>28</v>
      </c>
      <c r="B12" s="12">
        <v>118</v>
      </c>
      <c r="C12" s="76">
        <v>27.505827505827508</v>
      </c>
      <c r="D12" s="12">
        <v>209644</v>
      </c>
      <c r="E12" s="76">
        <v>49.193383752226261</v>
      </c>
      <c r="F12" s="12">
        <v>5</v>
      </c>
      <c r="G12" s="76">
        <v>8.064516129032258</v>
      </c>
      <c r="H12" s="12">
        <v>8950</v>
      </c>
      <c r="I12" s="76">
        <v>17.624355086447956</v>
      </c>
      <c r="J12" s="44"/>
      <c r="K12" s="44"/>
      <c r="L12" s="44"/>
      <c r="M12" s="44"/>
    </row>
    <row r="13" spans="1:13" ht="15" thickTop="1" x14ac:dyDescent="0.3"/>
    <row r="16" spans="1:13" x14ac:dyDescent="0.3">
      <c r="A16" s="67"/>
      <c r="B16" s="67"/>
      <c r="C16" s="67"/>
      <c r="D16" s="67"/>
      <c r="E16" s="67"/>
      <c r="F16" s="67"/>
      <c r="G16" s="67"/>
      <c r="H16" s="67"/>
    </row>
    <row r="17" spans="2:8" x14ac:dyDescent="0.3">
      <c r="B17" s="226"/>
      <c r="D17" s="226"/>
      <c r="F17" s="226"/>
      <c r="H17" s="226"/>
    </row>
    <row r="18" spans="2:8" x14ac:dyDescent="0.3">
      <c r="B18" s="226"/>
      <c r="D18" s="226"/>
      <c r="F18" s="226"/>
      <c r="H18" s="226"/>
    </row>
    <row r="19" spans="2:8" x14ac:dyDescent="0.3">
      <c r="B19" s="226"/>
      <c r="D19" s="226"/>
      <c r="F19" s="226"/>
      <c r="H19" s="226"/>
    </row>
    <row r="20" spans="2:8" x14ac:dyDescent="0.3">
      <c r="B20" s="226"/>
      <c r="D20" s="226"/>
      <c r="F20" s="226"/>
      <c r="H20" s="226"/>
    </row>
    <row r="21" spans="2:8" x14ac:dyDescent="0.3">
      <c r="B21" s="226"/>
      <c r="D21" s="226"/>
      <c r="F21" s="226"/>
      <c r="H21" s="226"/>
    </row>
    <row r="22" spans="2:8" x14ac:dyDescent="0.3">
      <c r="B22" s="226"/>
      <c r="D22" s="226"/>
      <c r="F22" s="226"/>
      <c r="H22" s="226"/>
    </row>
  </sheetData>
  <mergeCells count="12">
    <mergeCell ref="J4:K5"/>
    <mergeCell ref="L4:M5"/>
    <mergeCell ref="A1:M1"/>
    <mergeCell ref="B3:E3"/>
    <mergeCell ref="F3:I3"/>
    <mergeCell ref="J3:M3"/>
    <mergeCell ref="B4:C4"/>
    <mergeCell ref="B5:C5"/>
    <mergeCell ref="D4:E5"/>
    <mergeCell ref="F4:G4"/>
    <mergeCell ref="F5:G5"/>
    <mergeCell ref="H4:I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>
    <tabColor rgb="FF92D050"/>
  </sheetPr>
  <dimension ref="A1:G11"/>
  <sheetViews>
    <sheetView workbookViewId="0">
      <selection activeCell="B10" sqref="B10"/>
    </sheetView>
  </sheetViews>
  <sheetFormatPr defaultRowHeight="14.4" x14ac:dyDescent="0.3"/>
  <cols>
    <col min="3" max="3" width="14" customWidth="1"/>
    <col min="5" max="5" width="10.44140625" customWidth="1"/>
    <col min="7" max="7" width="10.5546875" customWidth="1"/>
  </cols>
  <sheetData>
    <row r="1" spans="1:7" ht="32.25" customHeight="1" x14ac:dyDescent="0.3">
      <c r="A1" s="282" t="s">
        <v>86</v>
      </c>
      <c r="B1" s="282"/>
      <c r="C1" s="282"/>
      <c r="D1" s="282"/>
      <c r="E1" s="282"/>
      <c r="F1" s="282"/>
      <c r="G1" s="282"/>
    </row>
    <row r="2" spans="1:7" ht="15" thickBot="1" x14ac:dyDescent="0.35"/>
    <row r="3" spans="1:7" ht="38.25" customHeight="1" thickTop="1" thickBot="1" x14ac:dyDescent="0.35">
      <c r="A3" s="315" t="s">
        <v>87</v>
      </c>
      <c r="B3" s="317" t="s">
        <v>88</v>
      </c>
      <c r="C3" s="317"/>
      <c r="D3" s="317" t="s">
        <v>89</v>
      </c>
      <c r="E3" s="317"/>
      <c r="F3" s="317" t="s">
        <v>90</v>
      </c>
      <c r="G3" s="317"/>
    </row>
    <row r="4" spans="1:7" ht="53.4" thickBot="1" x14ac:dyDescent="0.35">
      <c r="A4" s="316"/>
      <c r="B4" s="46"/>
      <c r="C4" s="47" t="s">
        <v>91</v>
      </c>
      <c r="D4" s="48"/>
      <c r="E4" s="47" t="s">
        <v>91</v>
      </c>
      <c r="F4" s="48"/>
      <c r="G4" s="47" t="s">
        <v>91</v>
      </c>
    </row>
    <row r="5" spans="1:7" ht="15" thickBot="1" x14ac:dyDescent="0.35">
      <c r="A5" s="49" t="s">
        <v>63</v>
      </c>
      <c r="B5" s="79">
        <v>3.3568016092532056</v>
      </c>
      <c r="C5" s="79">
        <v>2.9922051797837566</v>
      </c>
      <c r="D5" s="79">
        <v>3.464419475655431</v>
      </c>
      <c r="E5" s="79">
        <v>3.089887640449438</v>
      </c>
      <c r="F5" s="79">
        <v>1.4044943820224718</v>
      </c>
      <c r="G5" s="79">
        <v>1.3108614232209739</v>
      </c>
    </row>
    <row r="6" spans="1:7" ht="15" thickBot="1" x14ac:dyDescent="0.35">
      <c r="A6" s="49" t="s">
        <v>64</v>
      </c>
      <c r="B6" s="79">
        <v>4.1036588274579016</v>
      </c>
      <c r="C6" s="79">
        <v>2.6105519248199207</v>
      </c>
      <c r="D6" s="79">
        <v>3.225806451612903</v>
      </c>
      <c r="E6" s="79">
        <v>1.9761697181052018</v>
      </c>
      <c r="F6" s="79">
        <v>1.7146178436501018</v>
      </c>
      <c r="G6" s="79">
        <v>0.90090090090090091</v>
      </c>
    </row>
    <row r="7" spans="1:7" ht="15" thickBot="1" x14ac:dyDescent="0.35">
      <c r="A7" s="49" t="s">
        <v>65</v>
      </c>
      <c r="B7" s="79">
        <v>5.2456364145483967</v>
      </c>
      <c r="C7" s="79">
        <v>2.1716810304595375</v>
      </c>
      <c r="D7" s="79">
        <v>4.8932384341637016</v>
      </c>
      <c r="E7" s="79">
        <v>0.91933570581257418</v>
      </c>
      <c r="F7" s="79">
        <v>2.2835112692763939</v>
      </c>
      <c r="G7" s="79">
        <v>0.47449584816132861</v>
      </c>
    </row>
    <row r="8" spans="1:7" ht="15" thickBot="1" x14ac:dyDescent="0.35">
      <c r="A8" s="49" t="s">
        <v>66</v>
      </c>
      <c r="B8" s="79">
        <v>7.9421706518733881</v>
      </c>
      <c r="C8" s="79">
        <v>0.64928694380278795</v>
      </c>
      <c r="D8" s="79">
        <v>10.81414935429534</v>
      </c>
      <c r="E8" s="79">
        <v>0.4323413812464908</v>
      </c>
      <c r="F8" s="79">
        <v>5.0364963503649633</v>
      </c>
      <c r="G8" s="79">
        <v>0.11791128579449747</v>
      </c>
    </row>
    <row r="9" spans="1:7" ht="15" thickBot="1" x14ac:dyDescent="0.35">
      <c r="A9" s="49" t="s">
        <v>67</v>
      </c>
      <c r="B9" s="79">
        <v>9.7473227409533134</v>
      </c>
      <c r="C9" s="79">
        <v>0.41576258136767691</v>
      </c>
      <c r="D9" s="79">
        <v>12.465891138876922</v>
      </c>
      <c r="E9" s="79">
        <v>0.51701852649719948</v>
      </c>
      <c r="F9" s="79">
        <v>6.3909234525348273</v>
      </c>
      <c r="G9" s="79">
        <v>0.20106276030446646</v>
      </c>
    </row>
    <row r="10" spans="1:7" ht="15" thickBot="1" x14ac:dyDescent="0.35">
      <c r="A10" s="50" t="s">
        <v>28</v>
      </c>
      <c r="B10" s="274">
        <v>6.8654061657040852</v>
      </c>
      <c r="C10" s="80">
        <v>1.3224537509119465</v>
      </c>
      <c r="D10" s="80">
        <v>9.5149139462240466</v>
      </c>
      <c r="E10" s="80">
        <v>0.75029092913578732</v>
      </c>
      <c r="F10" s="80">
        <v>4.5721810497948185</v>
      </c>
      <c r="G10" s="80">
        <v>0.2939915477430024</v>
      </c>
    </row>
    <row r="11" spans="1:7" ht="15" thickTop="1" x14ac:dyDescent="0.3"/>
  </sheetData>
  <mergeCells count="5">
    <mergeCell ref="A3:A4"/>
    <mergeCell ref="B3:C3"/>
    <mergeCell ref="D3:E3"/>
    <mergeCell ref="F3:G3"/>
    <mergeCell ref="A1:G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tabColor rgb="FF92D050"/>
  </sheetPr>
  <dimension ref="A1:K27"/>
  <sheetViews>
    <sheetView topLeftCell="A4" workbookViewId="0">
      <selection activeCell="M4" sqref="M1:M1048576"/>
    </sheetView>
  </sheetViews>
  <sheetFormatPr defaultRowHeight="14.4" x14ac:dyDescent="0.3"/>
  <cols>
    <col min="1" max="1" width="22.44140625" customWidth="1"/>
    <col min="2" max="2" width="9.5546875" bestFit="1" customWidth="1"/>
    <col min="3" max="4" width="9.33203125" bestFit="1" customWidth="1"/>
    <col min="5" max="5" width="9.5546875" bestFit="1" customWidth="1"/>
    <col min="6" max="9" width="9.33203125" bestFit="1" customWidth="1"/>
    <col min="10" max="10" width="9.5546875" bestFit="1" customWidth="1"/>
  </cols>
  <sheetData>
    <row r="1" spans="1:11" x14ac:dyDescent="0.3">
      <c r="A1" s="300" t="s">
        <v>92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1" ht="15" thickBot="1" x14ac:dyDescent="0.35"/>
    <row r="3" spans="1:11" ht="15" thickTop="1" x14ac:dyDescent="0.3">
      <c r="A3" s="318" t="s">
        <v>4</v>
      </c>
      <c r="B3" s="318" t="s">
        <v>93</v>
      </c>
      <c r="C3" s="318" t="s">
        <v>94</v>
      </c>
      <c r="D3" s="318" t="s">
        <v>95</v>
      </c>
      <c r="E3" s="318" t="s">
        <v>96</v>
      </c>
      <c r="F3" s="318" t="s">
        <v>97</v>
      </c>
      <c r="G3" s="318" t="s">
        <v>98</v>
      </c>
      <c r="H3" s="318" t="s">
        <v>99</v>
      </c>
      <c r="I3" s="318" t="s">
        <v>100</v>
      </c>
      <c r="J3" s="51" t="s">
        <v>101</v>
      </c>
      <c r="K3" s="318" t="s">
        <v>28</v>
      </c>
    </row>
    <row r="4" spans="1:11" ht="34.799999999999997" thickBot="1" x14ac:dyDescent="0.35">
      <c r="A4" s="319"/>
      <c r="B4" s="319"/>
      <c r="C4" s="319"/>
      <c r="D4" s="319"/>
      <c r="E4" s="319"/>
      <c r="F4" s="319"/>
      <c r="G4" s="319"/>
      <c r="H4" s="319"/>
      <c r="I4" s="319"/>
      <c r="J4" s="52" t="s">
        <v>102</v>
      </c>
      <c r="K4" s="319"/>
    </row>
    <row r="5" spans="1:11" ht="15" thickBot="1" x14ac:dyDescent="0.35">
      <c r="A5" s="53" t="s">
        <v>7</v>
      </c>
      <c r="B5" s="83">
        <v>73.702331376856748</v>
      </c>
      <c r="C5" s="83">
        <v>8.3942682886841329</v>
      </c>
      <c r="D5" s="83">
        <v>4.9873758074564716</v>
      </c>
      <c r="E5" s="83">
        <v>8.676263239007115</v>
      </c>
      <c r="F5" s="83">
        <v>2.0493819064170244</v>
      </c>
      <c r="G5" s="83">
        <v>4.2627143653474114E-2</v>
      </c>
      <c r="H5" s="83">
        <v>2.1444732268747746</v>
      </c>
      <c r="I5" s="83">
        <v>3.2790110502672392E-3</v>
      </c>
      <c r="J5" s="83">
        <v>0.85822957641169018</v>
      </c>
      <c r="K5" s="9">
        <v>30761</v>
      </c>
    </row>
    <row r="6" spans="1:11" ht="15" thickBot="1" x14ac:dyDescent="0.35">
      <c r="A6" s="53" t="s">
        <v>8</v>
      </c>
      <c r="B6" s="83">
        <v>78.914405010438415</v>
      </c>
      <c r="C6" s="83">
        <v>7.2025052192066799</v>
      </c>
      <c r="D6" s="83">
        <v>3.6534446764091859</v>
      </c>
      <c r="E6" s="83">
        <v>7.4112734864300629</v>
      </c>
      <c r="F6" s="83">
        <v>1.6701461377870561</v>
      </c>
      <c r="G6" s="83">
        <v>0</v>
      </c>
      <c r="H6" s="83">
        <v>1.1482254697286012</v>
      </c>
      <c r="I6" s="83">
        <v>0</v>
      </c>
      <c r="J6" s="83">
        <v>0</v>
      </c>
      <c r="K6" s="9">
        <v>958</v>
      </c>
    </row>
    <row r="7" spans="1:11" ht="15" thickBot="1" x14ac:dyDescent="0.35">
      <c r="A7" s="53" t="s">
        <v>9</v>
      </c>
      <c r="B7" s="83">
        <v>70.489248610775547</v>
      </c>
      <c r="C7" s="83">
        <v>5.0954336796327615</v>
      </c>
      <c r="D7" s="83">
        <v>5.6185068857211888</v>
      </c>
      <c r="E7" s="83">
        <v>8.8680840782797787</v>
      </c>
      <c r="F7" s="83">
        <v>3.4283643392123704</v>
      </c>
      <c r="G7" s="83">
        <v>6.6441169364580818E-2</v>
      </c>
      <c r="H7" s="83">
        <v>6.4266731094467264</v>
      </c>
      <c r="I7" s="83">
        <v>7.24812756704518E-3</v>
      </c>
      <c r="J7" s="83">
        <v>1.1723693321553925</v>
      </c>
      <c r="K7" s="9">
        <v>83762</v>
      </c>
    </row>
    <row r="8" spans="1:11" ht="15" thickBot="1" x14ac:dyDescent="0.35">
      <c r="A8" s="53" t="s">
        <v>10</v>
      </c>
      <c r="B8" s="83">
        <v>81.411719939117205</v>
      </c>
      <c r="C8" s="83">
        <v>4.9657534246575343</v>
      </c>
      <c r="D8" s="83">
        <v>5.5365296803652964</v>
      </c>
      <c r="E8" s="83">
        <v>3.5388127853881275</v>
      </c>
      <c r="F8" s="83">
        <v>0.83713850837138504</v>
      </c>
      <c r="G8" s="83">
        <v>3.8051750380517502E-2</v>
      </c>
      <c r="H8" s="83">
        <v>3.6719939117199387</v>
      </c>
      <c r="I8" s="83">
        <v>0</v>
      </c>
      <c r="J8" s="83">
        <v>2.5764596848934196</v>
      </c>
      <c r="K8" s="9">
        <v>5395</v>
      </c>
    </row>
    <row r="9" spans="1:11" ht="15" thickBot="1" x14ac:dyDescent="0.35">
      <c r="A9" s="53" t="s">
        <v>11</v>
      </c>
      <c r="B9" s="83">
        <v>73.885778275475928</v>
      </c>
      <c r="C9" s="83">
        <v>6.6517357222844335</v>
      </c>
      <c r="D9" s="83">
        <v>8.9809630459126542</v>
      </c>
      <c r="E9" s="83">
        <v>5.2631578947368416</v>
      </c>
      <c r="F9" s="83">
        <v>1.4781634938409856</v>
      </c>
      <c r="G9" s="83">
        <v>2.2396416573348267E-2</v>
      </c>
      <c r="H9" s="83">
        <v>3.7178051511758117</v>
      </c>
      <c r="I9" s="83">
        <v>0</v>
      </c>
      <c r="J9" s="83">
        <v>0.15652951699463327</v>
      </c>
      <c r="K9" s="9">
        <v>4472</v>
      </c>
    </row>
    <row r="10" spans="1:11" ht="15" thickBot="1" x14ac:dyDescent="0.35">
      <c r="A10" s="53" t="s">
        <v>12</v>
      </c>
      <c r="B10" s="83">
        <v>71.84723511470628</v>
      </c>
      <c r="C10" s="83">
        <v>6.5057684657207266</v>
      </c>
      <c r="D10" s="83">
        <v>6.9354197056093358</v>
      </c>
      <c r="E10" s="83">
        <v>7.9087654157273573</v>
      </c>
      <c r="F10" s="83">
        <v>1.0529107545418379</v>
      </c>
      <c r="G10" s="83">
        <v>0.39517305397162183</v>
      </c>
      <c r="H10" s="83">
        <v>5.3361623126906244</v>
      </c>
      <c r="I10" s="83">
        <v>1.8565177032223844E-2</v>
      </c>
      <c r="J10" s="83">
        <v>0.6848413011984722</v>
      </c>
      <c r="K10" s="9">
        <v>37965</v>
      </c>
    </row>
    <row r="11" spans="1:11" ht="15" thickBot="1" x14ac:dyDescent="0.35">
      <c r="A11" s="53" t="s">
        <v>13</v>
      </c>
      <c r="B11" s="83">
        <v>75.745366639806605</v>
      </c>
      <c r="C11" s="83">
        <v>6.7457119834235062</v>
      </c>
      <c r="D11" s="83">
        <v>7.9544146425693558</v>
      </c>
      <c r="E11" s="83">
        <v>4.7772533671002648</v>
      </c>
      <c r="F11" s="83">
        <v>1.0590537584896971</v>
      </c>
      <c r="G11" s="83">
        <v>0.14964890065615288</v>
      </c>
      <c r="H11" s="83">
        <v>3.5685507079544148</v>
      </c>
      <c r="I11" s="83">
        <v>0</v>
      </c>
      <c r="J11" s="83">
        <v>0.14942528735632185</v>
      </c>
      <c r="K11" s="9">
        <v>8700</v>
      </c>
    </row>
    <row r="12" spans="1:11" ht="15" thickBot="1" x14ac:dyDescent="0.35">
      <c r="A12" s="53" t="s">
        <v>14</v>
      </c>
      <c r="B12" s="83">
        <v>70.896138756968824</v>
      </c>
      <c r="C12" s="83">
        <v>4.7078257278546358</v>
      </c>
      <c r="D12" s="83">
        <v>7.7224860623580431</v>
      </c>
      <c r="E12" s="83">
        <v>7.0514144125542018</v>
      </c>
      <c r="F12" s="83">
        <v>6.318397687383853</v>
      </c>
      <c r="G12" s="83">
        <v>0.10324179227751394</v>
      </c>
      <c r="H12" s="83">
        <v>3.148874664464175</v>
      </c>
      <c r="I12" s="83">
        <v>5.1620896138756971E-2</v>
      </c>
      <c r="J12" s="83">
        <v>0.26771004942339377</v>
      </c>
      <c r="K12" s="9">
        <v>9712</v>
      </c>
    </row>
    <row r="13" spans="1:11" ht="15" thickBot="1" x14ac:dyDescent="0.35">
      <c r="A13" s="53" t="s">
        <v>15</v>
      </c>
      <c r="B13" s="83">
        <v>69.026925698704844</v>
      </c>
      <c r="C13" s="83">
        <v>5.7884571688252677</v>
      </c>
      <c r="D13" s="83">
        <v>7.9016132697114285</v>
      </c>
      <c r="E13" s="83">
        <v>10.466371279254714</v>
      </c>
      <c r="F13" s="83">
        <v>1.2326743921835948</v>
      </c>
      <c r="G13" s="83">
        <v>5.3965007952738016E-2</v>
      </c>
      <c r="H13" s="83">
        <v>5.5271529197909564</v>
      </c>
      <c r="I13" s="83">
        <v>2.8402635764598954E-3</v>
      </c>
      <c r="J13" s="83">
        <v>5.6773021460202119E-2</v>
      </c>
      <c r="K13" s="9">
        <v>35228</v>
      </c>
    </row>
    <row r="14" spans="1:11" ht="15" thickBot="1" x14ac:dyDescent="0.35">
      <c r="A14" s="53" t="s">
        <v>16</v>
      </c>
      <c r="B14" s="83">
        <v>72.536816586460191</v>
      </c>
      <c r="C14" s="83">
        <v>6.219922567572457</v>
      </c>
      <c r="D14" s="83">
        <v>7.7215327278648189</v>
      </c>
      <c r="E14" s="83">
        <v>5.1706046242356258</v>
      </c>
      <c r="F14" s="83">
        <v>1.89239063574194</v>
      </c>
      <c r="G14" s="83">
        <v>0.13026015848319281</v>
      </c>
      <c r="H14" s="83">
        <v>6.3139993486992081</v>
      </c>
      <c r="I14" s="83">
        <v>1.4473350942576979E-2</v>
      </c>
      <c r="J14" s="83">
        <v>0.15895379502185614</v>
      </c>
      <c r="K14" s="9">
        <v>27681</v>
      </c>
    </row>
    <row r="15" spans="1:11" ht="15" thickBot="1" x14ac:dyDescent="0.35">
      <c r="A15" s="53" t="s">
        <v>17</v>
      </c>
      <c r="B15" s="83">
        <v>75.640739915310888</v>
      </c>
      <c r="C15" s="83">
        <v>7.3768665032315575</v>
      </c>
      <c r="D15" s="83">
        <v>6.4854022732337864</v>
      </c>
      <c r="E15" s="83">
        <v>6.529975484733674</v>
      </c>
      <c r="F15" s="83">
        <v>1.8497882772453753</v>
      </c>
      <c r="G15" s="83">
        <v>4.457321149988857E-2</v>
      </c>
      <c r="H15" s="83">
        <v>2.0726543347448185</v>
      </c>
      <c r="I15" s="83">
        <v>0</v>
      </c>
      <c r="J15" s="83">
        <v>34.942728722633028</v>
      </c>
      <c r="K15" s="9">
        <v>6897</v>
      </c>
    </row>
    <row r="16" spans="1:11" ht="15" thickBot="1" x14ac:dyDescent="0.35">
      <c r="A16" s="53" t="s">
        <v>18</v>
      </c>
      <c r="B16" s="83">
        <v>75.628915183454311</v>
      </c>
      <c r="C16" s="83">
        <v>4.2358556229491899</v>
      </c>
      <c r="D16" s="83">
        <v>7.4077756786317988</v>
      </c>
      <c r="E16" s="83">
        <v>6.035597096549667</v>
      </c>
      <c r="F16" s="83">
        <v>1.2429153823207715</v>
      </c>
      <c r="G16" s="83">
        <v>3.9773292234264693E-2</v>
      </c>
      <c r="H16" s="83">
        <v>5.3992244208014313</v>
      </c>
      <c r="I16" s="83">
        <v>9.9433230585661732E-3</v>
      </c>
      <c r="J16" s="83">
        <v>13.061894882434302</v>
      </c>
      <c r="K16" s="9">
        <v>11568</v>
      </c>
    </row>
    <row r="17" spans="1:11" ht="15" thickBot="1" x14ac:dyDescent="0.35">
      <c r="A17" s="53" t="s">
        <v>19</v>
      </c>
      <c r="B17" s="83">
        <v>78.76915891818453</v>
      </c>
      <c r="C17" s="83">
        <v>9.1410860612236231</v>
      </c>
      <c r="D17" s="83">
        <v>3.2798369634441471</v>
      </c>
      <c r="E17" s="83">
        <v>2.3224217721733962</v>
      </c>
      <c r="F17" s="83">
        <v>1.7832123296395366</v>
      </c>
      <c r="G17" s="83">
        <v>0.16133825839595806</v>
      </c>
      <c r="H17" s="83">
        <v>4.5280855941918228</v>
      </c>
      <c r="I17" s="83">
        <v>1.4860102746996135E-2</v>
      </c>
      <c r="J17" s="83">
        <v>3.819709702062643E-2</v>
      </c>
      <c r="K17" s="9">
        <v>47124</v>
      </c>
    </row>
    <row r="18" spans="1:11" ht="15" thickBot="1" x14ac:dyDescent="0.35">
      <c r="A18" s="53" t="s">
        <v>20</v>
      </c>
      <c r="B18" s="83">
        <v>85.090208797891748</v>
      </c>
      <c r="C18" s="83">
        <v>5.1084532738698565</v>
      </c>
      <c r="D18" s="83">
        <v>4.3685384147577544</v>
      </c>
      <c r="E18" s="83">
        <v>2.9596594364484083</v>
      </c>
      <c r="F18" s="83">
        <v>0.90208797891749448</v>
      </c>
      <c r="G18" s="83">
        <v>9.122237989053314E-2</v>
      </c>
      <c r="H18" s="83">
        <v>1.4595580782485302</v>
      </c>
      <c r="I18" s="83">
        <v>2.0271639975674032E-2</v>
      </c>
      <c r="J18" s="83">
        <v>0.6044731009470079</v>
      </c>
      <c r="K18" s="9">
        <v>9926</v>
      </c>
    </row>
    <row r="19" spans="1:11" ht="15" thickBot="1" x14ac:dyDescent="0.35">
      <c r="A19" s="53" t="s">
        <v>21</v>
      </c>
      <c r="B19" s="83">
        <v>98.0546792849632</v>
      </c>
      <c r="C19" s="83">
        <v>1.0515247108307046</v>
      </c>
      <c r="D19" s="83">
        <v>0.26288117770767616</v>
      </c>
      <c r="E19" s="83">
        <v>0.31545741324921134</v>
      </c>
      <c r="F19" s="83">
        <v>0.10515247108307045</v>
      </c>
      <c r="G19" s="83">
        <v>0</v>
      </c>
      <c r="H19" s="83">
        <v>0.2103049421661409</v>
      </c>
      <c r="I19" s="83">
        <v>0</v>
      </c>
      <c r="J19" s="83">
        <v>0</v>
      </c>
      <c r="K19" s="9">
        <v>1902</v>
      </c>
    </row>
    <row r="20" spans="1:11" ht="15" thickBot="1" x14ac:dyDescent="0.35">
      <c r="A20" s="53" t="s">
        <v>22</v>
      </c>
      <c r="B20" s="83">
        <v>92.576880217395555</v>
      </c>
      <c r="C20" s="83">
        <v>2.3753201305937321</v>
      </c>
      <c r="D20" s="83">
        <v>1.8513812046685305</v>
      </c>
      <c r="E20" s="83">
        <v>1.2120975152000939</v>
      </c>
      <c r="F20" s="83">
        <v>0.52784891790971833</v>
      </c>
      <c r="G20" s="83">
        <v>6.0604875760004694E-2</v>
      </c>
      <c r="H20" s="83">
        <v>1.386092158511075</v>
      </c>
      <c r="I20" s="83">
        <v>9.7749799612910793E-3</v>
      </c>
      <c r="J20" s="83">
        <v>0.14446071254270376</v>
      </c>
      <c r="K20" s="9">
        <v>51225</v>
      </c>
    </row>
    <row r="21" spans="1:11" ht="15" thickBot="1" x14ac:dyDescent="0.35">
      <c r="A21" s="53" t="s">
        <v>23</v>
      </c>
      <c r="B21" s="83">
        <v>92.612727854173329</v>
      </c>
      <c r="C21" s="83">
        <v>2.9836904381196034</v>
      </c>
      <c r="D21" s="83">
        <v>1.8708026862807803</v>
      </c>
      <c r="E21" s="83">
        <v>1.2024304445155101</v>
      </c>
      <c r="F21" s="83">
        <v>0.40614007035497279</v>
      </c>
      <c r="G21" s="83">
        <v>2.5583626479053406E-2</v>
      </c>
      <c r="H21" s="83">
        <v>0.89862488007675079</v>
      </c>
      <c r="I21" s="83">
        <v>0</v>
      </c>
      <c r="J21" s="83">
        <v>0.92516317090171729</v>
      </c>
      <c r="K21" s="9">
        <v>31562</v>
      </c>
    </row>
    <row r="22" spans="1:11" ht="15" thickBot="1" x14ac:dyDescent="0.35">
      <c r="A22" s="53" t="s">
        <v>24</v>
      </c>
      <c r="B22" s="83">
        <v>99.904191616766468</v>
      </c>
      <c r="C22" s="83">
        <v>7.1856287425149698E-2</v>
      </c>
      <c r="D22" s="83">
        <v>2.3952095808383235E-2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0.14350633819660369</v>
      </c>
      <c r="K22" s="9">
        <v>4181</v>
      </c>
    </row>
    <row r="23" spans="1:11" ht="15" thickBot="1" x14ac:dyDescent="0.35">
      <c r="A23" s="53" t="s">
        <v>25</v>
      </c>
      <c r="B23" s="83">
        <v>89.645408327434197</v>
      </c>
      <c r="C23" s="83">
        <v>5.2577385932170664</v>
      </c>
      <c r="D23" s="83">
        <v>1.3643091576034494</v>
      </c>
      <c r="E23" s="83">
        <v>2.2910097174850379</v>
      </c>
      <c r="F23" s="83">
        <v>0.31533560718192938</v>
      </c>
      <c r="G23" s="83">
        <v>1.9306261664199756E-2</v>
      </c>
      <c r="H23" s="83">
        <v>1.1004569148593859</v>
      </c>
      <c r="I23" s="83">
        <v>6.4354205547332522E-3</v>
      </c>
      <c r="J23" s="83">
        <v>7.716545559771075E-2</v>
      </c>
      <c r="K23" s="9">
        <v>15551</v>
      </c>
    </row>
    <row r="24" spans="1:11" ht="15" thickBot="1" x14ac:dyDescent="0.35">
      <c r="A24" s="53" t="s">
        <v>26</v>
      </c>
      <c r="B24" s="83">
        <v>93.095892965362921</v>
      </c>
      <c r="C24" s="83">
        <v>3.2982145354528924</v>
      </c>
      <c r="D24" s="83">
        <v>0.70859167404782997</v>
      </c>
      <c r="E24" s="83">
        <v>1.5733532236259382</v>
      </c>
      <c r="F24" s="83">
        <v>0.24241294112162604</v>
      </c>
      <c r="G24" s="83">
        <v>4.4286979627989373E-2</v>
      </c>
      <c r="H24" s="83">
        <v>1.0302549997669106</v>
      </c>
      <c r="I24" s="83">
        <v>6.9926809938930592E-3</v>
      </c>
      <c r="J24" s="83">
        <v>0.1047803106154097</v>
      </c>
      <c r="K24" s="9">
        <v>42947</v>
      </c>
    </row>
    <row r="25" spans="1:11" ht="15" thickBot="1" x14ac:dyDescent="0.35">
      <c r="A25" s="53" t="s">
        <v>27</v>
      </c>
      <c r="B25" s="83">
        <v>94.129250422693971</v>
      </c>
      <c r="C25" s="83">
        <v>2.4234454255119293</v>
      </c>
      <c r="D25" s="83">
        <v>0.97689272966372342</v>
      </c>
      <c r="E25" s="83">
        <v>1.1835431147848958</v>
      </c>
      <c r="F25" s="83">
        <v>0.41330077024234452</v>
      </c>
      <c r="G25" s="83">
        <v>9.3931993236896494E-3</v>
      </c>
      <c r="H25" s="83">
        <v>0.85478113845575809</v>
      </c>
      <c r="I25" s="83">
        <v>9.3931993236896494E-3</v>
      </c>
      <c r="J25" s="83">
        <v>1.8782870022539446E-2</v>
      </c>
      <c r="K25" s="9">
        <v>10648</v>
      </c>
    </row>
    <row r="26" spans="1:11" ht="15" thickBot="1" x14ac:dyDescent="0.35">
      <c r="A26" s="54" t="s">
        <v>28</v>
      </c>
      <c r="B26" s="84">
        <v>79.831772532734433</v>
      </c>
      <c r="C26" s="84">
        <v>5.2724691724225599</v>
      </c>
      <c r="D26" s="84">
        <v>4.4576041357684648</v>
      </c>
      <c r="E26" s="84">
        <v>5.1099622865375647</v>
      </c>
      <c r="F26" s="84">
        <v>1.5636255773549725</v>
      </c>
      <c r="G26" s="84">
        <v>9.5554896393914998E-2</v>
      </c>
      <c r="H26" s="84">
        <v>3.6596889698716044</v>
      </c>
      <c r="I26" s="84">
        <v>9.3224289164795127E-3</v>
      </c>
      <c r="J26" s="84">
        <v>1.2934865579873056</v>
      </c>
      <c r="K26" s="12">
        <v>478165</v>
      </c>
    </row>
    <row r="27" spans="1:11" ht="15" thickTop="1" x14ac:dyDescent="0.3"/>
  </sheetData>
  <mergeCells count="11">
    <mergeCell ref="K3:K4"/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tabColor rgb="FF92D050"/>
  </sheetPr>
  <dimension ref="A1:C10"/>
  <sheetViews>
    <sheetView workbookViewId="0">
      <selection activeCell="N15" sqref="N15"/>
    </sheetView>
  </sheetViews>
  <sheetFormatPr defaultRowHeight="14.4" x14ac:dyDescent="0.3"/>
  <cols>
    <col min="1" max="1" width="27.109375" customWidth="1"/>
  </cols>
  <sheetData>
    <row r="1" spans="1:3" ht="36.75" customHeight="1" x14ac:dyDescent="0.3">
      <c r="A1" s="282" t="s">
        <v>103</v>
      </c>
      <c r="B1" s="282"/>
      <c r="C1" s="282"/>
    </row>
    <row r="2" spans="1:3" ht="15" thickBot="1" x14ac:dyDescent="0.35"/>
    <row r="3" spans="1:3" ht="15.6" thickTop="1" thickBot="1" x14ac:dyDescent="0.35">
      <c r="A3" s="117" t="s">
        <v>437</v>
      </c>
      <c r="B3" s="115" t="s">
        <v>62</v>
      </c>
      <c r="C3" s="115" t="s">
        <v>28</v>
      </c>
    </row>
    <row r="4" spans="1:3" ht="15" thickBot="1" x14ac:dyDescent="0.35">
      <c r="A4" s="8" t="s">
        <v>438</v>
      </c>
      <c r="B4" s="133">
        <f>C4/C10</f>
        <v>0.26142451938228806</v>
      </c>
      <c r="C4" s="9">
        <v>24885</v>
      </c>
    </row>
    <row r="5" spans="1:3" ht="15" thickBot="1" x14ac:dyDescent="0.35">
      <c r="A5" s="8" t="s">
        <v>439</v>
      </c>
      <c r="B5" s="133">
        <f>C5/C10</f>
        <v>0.22102111566341001</v>
      </c>
      <c r="C5" s="9">
        <v>21039</v>
      </c>
    </row>
    <row r="6" spans="1:3" ht="15" thickBot="1" x14ac:dyDescent="0.35">
      <c r="A6" s="8" t="s">
        <v>96</v>
      </c>
      <c r="B6" s="133">
        <f>C6/C10</f>
        <v>0.25336695030990652</v>
      </c>
      <c r="C6" s="9">
        <v>24118</v>
      </c>
    </row>
    <row r="7" spans="1:3" ht="15" thickBot="1" x14ac:dyDescent="0.35">
      <c r="A7" s="8" t="s">
        <v>97</v>
      </c>
      <c r="B7" s="133">
        <f>C7/C10</f>
        <v>7.7529152221872039E-2</v>
      </c>
      <c r="C7" s="9">
        <v>7380</v>
      </c>
    </row>
    <row r="8" spans="1:3" ht="15" thickBot="1" x14ac:dyDescent="0.35">
      <c r="A8" s="8" t="s">
        <v>440</v>
      </c>
      <c r="B8" s="133">
        <f>C8/C10</f>
        <v>5.2001260636621496E-3</v>
      </c>
      <c r="C8" s="9">
        <v>495</v>
      </c>
    </row>
    <row r="9" spans="1:3" ht="15" thickBot="1" x14ac:dyDescent="0.35">
      <c r="A9" s="8" t="s">
        <v>99</v>
      </c>
      <c r="B9" s="133">
        <f>C9/C10</f>
        <v>0.18145813635886124</v>
      </c>
      <c r="C9" s="9">
        <v>17273</v>
      </c>
    </row>
    <row r="10" spans="1:3" ht="15" thickBot="1" x14ac:dyDescent="0.35">
      <c r="A10" s="8" t="s">
        <v>28</v>
      </c>
      <c r="B10" s="133">
        <f>SUM(B4:B9)</f>
        <v>1</v>
      </c>
      <c r="C10" s="9">
        <f>SUM(C4:C9)</f>
        <v>95190</v>
      </c>
    </row>
  </sheetData>
  <mergeCells count="1">
    <mergeCell ref="A1:C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>
    <tabColor rgb="FF92D050"/>
  </sheetPr>
  <dimension ref="A1:G50"/>
  <sheetViews>
    <sheetView workbookViewId="0">
      <selection activeCell="A3" sqref="A3:G26"/>
    </sheetView>
  </sheetViews>
  <sheetFormatPr defaultRowHeight="14.4" x14ac:dyDescent="0.3"/>
  <cols>
    <col min="1" max="1" width="18.5546875" customWidth="1"/>
  </cols>
  <sheetData>
    <row r="1" spans="1:7" x14ac:dyDescent="0.3">
      <c r="A1" s="300" t="s">
        <v>106</v>
      </c>
      <c r="B1" s="300"/>
      <c r="C1" s="300"/>
      <c r="D1" s="300"/>
      <c r="E1" s="300"/>
      <c r="F1" s="300"/>
      <c r="G1" s="300"/>
    </row>
    <row r="2" spans="1:7" ht="15" thickBot="1" x14ac:dyDescent="0.35"/>
    <row r="3" spans="1:7" ht="22.5" customHeight="1" thickTop="1" thickBot="1" x14ac:dyDescent="0.35">
      <c r="A3" s="288" t="s">
        <v>4</v>
      </c>
      <c r="B3" s="320" t="s">
        <v>107</v>
      </c>
      <c r="C3" s="320"/>
      <c r="D3" s="320"/>
      <c r="E3" s="320"/>
      <c r="F3" s="288" t="s">
        <v>108</v>
      </c>
      <c r="G3" s="288" t="s">
        <v>109</v>
      </c>
    </row>
    <row r="4" spans="1:7" ht="15" thickBot="1" x14ac:dyDescent="0.35">
      <c r="A4" s="290"/>
      <c r="B4" s="25" t="s">
        <v>110</v>
      </c>
      <c r="C4" s="25" t="s">
        <v>111</v>
      </c>
      <c r="D4" s="25" t="s">
        <v>112</v>
      </c>
      <c r="E4" s="25" t="s">
        <v>113</v>
      </c>
      <c r="F4" s="290"/>
      <c r="G4" s="290"/>
    </row>
    <row r="5" spans="1:7" ht="15" thickBot="1" x14ac:dyDescent="0.35">
      <c r="A5" s="49" t="s">
        <v>7</v>
      </c>
      <c r="B5" s="83">
        <v>0.98195415379613071</v>
      </c>
      <c r="C5" s="83">
        <v>28.629491139652092</v>
      </c>
      <c r="D5" s="83">
        <v>60.41619248902618</v>
      </c>
      <c r="E5" s="83">
        <v>9.972362217525605</v>
      </c>
      <c r="F5" s="9">
        <v>30761</v>
      </c>
      <c r="G5" s="83">
        <v>1.9505217645720233E-2</v>
      </c>
    </row>
    <row r="6" spans="1:7" ht="15" thickBot="1" x14ac:dyDescent="0.35">
      <c r="A6" s="49" t="s">
        <v>8</v>
      </c>
      <c r="B6" s="83">
        <v>0.41753653444676403</v>
      </c>
      <c r="C6" s="83">
        <v>30.688935281837161</v>
      </c>
      <c r="D6" s="83">
        <v>59.394572025052192</v>
      </c>
      <c r="E6" s="83">
        <v>9.4989561586638835</v>
      </c>
      <c r="F6" s="9">
        <v>958</v>
      </c>
      <c r="G6" s="83">
        <v>0</v>
      </c>
    </row>
    <row r="7" spans="1:7" ht="15" thickBot="1" x14ac:dyDescent="0.35">
      <c r="A7" s="49" t="s">
        <v>9</v>
      </c>
      <c r="B7" s="83">
        <v>0.90494496310976336</v>
      </c>
      <c r="C7" s="83">
        <v>27.283254936606099</v>
      </c>
      <c r="D7" s="83">
        <v>61.434779494281422</v>
      </c>
      <c r="E7" s="83">
        <v>10.377020606002722</v>
      </c>
      <c r="F7" s="9">
        <v>83762</v>
      </c>
      <c r="G7" s="83">
        <v>0</v>
      </c>
    </row>
    <row r="8" spans="1:7" ht="15" thickBot="1" x14ac:dyDescent="0.35">
      <c r="A8" s="49" t="s">
        <v>53</v>
      </c>
      <c r="B8" s="83">
        <v>0.79703429101019474</v>
      </c>
      <c r="C8" s="83">
        <v>30.658016682113065</v>
      </c>
      <c r="D8" s="83">
        <v>60.537534754402223</v>
      </c>
      <c r="E8" s="83">
        <v>8.0074142724745148</v>
      </c>
      <c r="F8" s="9">
        <v>5395</v>
      </c>
      <c r="G8" s="83">
        <v>0</v>
      </c>
    </row>
    <row r="9" spans="1:7" ht="15" thickBot="1" x14ac:dyDescent="0.35">
      <c r="A9" s="49" t="s">
        <v>54</v>
      </c>
      <c r="B9" s="83">
        <v>0.7160438576862832</v>
      </c>
      <c r="C9" s="83">
        <v>30.610874916088608</v>
      </c>
      <c r="D9" s="83">
        <v>59.633027522935777</v>
      </c>
      <c r="E9" s="83">
        <v>9.0400537032893258</v>
      </c>
      <c r="F9" s="9">
        <v>4472</v>
      </c>
      <c r="G9" s="83">
        <v>6.7084078711985684E-2</v>
      </c>
    </row>
    <row r="10" spans="1:7" ht="15" thickBot="1" x14ac:dyDescent="0.35">
      <c r="A10" s="49" t="s">
        <v>12</v>
      </c>
      <c r="B10" s="83">
        <v>0.68220729619386278</v>
      </c>
      <c r="C10" s="83">
        <v>27.575398393256943</v>
      </c>
      <c r="D10" s="83">
        <v>61.612011062821011</v>
      </c>
      <c r="E10" s="83">
        <v>10.130383247728172</v>
      </c>
      <c r="F10" s="9">
        <v>37965</v>
      </c>
      <c r="G10" s="83">
        <v>0</v>
      </c>
    </row>
    <row r="11" spans="1:7" ht="15" thickBot="1" x14ac:dyDescent="0.35">
      <c r="A11" s="49" t="s">
        <v>13</v>
      </c>
      <c r="B11" s="83">
        <v>0.74755606670500285</v>
      </c>
      <c r="C11" s="83">
        <v>28.016101207590573</v>
      </c>
      <c r="D11" s="83">
        <v>60</v>
      </c>
      <c r="E11" s="83">
        <v>11.236342725704429</v>
      </c>
      <c r="F11" s="9">
        <v>8700</v>
      </c>
      <c r="G11" s="83">
        <v>5.7471264367816091E-2</v>
      </c>
    </row>
    <row r="12" spans="1:7" ht="15" thickBot="1" x14ac:dyDescent="0.35">
      <c r="A12" s="49" t="s">
        <v>14</v>
      </c>
      <c r="B12" s="83">
        <v>1.0411297804350068</v>
      </c>
      <c r="C12" s="83">
        <v>28.832079167096175</v>
      </c>
      <c r="D12" s="83">
        <v>58.684671683331615</v>
      </c>
      <c r="E12" s="83">
        <v>11.442119369137203</v>
      </c>
      <c r="F12" s="9">
        <v>9712</v>
      </c>
      <c r="G12" s="83">
        <v>0.11326194398682042</v>
      </c>
    </row>
    <row r="13" spans="1:7" ht="15" thickBot="1" x14ac:dyDescent="0.35">
      <c r="A13" s="49" t="s">
        <v>15</v>
      </c>
      <c r="B13" s="83">
        <v>0.77318854998720832</v>
      </c>
      <c r="C13" s="83">
        <v>28.559652065152509</v>
      </c>
      <c r="D13" s="83">
        <v>60.544643110946872</v>
      </c>
      <c r="E13" s="83">
        <v>10.122516273913414</v>
      </c>
      <c r="F13" s="9">
        <v>35228</v>
      </c>
      <c r="G13" s="83">
        <v>0.13909390257749518</v>
      </c>
    </row>
    <row r="14" spans="1:7" ht="15" thickBot="1" x14ac:dyDescent="0.35">
      <c r="A14" s="49" t="s">
        <v>16</v>
      </c>
      <c r="B14" s="83">
        <v>0.94660018787484645</v>
      </c>
      <c r="C14" s="83">
        <v>27.079268733289979</v>
      </c>
      <c r="D14" s="83">
        <v>60.622154779969648</v>
      </c>
      <c r="E14" s="83">
        <v>11.351976298865525</v>
      </c>
      <c r="F14" s="9">
        <v>27681</v>
      </c>
      <c r="G14" s="83">
        <v>1.0837758751490192E-2</v>
      </c>
    </row>
    <row r="15" spans="1:7" ht="15" thickBot="1" x14ac:dyDescent="0.35">
      <c r="A15" s="49" t="s">
        <v>17</v>
      </c>
      <c r="B15" s="83">
        <v>0.71283095723014256</v>
      </c>
      <c r="C15" s="83">
        <v>29.095141111434391</v>
      </c>
      <c r="D15" s="83">
        <v>60.576083794006394</v>
      </c>
      <c r="E15" s="83">
        <v>9.6159441373290662</v>
      </c>
      <c r="F15" s="9">
        <v>6897</v>
      </c>
      <c r="G15" s="83">
        <v>0.33347832390894594</v>
      </c>
    </row>
    <row r="16" spans="1:7" ht="15" thickBot="1" x14ac:dyDescent="0.35">
      <c r="A16" s="49" t="s">
        <v>18</v>
      </c>
      <c r="B16" s="83">
        <v>0.94560596859547141</v>
      </c>
      <c r="C16" s="83">
        <v>26.884705474104276</v>
      </c>
      <c r="D16" s="83">
        <v>62.019606142101161</v>
      </c>
      <c r="E16" s="83">
        <v>10.150082415199098</v>
      </c>
      <c r="F16" s="9">
        <v>11568</v>
      </c>
      <c r="G16" s="83">
        <v>0.35442600276625175</v>
      </c>
    </row>
    <row r="17" spans="1:7" ht="15" thickBot="1" x14ac:dyDescent="0.35">
      <c r="A17" s="49" t="s">
        <v>19</v>
      </c>
      <c r="B17" s="83">
        <v>0.89575682961516423</v>
      </c>
      <c r="C17" s="83">
        <v>26.195580649954366</v>
      </c>
      <c r="D17" s="83">
        <v>60.775615036827915</v>
      </c>
      <c r="E17" s="83">
        <v>12.133047483602557</v>
      </c>
      <c r="F17" s="9">
        <v>47124</v>
      </c>
      <c r="G17" s="83">
        <v>2.7586792292674647E-2</v>
      </c>
    </row>
    <row r="18" spans="1:7" ht="15" thickBot="1" x14ac:dyDescent="0.35">
      <c r="A18" s="49" t="s">
        <v>20</v>
      </c>
      <c r="B18" s="83">
        <v>0.95766129032258063</v>
      </c>
      <c r="C18" s="83">
        <v>27.681451612903224</v>
      </c>
      <c r="D18" s="83">
        <v>61.471774193548391</v>
      </c>
      <c r="E18" s="83">
        <v>9.8891129032258061</v>
      </c>
      <c r="F18" s="9">
        <v>9926</v>
      </c>
      <c r="G18" s="83">
        <v>6.0447310094700779E-2</v>
      </c>
    </row>
    <row r="19" spans="1:7" ht="15" thickBot="1" x14ac:dyDescent="0.35">
      <c r="A19" s="49" t="s">
        <v>21</v>
      </c>
      <c r="B19" s="83">
        <v>0.99947396107311937</v>
      </c>
      <c r="C19" s="83">
        <v>28.143082588111518</v>
      </c>
      <c r="D19" s="83">
        <v>61.704366123093109</v>
      </c>
      <c r="E19" s="83">
        <v>9.1530773277222508</v>
      </c>
      <c r="F19" s="9">
        <v>1902</v>
      </c>
      <c r="G19" s="83">
        <v>5.2576235541535225E-2</v>
      </c>
    </row>
    <row r="20" spans="1:7" ht="15" thickBot="1" x14ac:dyDescent="0.35">
      <c r="A20" s="49" t="s">
        <v>22</v>
      </c>
      <c r="B20" s="83">
        <v>2.157330621186043</v>
      </c>
      <c r="C20" s="83">
        <v>34.249335002347053</v>
      </c>
      <c r="D20" s="83">
        <v>56.471991863558124</v>
      </c>
      <c r="E20" s="83">
        <v>7.121342512908778</v>
      </c>
      <c r="F20" s="9">
        <v>51225</v>
      </c>
      <c r="G20" s="83">
        <v>0.18936066373840899</v>
      </c>
    </row>
    <row r="21" spans="1:7" ht="15" thickBot="1" x14ac:dyDescent="0.35">
      <c r="A21" s="49" t="s">
        <v>23</v>
      </c>
      <c r="B21" s="83">
        <v>1.913693682276155</v>
      </c>
      <c r="C21" s="83">
        <v>30.330777517267599</v>
      </c>
      <c r="D21" s="83">
        <v>59.105886825929922</v>
      </c>
      <c r="E21" s="83">
        <v>8.6496419745263289</v>
      </c>
      <c r="F21" s="9">
        <v>31562</v>
      </c>
      <c r="G21" s="83">
        <v>0</v>
      </c>
    </row>
    <row r="22" spans="1:7" ht="15" thickBot="1" x14ac:dyDescent="0.35">
      <c r="A22" s="49" t="s">
        <v>24</v>
      </c>
      <c r="B22" s="83">
        <v>1.1970313622216904</v>
      </c>
      <c r="C22" s="83">
        <v>29.423030883409147</v>
      </c>
      <c r="D22" s="83">
        <v>60.569786928417521</v>
      </c>
      <c r="E22" s="83">
        <v>8.8101508259516397</v>
      </c>
      <c r="F22" s="9">
        <v>4181</v>
      </c>
      <c r="G22" s="83">
        <v>9.5670892131069121E-2</v>
      </c>
    </row>
    <row r="23" spans="1:7" ht="15" thickBot="1" x14ac:dyDescent="0.35">
      <c r="A23" s="49" t="s">
        <v>25</v>
      </c>
      <c r="B23" s="83">
        <v>1.5636059455633486</v>
      </c>
      <c r="C23" s="83">
        <v>33.993951483173539</v>
      </c>
      <c r="D23" s="83">
        <v>57.036226755035067</v>
      </c>
      <c r="E23" s="83">
        <v>7.406215816228042</v>
      </c>
      <c r="F23" s="9">
        <v>15551</v>
      </c>
      <c r="G23" s="83">
        <v>6.4304546331425627E-2</v>
      </c>
    </row>
    <row r="24" spans="1:7" ht="15" thickBot="1" x14ac:dyDescent="0.35">
      <c r="A24" s="49" t="s">
        <v>26</v>
      </c>
      <c r="B24" s="83">
        <v>2.7481236305999723</v>
      </c>
      <c r="C24" s="83">
        <v>35.348002424129412</v>
      </c>
      <c r="D24" s="83">
        <v>54.64547107360962</v>
      </c>
      <c r="E24" s="83">
        <v>7.2584028716609952</v>
      </c>
      <c r="F24" s="9">
        <v>42947</v>
      </c>
      <c r="G24" s="83">
        <v>0.1047803106154097</v>
      </c>
    </row>
    <row r="25" spans="1:7" ht="15" thickBot="1" x14ac:dyDescent="0.35">
      <c r="A25" s="49" t="s">
        <v>27</v>
      </c>
      <c r="B25" s="83">
        <v>1.2397858551704706</v>
      </c>
      <c r="C25" s="83">
        <v>24.711186249647788</v>
      </c>
      <c r="D25" s="83">
        <v>60.101437024513949</v>
      </c>
      <c r="E25" s="83">
        <v>13.947590870667794</v>
      </c>
      <c r="F25" s="9">
        <v>10648</v>
      </c>
      <c r="G25" s="83">
        <v>9.3914350112697231E-3</v>
      </c>
    </row>
    <row r="26" spans="1:7" ht="15" thickBot="1" x14ac:dyDescent="0.35">
      <c r="A26" s="50" t="s">
        <v>28</v>
      </c>
      <c r="B26" s="84">
        <v>1.2771870494112132</v>
      </c>
      <c r="C26" s="84">
        <v>29.367349800249869</v>
      </c>
      <c r="D26" s="84">
        <v>59.621594359700914</v>
      </c>
      <c r="E26" s="84">
        <v>9.7338687906380077</v>
      </c>
      <c r="F26" s="12">
        <v>478165</v>
      </c>
      <c r="G26" s="84">
        <v>6.6504240168142797E-2</v>
      </c>
    </row>
    <row r="27" spans="1:7" ht="15" thickTop="1" x14ac:dyDescent="0.3"/>
    <row r="29" spans="1:7" x14ac:dyDescent="0.3">
      <c r="D29" s="88"/>
    </row>
    <row r="30" spans="1:7" x14ac:dyDescent="0.3">
      <c r="D30" s="88"/>
    </row>
    <row r="31" spans="1:7" x14ac:dyDescent="0.3">
      <c r="D31" s="88"/>
    </row>
    <row r="32" spans="1:7" x14ac:dyDescent="0.3">
      <c r="D32" s="88"/>
    </row>
    <row r="33" spans="4:4" x14ac:dyDescent="0.3">
      <c r="D33" s="88"/>
    </row>
    <row r="34" spans="4:4" x14ac:dyDescent="0.3">
      <c r="D34" s="88"/>
    </row>
    <row r="35" spans="4:4" x14ac:dyDescent="0.3">
      <c r="D35" s="88"/>
    </row>
    <row r="36" spans="4:4" x14ac:dyDescent="0.3">
      <c r="D36" s="88"/>
    </row>
    <row r="37" spans="4:4" x14ac:dyDescent="0.3">
      <c r="D37" s="88"/>
    </row>
    <row r="38" spans="4:4" x14ac:dyDescent="0.3">
      <c r="D38" s="88"/>
    </row>
    <row r="39" spans="4:4" x14ac:dyDescent="0.3">
      <c r="D39" s="88"/>
    </row>
    <row r="40" spans="4:4" x14ac:dyDescent="0.3">
      <c r="D40" s="88"/>
    </row>
    <row r="41" spans="4:4" x14ac:dyDescent="0.3">
      <c r="D41" s="88"/>
    </row>
    <row r="42" spans="4:4" x14ac:dyDescent="0.3">
      <c r="D42" s="88"/>
    </row>
    <row r="43" spans="4:4" x14ac:dyDescent="0.3">
      <c r="D43" s="88"/>
    </row>
    <row r="44" spans="4:4" x14ac:dyDescent="0.3">
      <c r="D44" s="88"/>
    </row>
    <row r="45" spans="4:4" x14ac:dyDescent="0.3">
      <c r="D45" s="88"/>
    </row>
    <row r="46" spans="4:4" x14ac:dyDescent="0.3">
      <c r="D46" s="88"/>
    </row>
    <row r="47" spans="4:4" x14ac:dyDescent="0.3">
      <c r="D47" s="88"/>
    </row>
    <row r="48" spans="4:4" x14ac:dyDescent="0.3">
      <c r="D48" s="88"/>
    </row>
    <row r="49" spans="4:4" x14ac:dyDescent="0.3">
      <c r="D49" s="88"/>
    </row>
    <row r="50" spans="4:4" x14ac:dyDescent="0.3">
      <c r="D50" s="88"/>
    </row>
  </sheetData>
  <mergeCells count="5">
    <mergeCell ref="A3:A4"/>
    <mergeCell ref="B3:E3"/>
    <mergeCell ref="F3:F4"/>
    <mergeCell ref="G3:G4"/>
    <mergeCell ref="A1:G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>
    <tabColor rgb="FF92D050"/>
  </sheetPr>
  <dimension ref="A1:J22"/>
  <sheetViews>
    <sheetView workbookViewId="0">
      <selection activeCell="B6" sqref="B6:J9"/>
    </sheetView>
  </sheetViews>
  <sheetFormatPr defaultRowHeight="14.4" x14ac:dyDescent="0.3"/>
  <cols>
    <col min="2" max="10" width="9.5546875" bestFit="1" customWidth="1"/>
  </cols>
  <sheetData>
    <row r="1" spans="1:10" ht="21.75" customHeight="1" x14ac:dyDescent="0.3">
      <c r="A1" s="282" t="s">
        <v>114</v>
      </c>
      <c r="B1" s="282"/>
      <c r="C1" s="282"/>
      <c r="D1" s="282"/>
      <c r="E1" s="282"/>
      <c r="F1" s="282"/>
      <c r="G1" s="282"/>
      <c r="H1" s="282"/>
      <c r="I1" s="282"/>
      <c r="J1" s="282"/>
    </row>
    <row r="2" spans="1:10" ht="15" thickBot="1" x14ac:dyDescent="0.35"/>
    <row r="3" spans="1:10" ht="15.6" thickTop="1" thickBot="1" x14ac:dyDescent="0.35">
      <c r="A3" s="315" t="s">
        <v>115</v>
      </c>
      <c r="B3" s="321" t="s">
        <v>116</v>
      </c>
      <c r="C3" s="321"/>
      <c r="D3" s="321"/>
      <c r="E3" s="321"/>
      <c r="F3" s="321"/>
      <c r="G3" s="321"/>
      <c r="H3" s="321"/>
      <c r="I3" s="321"/>
      <c r="J3" s="322" t="s">
        <v>28</v>
      </c>
    </row>
    <row r="4" spans="1:10" ht="40.200000000000003" thickBot="1" x14ac:dyDescent="0.35">
      <c r="A4" s="316"/>
      <c r="B4" s="55" t="s">
        <v>93</v>
      </c>
      <c r="C4" s="55" t="s">
        <v>117</v>
      </c>
      <c r="D4" s="55" t="s">
        <v>95</v>
      </c>
      <c r="E4" s="55" t="s">
        <v>96</v>
      </c>
      <c r="F4" s="55" t="s">
        <v>97</v>
      </c>
      <c r="G4" s="55" t="s">
        <v>98</v>
      </c>
      <c r="H4" s="55" t="s">
        <v>99</v>
      </c>
      <c r="I4" s="55" t="s">
        <v>100</v>
      </c>
      <c r="J4" s="323"/>
    </row>
    <row r="5" spans="1:10" ht="15" thickBot="1" x14ac:dyDescent="0.35">
      <c r="A5" s="89" t="s">
        <v>406</v>
      </c>
      <c r="B5" s="83">
        <v>7.4349244956864163E-3</v>
      </c>
      <c r="C5" s="83">
        <v>1.6086869093102755E-2</v>
      </c>
      <c r="D5" s="83" t="s">
        <v>52</v>
      </c>
      <c r="E5" s="83" t="s">
        <v>52</v>
      </c>
      <c r="F5" s="83" t="s">
        <v>52</v>
      </c>
      <c r="G5" s="83" t="s">
        <v>52</v>
      </c>
      <c r="H5" s="83">
        <v>1.1584129742253113E-2</v>
      </c>
      <c r="I5" s="83" t="s">
        <v>52</v>
      </c>
      <c r="J5" s="83">
        <v>7.6313223385763348E-3</v>
      </c>
    </row>
    <row r="6" spans="1:10" ht="15" thickBot="1" x14ac:dyDescent="0.35">
      <c r="A6" s="49" t="s">
        <v>118</v>
      </c>
      <c r="B6" s="275">
        <v>1.1210804007424304</v>
      </c>
      <c r="C6" s="275">
        <v>2.9278101749447014</v>
      </c>
      <c r="D6" s="275">
        <v>2.1206789976701059</v>
      </c>
      <c r="E6" s="275">
        <v>1.1118025305953123</v>
      </c>
      <c r="F6" s="275">
        <v>2.6158850637029007</v>
      </c>
      <c r="G6" s="275">
        <v>0.44345898004434592</v>
      </c>
      <c r="H6" s="275">
        <v>0.77613669273095853</v>
      </c>
      <c r="I6" s="275" t="s">
        <v>52</v>
      </c>
      <c r="J6" s="275">
        <v>1.270403188196888</v>
      </c>
    </row>
    <row r="7" spans="1:10" ht="15" thickBot="1" x14ac:dyDescent="0.35">
      <c r="A7" s="49" t="s">
        <v>111</v>
      </c>
      <c r="B7" s="275">
        <v>25.143586979322947</v>
      </c>
      <c r="C7" s="275">
        <v>42.811180374019706</v>
      </c>
      <c r="D7" s="275">
        <v>55.299320051352765</v>
      </c>
      <c r="E7" s="275">
        <v>41.900020742584523</v>
      </c>
      <c r="F7" s="275">
        <v>33.518568717809707</v>
      </c>
      <c r="G7" s="275">
        <v>31.263858093126384</v>
      </c>
      <c r="H7" s="275">
        <v>51.022299449753838</v>
      </c>
      <c r="I7" s="275">
        <v>9.0909090909090917</v>
      </c>
      <c r="J7" s="275">
        <v>29.35790901767923</v>
      </c>
    </row>
    <row r="8" spans="1:10" ht="15" thickBot="1" x14ac:dyDescent="0.35">
      <c r="A8" s="49" t="s">
        <v>112</v>
      </c>
      <c r="B8" s="275">
        <v>62.881670521320977</v>
      </c>
      <c r="C8" s="275">
        <v>48.996581540317713</v>
      </c>
      <c r="D8" s="275">
        <v>39.194522371736959</v>
      </c>
      <c r="E8" s="275">
        <v>50.130678282513998</v>
      </c>
      <c r="F8" s="275">
        <v>54.486310653293579</v>
      </c>
      <c r="G8" s="275">
        <v>55.875831485587582</v>
      </c>
      <c r="H8" s="275">
        <v>44.384593107442804</v>
      </c>
      <c r="I8" s="275">
        <v>77.272727272727266</v>
      </c>
      <c r="J8" s="275">
        <v>59.628608979522625</v>
      </c>
    </row>
    <row r="9" spans="1:10" ht="15" thickBot="1" x14ac:dyDescent="0.35">
      <c r="A9" s="49" t="s">
        <v>119</v>
      </c>
      <c r="B9" s="275">
        <v>10.777188589515163</v>
      </c>
      <c r="C9" s="275">
        <v>5.2282324552583956</v>
      </c>
      <c r="D9" s="275">
        <v>3.3664590366601681</v>
      </c>
      <c r="E9" s="275">
        <v>6.8284588259697161</v>
      </c>
      <c r="F9" s="275">
        <v>9.3521279479533739</v>
      </c>
      <c r="G9" s="275">
        <v>12.195121951219512</v>
      </c>
      <c r="H9" s="275">
        <v>3.7880104257167679</v>
      </c>
      <c r="I9" s="275">
        <v>13.636363636363635</v>
      </c>
      <c r="J9" s="275">
        <v>9.6760927629626483</v>
      </c>
    </row>
    <row r="10" spans="1:10" ht="15" thickBot="1" x14ac:dyDescent="0.35">
      <c r="A10" s="49" t="s">
        <v>120</v>
      </c>
      <c r="B10" s="83">
        <v>6.9038584602802433E-2</v>
      </c>
      <c r="C10" s="83">
        <v>2.0108586366378443E-2</v>
      </c>
      <c r="D10" s="83">
        <v>1.4264656935000713E-2</v>
      </c>
      <c r="E10" s="83">
        <v>2.4891101431238329E-2</v>
      </c>
      <c r="F10" s="83">
        <v>2.7107617240444561E-2</v>
      </c>
      <c r="G10" s="83">
        <v>0.22172949002217296</v>
      </c>
      <c r="H10" s="83">
        <v>1.7376194613379671E-2</v>
      </c>
      <c r="I10" s="83" t="s">
        <v>52</v>
      </c>
      <c r="J10" s="83">
        <v>5.9354729300038156E-2</v>
      </c>
    </row>
    <row r="11" spans="1:10" ht="15" thickBot="1" x14ac:dyDescent="0.35">
      <c r="A11" s="50" t="s">
        <v>28</v>
      </c>
      <c r="B11" s="84">
        <v>100</v>
      </c>
      <c r="C11" s="84">
        <v>100</v>
      </c>
      <c r="D11" s="84">
        <v>100</v>
      </c>
      <c r="E11" s="84">
        <v>100</v>
      </c>
      <c r="F11" s="84">
        <v>100</v>
      </c>
      <c r="G11" s="84">
        <v>100</v>
      </c>
      <c r="H11" s="84">
        <v>100</v>
      </c>
      <c r="I11" s="84">
        <v>100</v>
      </c>
      <c r="J11" s="84">
        <v>100</v>
      </c>
    </row>
    <row r="12" spans="1:10" ht="15" thickTop="1" x14ac:dyDescent="0.3"/>
    <row r="16" spans="1:10" x14ac:dyDescent="0.3">
      <c r="B16" s="88"/>
      <c r="C16" s="88"/>
      <c r="D16" s="88"/>
      <c r="E16" s="88"/>
      <c r="F16" s="88"/>
      <c r="G16" s="88"/>
      <c r="H16" s="88"/>
      <c r="I16" s="88"/>
      <c r="J16" s="88"/>
    </row>
    <row r="17" spans="2:10" x14ac:dyDescent="0.3">
      <c r="B17" s="88"/>
      <c r="C17" s="88"/>
      <c r="D17" s="88"/>
      <c r="E17" s="88"/>
      <c r="F17" s="88"/>
      <c r="G17" s="88"/>
      <c r="H17" s="88"/>
      <c r="I17" s="88"/>
      <c r="J17" s="88"/>
    </row>
    <row r="18" spans="2:10" x14ac:dyDescent="0.3">
      <c r="B18" s="88"/>
      <c r="C18" s="88"/>
      <c r="D18" s="88"/>
      <c r="E18" s="88"/>
      <c r="F18" s="88"/>
      <c r="G18" s="88"/>
      <c r="H18" s="88"/>
      <c r="I18" s="88"/>
      <c r="J18" s="88"/>
    </row>
    <row r="19" spans="2:10" x14ac:dyDescent="0.3">
      <c r="B19" s="88"/>
      <c r="C19" s="88"/>
      <c r="D19" s="88"/>
      <c r="E19" s="88"/>
      <c r="F19" s="88"/>
      <c r="G19" s="88"/>
      <c r="H19" s="88"/>
      <c r="I19" s="88"/>
      <c r="J19" s="88"/>
    </row>
    <row r="20" spans="2:10" x14ac:dyDescent="0.3">
      <c r="B20" s="88"/>
      <c r="C20" s="88"/>
      <c r="D20" s="88"/>
      <c r="E20" s="88"/>
      <c r="F20" s="88"/>
      <c r="G20" s="88"/>
      <c r="H20" s="88"/>
      <c r="I20" s="88"/>
      <c r="J20" s="88"/>
    </row>
    <row r="21" spans="2:10" x14ac:dyDescent="0.3">
      <c r="B21" s="88"/>
      <c r="C21" s="88"/>
      <c r="D21" s="88"/>
      <c r="E21" s="88"/>
      <c r="F21" s="88"/>
      <c r="G21" s="88"/>
      <c r="H21" s="88"/>
      <c r="I21" s="88"/>
      <c r="J21" s="88"/>
    </row>
    <row r="22" spans="2:10" x14ac:dyDescent="0.3">
      <c r="B22" s="88"/>
      <c r="C22" s="88"/>
      <c r="D22" s="88"/>
      <c r="E22" s="88"/>
      <c r="F22" s="88"/>
      <c r="G22" s="88"/>
      <c r="H22" s="88"/>
      <c r="I22" s="88"/>
      <c r="J22" s="88"/>
    </row>
  </sheetData>
  <mergeCells count="4">
    <mergeCell ref="A3:A4"/>
    <mergeCell ref="B3:I3"/>
    <mergeCell ref="J3:J4"/>
    <mergeCell ref="A1:J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>
    <tabColor rgb="FF92D050"/>
    <pageSetUpPr fitToPage="1"/>
  </sheetPr>
  <dimension ref="A1:S11"/>
  <sheetViews>
    <sheetView topLeftCell="A13" workbookViewId="0">
      <selection activeCell="N23" sqref="N23"/>
    </sheetView>
  </sheetViews>
  <sheetFormatPr defaultRowHeight="14.4" x14ac:dyDescent="0.3"/>
  <cols>
    <col min="2" max="2" width="9.6640625" bestFit="1" customWidth="1"/>
    <col min="3" max="10" width="9.5546875" bestFit="1" customWidth="1"/>
    <col min="11" max="11" width="19.6640625" customWidth="1"/>
  </cols>
  <sheetData>
    <row r="1" spans="1:19" ht="30" customHeight="1" x14ac:dyDescent="0.3">
      <c r="A1" s="282" t="s">
        <v>121</v>
      </c>
      <c r="B1" s="282"/>
      <c r="C1" s="282"/>
      <c r="D1" s="282"/>
      <c r="E1" s="282"/>
      <c r="F1" s="282"/>
      <c r="G1" s="282"/>
      <c r="H1" s="282"/>
      <c r="I1" s="282"/>
      <c r="J1" s="282"/>
    </row>
    <row r="2" spans="1:19" ht="15" thickBot="1" x14ac:dyDescent="0.35"/>
    <row r="3" spans="1:19" ht="15.6" thickTop="1" thickBot="1" x14ac:dyDescent="0.35">
      <c r="A3" s="325" t="s">
        <v>115</v>
      </c>
      <c r="B3" s="321" t="s">
        <v>116</v>
      </c>
      <c r="C3" s="321"/>
      <c r="D3" s="321"/>
      <c r="E3" s="321"/>
      <c r="F3" s="321"/>
      <c r="G3" s="321"/>
      <c r="H3" s="321"/>
      <c r="I3" s="321"/>
      <c r="J3" s="322" t="s">
        <v>28</v>
      </c>
      <c r="K3" s="324" t="s">
        <v>116</v>
      </c>
      <c r="L3" s="324"/>
      <c r="M3" s="324"/>
      <c r="N3" s="324"/>
      <c r="O3" s="324"/>
      <c r="P3" s="324"/>
      <c r="Q3" s="324"/>
      <c r="R3" s="324"/>
      <c r="S3" s="324"/>
    </row>
    <row r="4" spans="1:19" ht="53.4" thickBot="1" x14ac:dyDescent="0.35">
      <c r="A4" s="326"/>
      <c r="B4" s="55" t="s">
        <v>93</v>
      </c>
      <c r="C4" s="55" t="s">
        <v>117</v>
      </c>
      <c r="D4" s="55" t="s">
        <v>95</v>
      </c>
      <c r="E4" s="55" t="s">
        <v>96</v>
      </c>
      <c r="F4" s="55" t="s">
        <v>97</v>
      </c>
      <c r="G4" s="55" t="s">
        <v>98</v>
      </c>
      <c r="H4" s="55" t="s">
        <v>99</v>
      </c>
      <c r="I4" s="55" t="s">
        <v>100</v>
      </c>
      <c r="J4" s="323"/>
      <c r="K4" s="55" t="s">
        <v>93</v>
      </c>
      <c r="L4" s="55" t="s">
        <v>117</v>
      </c>
      <c r="M4" s="55" t="s">
        <v>95</v>
      </c>
      <c r="N4" s="55" t="s">
        <v>96</v>
      </c>
      <c r="O4" s="55" t="s">
        <v>97</v>
      </c>
      <c r="P4" s="55" t="s">
        <v>98</v>
      </c>
      <c r="Q4" s="55" t="s">
        <v>99</v>
      </c>
      <c r="R4" s="55" t="s">
        <v>100</v>
      </c>
      <c r="S4" s="55" t="s">
        <v>28</v>
      </c>
    </row>
    <row r="5" spans="1:19" ht="15" thickBot="1" x14ac:dyDescent="0.35">
      <c r="A5" s="89" t="s">
        <v>441</v>
      </c>
      <c r="B5" s="9">
        <v>4250</v>
      </c>
      <c r="C5" s="9">
        <v>732</v>
      </c>
      <c r="D5" s="9">
        <v>447</v>
      </c>
      <c r="E5" s="9">
        <v>269</v>
      </c>
      <c r="F5" s="9">
        <v>193</v>
      </c>
      <c r="G5" s="9">
        <v>2</v>
      </c>
      <c r="H5" s="9">
        <v>136</v>
      </c>
      <c r="I5" s="9">
        <v>0</v>
      </c>
      <c r="J5" s="9">
        <v>6029</v>
      </c>
      <c r="K5" s="120">
        <v>1.1285153252381168</v>
      </c>
      <c r="L5" s="120">
        <v>2.9438970440378043</v>
      </c>
      <c r="M5" s="120">
        <v>2.1254338833151065</v>
      </c>
      <c r="N5" s="120">
        <v>1.1159510475005185</v>
      </c>
      <c r="O5" s="120">
        <v>2.6158850637029007</v>
      </c>
      <c r="P5" s="120">
        <v>0.44345898004434592</v>
      </c>
      <c r="Q5" s="120">
        <v>0.78772082247321162</v>
      </c>
      <c r="R5" s="120">
        <v>0</v>
      </c>
      <c r="S5" s="120">
        <v>1.2780345105354645</v>
      </c>
    </row>
    <row r="6" spans="1:19" ht="15" thickBot="1" x14ac:dyDescent="0.35">
      <c r="A6" s="49" t="s">
        <v>111</v>
      </c>
      <c r="B6" s="9">
        <v>94691</v>
      </c>
      <c r="C6" s="9">
        <v>10645</v>
      </c>
      <c r="D6" s="9">
        <v>11630</v>
      </c>
      <c r="E6" s="9">
        <v>10100</v>
      </c>
      <c r="F6" s="9">
        <v>2473</v>
      </c>
      <c r="G6" s="9">
        <v>141</v>
      </c>
      <c r="H6" s="9">
        <v>8809</v>
      </c>
      <c r="I6" s="9">
        <v>4</v>
      </c>
      <c r="J6" s="9">
        <v>138493</v>
      </c>
      <c r="K6" s="120">
        <v>25.143586979322947</v>
      </c>
      <c r="L6" s="120">
        <v>42.811180374019706</v>
      </c>
      <c r="M6" s="120">
        <v>55.299320051352765</v>
      </c>
      <c r="N6" s="120">
        <v>41.900020742584523</v>
      </c>
      <c r="O6" s="120">
        <v>33.518568717809707</v>
      </c>
      <c r="P6" s="120">
        <v>31.263858093126384</v>
      </c>
      <c r="Q6" s="120">
        <v>51.022299449753838</v>
      </c>
      <c r="R6" s="120">
        <v>9.0909090909090917</v>
      </c>
      <c r="S6" s="120">
        <v>29.35790901767923</v>
      </c>
    </row>
    <row r="7" spans="1:19" ht="15" thickBot="1" x14ac:dyDescent="0.35">
      <c r="A7" s="49" t="s">
        <v>112</v>
      </c>
      <c r="B7" s="9">
        <v>236813</v>
      </c>
      <c r="C7" s="9">
        <v>12183</v>
      </c>
      <c r="D7" s="9">
        <v>8243</v>
      </c>
      <c r="E7" s="9">
        <v>12084</v>
      </c>
      <c r="F7" s="9">
        <v>4020</v>
      </c>
      <c r="G7" s="9">
        <v>252</v>
      </c>
      <c r="H7" s="9">
        <v>7663</v>
      </c>
      <c r="I7" s="9">
        <v>34</v>
      </c>
      <c r="J7" s="9">
        <v>281292</v>
      </c>
      <c r="K7" s="120">
        <v>62.881670521320977</v>
      </c>
      <c r="L7" s="120">
        <v>48.996581540317713</v>
      </c>
      <c r="M7" s="120">
        <v>39.194522371736959</v>
      </c>
      <c r="N7" s="120">
        <v>50.130678282513998</v>
      </c>
      <c r="O7" s="120">
        <v>54.486310653293579</v>
      </c>
      <c r="P7" s="120">
        <v>55.875831485587582</v>
      </c>
      <c r="Q7" s="120">
        <v>44.384593107442804</v>
      </c>
      <c r="R7" s="120">
        <v>77.272727272727266</v>
      </c>
      <c r="S7" s="120">
        <v>59.628608979522625</v>
      </c>
    </row>
    <row r="8" spans="1:19" ht="15" thickBot="1" x14ac:dyDescent="0.35">
      <c r="A8" s="49" t="s">
        <v>119</v>
      </c>
      <c r="B8" s="9">
        <v>40587</v>
      </c>
      <c r="C8" s="9">
        <v>1300</v>
      </c>
      <c r="D8" s="9">
        <v>708</v>
      </c>
      <c r="E8" s="9">
        <v>1646</v>
      </c>
      <c r="F8" s="9">
        <v>690</v>
      </c>
      <c r="G8" s="9">
        <v>55</v>
      </c>
      <c r="H8" s="9">
        <v>654</v>
      </c>
      <c r="I8" s="9">
        <v>6</v>
      </c>
      <c r="J8" s="9">
        <v>45646</v>
      </c>
      <c r="K8" s="120">
        <v>10.777188589515163</v>
      </c>
      <c r="L8" s="120">
        <v>5.2282324552583956</v>
      </c>
      <c r="M8" s="120">
        <v>3.3664590366601681</v>
      </c>
      <c r="N8" s="120">
        <v>6.8284588259697161</v>
      </c>
      <c r="O8" s="120">
        <v>9.3521279479533739</v>
      </c>
      <c r="P8" s="120">
        <v>12.195121951219512</v>
      </c>
      <c r="Q8" s="120">
        <v>3.7880104257167679</v>
      </c>
      <c r="R8" s="120">
        <v>13.636363636363635</v>
      </c>
      <c r="S8" s="120">
        <v>9.6760927629626483</v>
      </c>
    </row>
    <row r="9" spans="1:19" ht="15" thickBot="1" x14ac:dyDescent="0.35">
      <c r="A9" s="49" t="s">
        <v>120</v>
      </c>
      <c r="B9" s="9">
        <v>260</v>
      </c>
      <c r="C9" s="9">
        <v>5</v>
      </c>
      <c r="D9" s="9">
        <v>3</v>
      </c>
      <c r="E9" s="9">
        <v>6</v>
      </c>
      <c r="F9" s="9">
        <v>2</v>
      </c>
      <c r="G9" s="9">
        <v>1</v>
      </c>
      <c r="H9" s="9">
        <v>3</v>
      </c>
      <c r="I9" s="9">
        <v>0</v>
      </c>
      <c r="J9" s="9">
        <v>280</v>
      </c>
      <c r="K9" s="120">
        <v>6.9038584602802433E-2</v>
      </c>
      <c r="L9" s="120">
        <v>2.0108586366378443E-2</v>
      </c>
      <c r="M9" s="120">
        <v>1.4264656935000713E-2</v>
      </c>
      <c r="N9" s="120">
        <v>2.4891101431238329E-2</v>
      </c>
      <c r="O9" s="120">
        <v>2.7107617240444561E-2</v>
      </c>
      <c r="P9" s="120">
        <v>0.22172949002217296</v>
      </c>
      <c r="Q9" s="120">
        <v>1.7376194613379671E-2</v>
      </c>
      <c r="R9" s="120">
        <v>0</v>
      </c>
      <c r="S9" s="120">
        <v>5.9354729300038156E-2</v>
      </c>
    </row>
    <row r="10" spans="1:19" ht="15" thickBot="1" x14ac:dyDescent="0.35">
      <c r="A10" s="50" t="s">
        <v>28</v>
      </c>
      <c r="B10" s="110">
        <v>376601</v>
      </c>
      <c r="C10" s="110">
        <v>24865</v>
      </c>
      <c r="D10" s="110">
        <v>21031</v>
      </c>
      <c r="E10" s="110">
        <v>24105</v>
      </c>
      <c r="F10" s="110">
        <v>7378</v>
      </c>
      <c r="G10" s="110">
        <v>451</v>
      </c>
      <c r="H10" s="110">
        <v>17265</v>
      </c>
      <c r="I10" s="110">
        <v>44</v>
      </c>
      <c r="J10" s="110">
        <v>471740</v>
      </c>
      <c r="K10" s="124">
        <v>100</v>
      </c>
      <c r="L10" s="124">
        <v>100</v>
      </c>
      <c r="M10" s="124">
        <v>100</v>
      </c>
      <c r="N10" s="124">
        <v>100</v>
      </c>
      <c r="O10" s="124">
        <v>100</v>
      </c>
      <c r="P10" s="124">
        <v>100</v>
      </c>
      <c r="Q10" s="124">
        <v>100</v>
      </c>
      <c r="R10" s="124">
        <v>100</v>
      </c>
      <c r="S10" s="124">
        <v>100</v>
      </c>
    </row>
    <row r="11" spans="1:19" ht="15" thickTop="1" x14ac:dyDescent="0.3"/>
  </sheetData>
  <mergeCells count="5">
    <mergeCell ref="K3:S3"/>
    <mergeCell ref="A1:J1"/>
    <mergeCell ref="A3:A4"/>
    <mergeCell ref="B3:I3"/>
    <mergeCell ref="J3:J4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>
    <tabColor rgb="FF92D050"/>
  </sheetPr>
  <dimension ref="A1:E27"/>
  <sheetViews>
    <sheetView topLeftCell="A4" workbookViewId="0">
      <selection activeCell="E27" sqref="E27"/>
    </sheetView>
  </sheetViews>
  <sheetFormatPr defaultRowHeight="14.4" x14ac:dyDescent="0.3"/>
  <cols>
    <col min="1" max="1" width="19.33203125" customWidth="1"/>
  </cols>
  <sheetData>
    <row r="1" spans="1:3" ht="55.5" customHeight="1" x14ac:dyDescent="0.3">
      <c r="A1" s="282" t="s">
        <v>122</v>
      </c>
      <c r="B1" s="282"/>
      <c r="C1" s="282"/>
    </row>
    <row r="2" spans="1:3" ht="15" thickBot="1" x14ac:dyDescent="0.35"/>
    <row r="3" spans="1:3" ht="15" thickTop="1" x14ac:dyDescent="0.3">
      <c r="A3" s="327" t="s">
        <v>4</v>
      </c>
      <c r="B3" s="327" t="s">
        <v>442</v>
      </c>
      <c r="C3" s="327" t="s">
        <v>443</v>
      </c>
    </row>
    <row r="4" spans="1:3" ht="15" thickBot="1" x14ac:dyDescent="0.35">
      <c r="A4" s="328"/>
      <c r="B4" s="328"/>
      <c r="C4" s="328"/>
    </row>
    <row r="5" spans="1:3" ht="15" thickBot="1" x14ac:dyDescent="0.35">
      <c r="A5" s="53" t="s">
        <v>7</v>
      </c>
      <c r="B5" s="83">
        <v>32.014625662107697</v>
      </c>
      <c r="C5" s="83">
        <v>27.932288900690388</v>
      </c>
    </row>
    <row r="6" spans="1:3" ht="15" thickBot="1" x14ac:dyDescent="0.35">
      <c r="A6" s="53" t="s">
        <v>8</v>
      </c>
      <c r="B6" s="83">
        <v>31.855371900826448</v>
      </c>
      <c r="C6" s="83">
        <v>29.01063829787234</v>
      </c>
    </row>
    <row r="7" spans="1:3" ht="15" thickBot="1" x14ac:dyDescent="0.35">
      <c r="A7" s="53" t="s">
        <v>9</v>
      </c>
      <c r="B7" s="83">
        <v>32.547867736164811</v>
      </c>
      <c r="C7" s="83">
        <v>28.486859338164674</v>
      </c>
    </row>
    <row r="8" spans="1:3" ht="15" thickBot="1" x14ac:dyDescent="0.35">
      <c r="A8" s="53" t="s">
        <v>10</v>
      </c>
      <c r="B8" s="83">
        <v>30.685298262094879</v>
      </c>
      <c r="C8" s="83">
        <v>29.347222222222221</v>
      </c>
    </row>
    <row r="9" spans="1:3" ht="15" thickBot="1" x14ac:dyDescent="0.35">
      <c r="A9" s="53" t="s">
        <v>11</v>
      </c>
      <c r="B9" s="83">
        <v>31.721291866028707</v>
      </c>
      <c r="C9" s="83">
        <v>28.293248945147678</v>
      </c>
    </row>
    <row r="10" spans="1:3" ht="15" thickBot="1" x14ac:dyDescent="0.35">
      <c r="A10" s="53" t="s">
        <v>12</v>
      </c>
      <c r="B10" s="83">
        <v>32.298267906105799</v>
      </c>
      <c r="C10" s="83">
        <v>27.998328108672936</v>
      </c>
    </row>
    <row r="11" spans="1:3" ht="15" thickBot="1" x14ac:dyDescent="0.35">
      <c r="A11" s="53" t="s">
        <v>13</v>
      </c>
      <c r="B11" s="83">
        <v>32.2535666218035</v>
      </c>
      <c r="C11" s="83">
        <v>28.0576171875</v>
      </c>
    </row>
    <row r="12" spans="1:3" ht="15" thickBot="1" x14ac:dyDescent="0.35">
      <c r="A12" s="53" t="s">
        <v>14</v>
      </c>
      <c r="B12" s="83">
        <v>32.915652538816616</v>
      </c>
      <c r="C12" s="83">
        <v>28.080601092896174</v>
      </c>
    </row>
    <row r="13" spans="1:3" ht="15" thickBot="1" x14ac:dyDescent="0.35">
      <c r="A13" s="53" t="s">
        <v>15</v>
      </c>
      <c r="B13" s="83">
        <v>32.429624947324065</v>
      </c>
      <c r="C13" s="83">
        <v>27.905872193436959</v>
      </c>
    </row>
    <row r="14" spans="1:3" ht="15" thickBot="1" x14ac:dyDescent="0.35">
      <c r="A14" s="53" t="s">
        <v>16</v>
      </c>
      <c r="B14" s="83">
        <v>32.680764097430767</v>
      </c>
      <c r="C14" s="83">
        <v>27.78758263868928</v>
      </c>
    </row>
    <row r="15" spans="1:3" ht="15" thickBot="1" x14ac:dyDescent="0.35">
      <c r="A15" s="53" t="s">
        <v>17</v>
      </c>
      <c r="B15" s="83">
        <v>32.396633852016514</v>
      </c>
      <c r="C15" s="83">
        <v>28.333333333333332</v>
      </c>
    </row>
    <row r="16" spans="1:3" ht="15" thickBot="1" x14ac:dyDescent="0.35">
      <c r="A16" s="53" t="s">
        <v>18</v>
      </c>
      <c r="B16" s="83">
        <v>32.117444265686046</v>
      </c>
      <c r="C16" s="83">
        <v>27.906052393857273</v>
      </c>
    </row>
    <row r="17" spans="1:5" ht="15" thickBot="1" x14ac:dyDescent="0.35">
      <c r="A17" s="53" t="s">
        <v>19</v>
      </c>
      <c r="B17" s="83">
        <v>32.525132904006568</v>
      </c>
      <c r="C17" s="83">
        <v>28.958491934022113</v>
      </c>
    </row>
    <row r="18" spans="1:5" ht="15" thickBot="1" x14ac:dyDescent="0.35">
      <c r="A18" s="53" t="s">
        <v>20</v>
      </c>
      <c r="B18" s="83">
        <v>32.173798303487274</v>
      </c>
      <c r="C18" s="83">
        <v>28.501746216530851</v>
      </c>
    </row>
    <row r="19" spans="1:5" ht="15" thickBot="1" x14ac:dyDescent="0.35">
      <c r="A19" s="53" t="s">
        <v>21</v>
      </c>
      <c r="B19" s="83">
        <v>32.163007318695939</v>
      </c>
      <c r="C19" s="83">
        <v>29.117647058823529</v>
      </c>
    </row>
    <row r="20" spans="1:5" ht="15" thickBot="1" x14ac:dyDescent="0.35">
      <c r="A20" s="53" t="s">
        <v>22</v>
      </c>
      <c r="B20" s="83">
        <v>29.982558848640078</v>
      </c>
      <c r="C20" s="83">
        <v>28.433663366336635</v>
      </c>
    </row>
    <row r="21" spans="1:5" ht="15" thickBot="1" x14ac:dyDescent="0.35">
      <c r="A21" s="53" t="s">
        <v>23</v>
      </c>
      <c r="B21" s="83">
        <v>30.395398993529835</v>
      </c>
      <c r="C21" s="83">
        <v>27.403945111492281</v>
      </c>
    </row>
    <row r="22" spans="1:5" ht="15" thickBot="1" x14ac:dyDescent="0.35">
      <c r="A22" s="53" t="s">
        <v>24</v>
      </c>
      <c r="B22" s="83">
        <v>31.244752121482804</v>
      </c>
      <c r="C22" s="83">
        <v>30.4</v>
      </c>
    </row>
    <row r="23" spans="1:5" ht="15" thickBot="1" x14ac:dyDescent="0.35">
      <c r="A23" s="53" t="s">
        <v>25</v>
      </c>
      <c r="B23" s="83">
        <v>30.766094681757334</v>
      </c>
      <c r="C23" s="83">
        <v>28.156862745098039</v>
      </c>
    </row>
    <row r="24" spans="1:5" ht="15" thickBot="1" x14ac:dyDescent="0.35">
      <c r="A24" s="53" t="s">
        <v>26</v>
      </c>
      <c r="B24" s="83">
        <v>29.826311340481382</v>
      </c>
      <c r="C24" s="83">
        <v>27.483187134502923</v>
      </c>
    </row>
    <row r="25" spans="1:5" ht="15" thickBot="1" x14ac:dyDescent="0.35">
      <c r="A25" s="53" t="s">
        <v>27</v>
      </c>
      <c r="B25" s="83">
        <v>32.562629552857565</v>
      </c>
      <c r="C25" s="83">
        <v>29.847645429362881</v>
      </c>
    </row>
    <row r="26" spans="1:5" ht="15" thickBot="1" x14ac:dyDescent="0.35">
      <c r="A26" s="54" t="s">
        <v>28</v>
      </c>
      <c r="B26" s="84">
        <v>31.651350088417736</v>
      </c>
      <c r="C26" s="84">
        <v>28.248586218896815</v>
      </c>
    </row>
    <row r="27" spans="1:5" ht="15" thickTop="1" x14ac:dyDescent="0.3">
      <c r="E27" s="88"/>
    </row>
  </sheetData>
  <mergeCells count="4">
    <mergeCell ref="A3:A4"/>
    <mergeCell ref="B3:B4"/>
    <mergeCell ref="C3:C4"/>
    <mergeCell ref="A1:C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rgb="FF92D050"/>
  </sheetPr>
  <dimension ref="A1:T28"/>
  <sheetViews>
    <sheetView topLeftCell="A2" workbookViewId="0">
      <selection activeCell="A3" sqref="A3:G27"/>
    </sheetView>
  </sheetViews>
  <sheetFormatPr defaultRowHeight="14.4" x14ac:dyDescent="0.3"/>
  <cols>
    <col min="1" max="1" width="23.109375" customWidth="1"/>
  </cols>
  <sheetData>
    <row r="1" spans="1:20" ht="36" customHeight="1" x14ac:dyDescent="0.3">
      <c r="A1" s="282" t="s">
        <v>629</v>
      </c>
      <c r="B1" s="282"/>
      <c r="C1" s="282"/>
      <c r="D1" s="282"/>
      <c r="E1" s="282"/>
      <c r="F1" s="282"/>
      <c r="G1" s="282"/>
    </row>
    <row r="2" spans="1:20" ht="15" thickBot="1" x14ac:dyDescent="0.35"/>
    <row r="3" spans="1:20" ht="15.6" thickTop="1" thickBot="1" x14ac:dyDescent="0.35">
      <c r="A3" s="283" t="s">
        <v>4</v>
      </c>
      <c r="B3" s="283" t="s">
        <v>626</v>
      </c>
      <c r="C3" s="283"/>
      <c r="D3" s="283"/>
      <c r="E3" s="286" t="s">
        <v>5</v>
      </c>
      <c r="F3" s="286"/>
      <c r="G3" s="286"/>
      <c r="K3" s="283" t="s">
        <v>627</v>
      </c>
      <c r="L3" s="283"/>
      <c r="M3" s="283"/>
    </row>
    <row r="4" spans="1:20" ht="25.5" customHeight="1" thickBot="1" x14ac:dyDescent="0.35">
      <c r="A4" s="285"/>
      <c r="B4" s="284"/>
      <c r="C4" s="284"/>
      <c r="D4" s="284"/>
      <c r="E4" s="287" t="s">
        <v>6</v>
      </c>
      <c r="F4" s="287"/>
      <c r="G4" s="287"/>
      <c r="K4" s="284"/>
      <c r="L4" s="284"/>
      <c r="M4" s="284"/>
    </row>
    <row r="5" spans="1:20" ht="15" thickBot="1" x14ac:dyDescent="0.35">
      <c r="A5" s="284"/>
      <c r="B5" s="7">
        <v>2013</v>
      </c>
      <c r="C5" s="7">
        <v>2014</v>
      </c>
      <c r="D5" s="7">
        <v>2015</v>
      </c>
      <c r="E5" s="7">
        <v>2013</v>
      </c>
      <c r="F5" s="7">
        <v>2014</v>
      </c>
      <c r="G5" s="7">
        <v>2015</v>
      </c>
      <c r="J5" s="260"/>
      <c r="K5" s="7">
        <v>2013</v>
      </c>
      <c r="L5" s="7">
        <v>2014</v>
      </c>
      <c r="M5" s="7">
        <v>2015</v>
      </c>
      <c r="N5" s="260"/>
      <c r="O5" s="260"/>
      <c r="P5" s="261"/>
      <c r="Q5" s="261"/>
      <c r="R5" s="261"/>
    </row>
    <row r="6" spans="1:20" ht="15" thickBot="1" x14ac:dyDescent="0.35">
      <c r="A6" s="8" t="s">
        <v>7</v>
      </c>
      <c r="B6" s="9">
        <v>33085</v>
      </c>
      <c r="C6" s="9">
        <v>32039</v>
      </c>
      <c r="D6" s="9">
        <v>30724</v>
      </c>
      <c r="E6" s="75">
        <f>B6/K6*100</f>
        <v>98.478985593523035</v>
      </c>
      <c r="F6" s="75">
        <f>C6/L6*100</f>
        <v>98.197811628405915</v>
      </c>
      <c r="G6" s="75">
        <f>D6/M6*100</f>
        <v>98.711646586345381</v>
      </c>
      <c r="I6" s="260"/>
      <c r="J6" s="261"/>
      <c r="K6" s="9">
        <v>33596</v>
      </c>
      <c r="L6" s="9">
        <v>32627</v>
      </c>
      <c r="M6" s="9">
        <v>31125</v>
      </c>
      <c r="N6" s="260"/>
      <c r="O6" s="260"/>
      <c r="P6" s="261"/>
      <c r="Q6" s="261"/>
      <c r="R6" s="261"/>
      <c r="S6" s="106"/>
      <c r="T6" s="106"/>
    </row>
    <row r="7" spans="1:20" ht="15" thickBot="1" x14ac:dyDescent="0.35">
      <c r="A7" s="8" t="s">
        <v>8</v>
      </c>
      <c r="B7" s="9">
        <v>1127</v>
      </c>
      <c r="C7" s="9">
        <v>1132</v>
      </c>
      <c r="D7" s="9">
        <v>958</v>
      </c>
      <c r="E7" s="75">
        <f t="shared" ref="E7:E27" si="0">B7/K7*100</f>
        <v>99.73451327433628</v>
      </c>
      <c r="F7" s="75">
        <f t="shared" ref="F7:F27" si="1">C7/L7*100</f>
        <v>100.35460992907801</v>
      </c>
      <c r="G7" s="75">
        <f t="shared" ref="G7:G27" si="2">D7/M7*100</f>
        <v>100.31413612565446</v>
      </c>
      <c r="I7" s="260"/>
      <c r="J7" s="260"/>
      <c r="K7" s="9">
        <v>1130</v>
      </c>
      <c r="L7" s="9">
        <v>1128</v>
      </c>
      <c r="M7" s="9">
        <v>955</v>
      </c>
      <c r="N7" s="260"/>
      <c r="O7" s="260"/>
      <c r="P7" s="260"/>
      <c r="Q7" s="260"/>
      <c r="R7" s="260"/>
      <c r="S7" s="106"/>
      <c r="T7" s="106"/>
    </row>
    <row r="8" spans="1:20" ht="15" thickBot="1" x14ac:dyDescent="0.35">
      <c r="A8" s="8" t="s">
        <v>9</v>
      </c>
      <c r="B8" s="9">
        <v>87736</v>
      </c>
      <c r="C8" s="9">
        <v>85666</v>
      </c>
      <c r="D8" s="9">
        <v>83717</v>
      </c>
      <c r="E8" s="75">
        <f t="shared" si="0"/>
        <v>100.11525075597649</v>
      </c>
      <c r="F8" s="75">
        <f t="shared" si="1"/>
        <v>100.54222806441011</v>
      </c>
      <c r="G8" s="75">
        <f t="shared" si="2"/>
        <v>99.840192722805938</v>
      </c>
      <c r="I8" s="260"/>
      <c r="J8" s="261"/>
      <c r="K8" s="9">
        <v>87635</v>
      </c>
      <c r="L8" s="9">
        <v>85204</v>
      </c>
      <c r="M8" s="9">
        <v>83851</v>
      </c>
      <c r="N8" s="260"/>
      <c r="O8" s="260"/>
      <c r="P8" s="261"/>
      <c r="Q8" s="261"/>
      <c r="R8" s="261"/>
      <c r="S8" s="106"/>
      <c r="T8" s="106"/>
    </row>
    <row r="9" spans="1:20" ht="15" thickBot="1" x14ac:dyDescent="0.35">
      <c r="A9" s="8" t="s">
        <v>10</v>
      </c>
      <c r="B9" s="9">
        <v>5452</v>
      </c>
      <c r="C9" s="9">
        <v>5594</v>
      </c>
      <c r="D9" s="9">
        <v>5395</v>
      </c>
      <c r="E9" s="75">
        <f t="shared" si="0"/>
        <v>100.68328716528163</v>
      </c>
      <c r="F9" s="75">
        <f t="shared" si="1"/>
        <v>100.84730484946817</v>
      </c>
      <c r="G9" s="75">
        <f t="shared" si="2"/>
        <v>99.925912205964067</v>
      </c>
      <c r="I9" s="260"/>
      <c r="J9" s="261"/>
      <c r="K9" s="9">
        <v>5415</v>
      </c>
      <c r="L9" s="9">
        <v>5547</v>
      </c>
      <c r="M9" s="9">
        <v>5399</v>
      </c>
      <c r="N9" s="260"/>
      <c r="O9" s="260"/>
      <c r="P9" s="261"/>
      <c r="Q9" s="261"/>
      <c r="R9" s="261"/>
      <c r="S9" s="106"/>
      <c r="T9" s="106"/>
    </row>
    <row r="10" spans="1:20" ht="15" thickBot="1" x14ac:dyDescent="0.35">
      <c r="A10" s="8" t="s">
        <v>11</v>
      </c>
      <c r="B10" s="9">
        <v>4597</v>
      </c>
      <c r="C10" s="9">
        <v>4497</v>
      </c>
      <c r="D10" s="9">
        <v>4443</v>
      </c>
      <c r="E10" s="75">
        <f t="shared" si="0"/>
        <v>99.978251413658114</v>
      </c>
      <c r="F10" s="75">
        <f t="shared" si="1"/>
        <v>100.40187541862022</v>
      </c>
      <c r="G10" s="75">
        <f t="shared" si="2"/>
        <v>100.88555858310626</v>
      </c>
      <c r="I10" s="260"/>
      <c r="J10" s="261"/>
      <c r="K10" s="9">
        <v>4598</v>
      </c>
      <c r="L10" s="9">
        <v>4479</v>
      </c>
      <c r="M10" s="9">
        <v>4404</v>
      </c>
      <c r="N10" s="260"/>
      <c r="O10" s="260"/>
      <c r="P10" s="261"/>
      <c r="Q10" s="261"/>
      <c r="R10" s="261"/>
      <c r="S10" s="106"/>
      <c r="T10" s="106"/>
    </row>
    <row r="11" spans="1:20" ht="15" thickBot="1" x14ac:dyDescent="0.35">
      <c r="A11" s="8" t="s">
        <v>12</v>
      </c>
      <c r="B11" s="9">
        <v>40830</v>
      </c>
      <c r="C11" s="9">
        <v>39518</v>
      </c>
      <c r="D11" s="9">
        <v>37849</v>
      </c>
      <c r="E11" s="75">
        <f t="shared" si="0"/>
        <v>101.44855517181406</v>
      </c>
      <c r="F11" s="75">
        <f t="shared" si="1"/>
        <v>100.66228539405981</v>
      </c>
      <c r="G11" s="75">
        <f t="shared" si="2"/>
        <v>100.04758002696201</v>
      </c>
      <c r="I11" s="260"/>
      <c r="J11" s="261"/>
      <c r="K11" s="9">
        <v>40247</v>
      </c>
      <c r="L11" s="9">
        <v>39258</v>
      </c>
      <c r="M11" s="9">
        <v>37831</v>
      </c>
      <c r="N11" s="260"/>
      <c r="O11" s="260"/>
      <c r="P11" s="261"/>
      <c r="Q11" s="261"/>
      <c r="R11" s="261"/>
      <c r="S11" s="106"/>
      <c r="T11" s="106"/>
    </row>
    <row r="12" spans="1:20" ht="15" thickBot="1" x14ac:dyDescent="0.35">
      <c r="A12" s="8" t="s">
        <v>13</v>
      </c>
      <c r="B12" s="9">
        <v>9295</v>
      </c>
      <c r="C12" s="9">
        <v>9107</v>
      </c>
      <c r="D12" s="9">
        <v>8687</v>
      </c>
      <c r="E12" s="75">
        <f t="shared" si="0"/>
        <v>103.53085319670305</v>
      </c>
      <c r="F12" s="75">
        <f t="shared" si="1"/>
        <v>106.45236703682058</v>
      </c>
      <c r="G12" s="75">
        <f t="shared" si="2"/>
        <v>106.45833333333334</v>
      </c>
      <c r="I12" s="260"/>
      <c r="J12" s="261"/>
      <c r="K12" s="9">
        <v>8978</v>
      </c>
      <c r="L12" s="9">
        <v>8555</v>
      </c>
      <c r="M12" s="9">
        <v>8160</v>
      </c>
      <c r="N12" s="260"/>
      <c r="O12" s="260"/>
      <c r="P12" s="261"/>
      <c r="Q12" s="261"/>
      <c r="R12" s="261"/>
      <c r="S12" s="106"/>
      <c r="T12" s="106"/>
    </row>
    <row r="13" spans="1:20" ht="15" thickBot="1" x14ac:dyDescent="0.35">
      <c r="A13" s="8" t="s">
        <v>14</v>
      </c>
      <c r="B13" s="9">
        <v>10542</v>
      </c>
      <c r="C13" s="9">
        <v>10237</v>
      </c>
      <c r="D13" s="9">
        <v>9710</v>
      </c>
      <c r="E13" s="75">
        <f t="shared" si="0"/>
        <v>99.246846168329881</v>
      </c>
      <c r="F13" s="75">
        <f t="shared" si="1"/>
        <v>99.340126152353221</v>
      </c>
      <c r="G13" s="75">
        <f t="shared" si="2"/>
        <v>100.38250801199213</v>
      </c>
      <c r="I13" s="260"/>
      <c r="J13" s="261"/>
      <c r="K13" s="9">
        <v>10622</v>
      </c>
      <c r="L13" s="9">
        <v>10305</v>
      </c>
      <c r="M13" s="9">
        <v>9673</v>
      </c>
      <c r="N13" s="260"/>
      <c r="O13" s="260"/>
      <c r="P13" s="261"/>
      <c r="Q13" s="261"/>
      <c r="R13" s="261"/>
      <c r="S13" s="106"/>
      <c r="T13" s="106"/>
    </row>
    <row r="14" spans="1:20" ht="15" thickBot="1" x14ac:dyDescent="0.35">
      <c r="A14" s="8" t="s">
        <v>15</v>
      </c>
      <c r="B14" s="9">
        <v>37216</v>
      </c>
      <c r="C14" s="9">
        <v>36098</v>
      </c>
      <c r="D14" s="9">
        <v>35129</v>
      </c>
      <c r="E14" s="75">
        <f t="shared" si="0"/>
        <v>99.946288537973999</v>
      </c>
      <c r="F14" s="75">
        <f t="shared" si="1"/>
        <v>99.881021554467225</v>
      </c>
      <c r="G14" s="75">
        <f t="shared" si="2"/>
        <v>100.19394769116683</v>
      </c>
      <c r="I14" s="260"/>
      <c r="J14" s="261"/>
      <c r="K14" s="9">
        <v>37236</v>
      </c>
      <c r="L14" s="9">
        <v>36141</v>
      </c>
      <c r="M14" s="9">
        <v>35061</v>
      </c>
      <c r="N14" s="260"/>
      <c r="O14" s="260"/>
      <c r="P14" s="261"/>
      <c r="Q14" s="261"/>
      <c r="R14" s="261"/>
      <c r="S14" s="106"/>
      <c r="T14" s="106"/>
    </row>
    <row r="15" spans="1:20" ht="15" thickBot="1" x14ac:dyDescent="0.35">
      <c r="A15" s="8" t="s">
        <v>16</v>
      </c>
      <c r="B15" s="9">
        <v>29309</v>
      </c>
      <c r="C15" s="9">
        <v>29005</v>
      </c>
      <c r="D15" s="9">
        <v>27675</v>
      </c>
      <c r="E15" s="75">
        <f t="shared" si="0"/>
        <v>99.775319148936177</v>
      </c>
      <c r="F15" s="75">
        <f t="shared" si="1"/>
        <v>99.996552437426743</v>
      </c>
      <c r="G15" s="75">
        <f t="shared" si="2"/>
        <v>100.23179167723009</v>
      </c>
      <c r="I15" s="260"/>
      <c r="J15" s="261"/>
      <c r="K15" s="9">
        <v>29375</v>
      </c>
      <c r="L15" s="9">
        <v>29006</v>
      </c>
      <c r="M15" s="9">
        <v>27611</v>
      </c>
      <c r="N15" s="260"/>
      <c r="O15" s="260"/>
      <c r="P15" s="261"/>
      <c r="Q15" s="261"/>
      <c r="R15" s="261"/>
      <c r="S15" s="106"/>
      <c r="T15" s="106"/>
    </row>
    <row r="16" spans="1:20" ht="15" thickBot="1" x14ac:dyDescent="0.35">
      <c r="A16" s="8" t="s">
        <v>17</v>
      </c>
      <c r="B16" s="9">
        <v>7484</v>
      </c>
      <c r="C16" s="9">
        <v>7310</v>
      </c>
      <c r="D16" s="9">
        <v>6897</v>
      </c>
      <c r="E16" s="75">
        <f t="shared" si="0"/>
        <v>97.8044955567172</v>
      </c>
      <c r="F16" s="75">
        <f t="shared" si="1"/>
        <v>98.107636558851169</v>
      </c>
      <c r="G16" s="75">
        <f t="shared" si="2"/>
        <v>99.6100519930676</v>
      </c>
      <c r="I16" s="260"/>
      <c r="J16" s="261"/>
      <c r="K16" s="9">
        <v>7652</v>
      </c>
      <c r="L16" s="9">
        <v>7451</v>
      </c>
      <c r="M16" s="9">
        <v>6924</v>
      </c>
      <c r="N16" s="260"/>
      <c r="O16" s="260"/>
      <c r="P16" s="261"/>
      <c r="Q16" s="261"/>
      <c r="R16" s="261"/>
      <c r="S16" s="106"/>
      <c r="T16" s="106"/>
    </row>
    <row r="17" spans="1:20" ht="15" thickBot="1" x14ac:dyDescent="0.35">
      <c r="A17" s="8" t="s">
        <v>18</v>
      </c>
      <c r="B17" s="9">
        <v>12236</v>
      </c>
      <c r="C17" s="9">
        <v>11961</v>
      </c>
      <c r="D17" s="9">
        <v>11563</v>
      </c>
      <c r="E17" s="75">
        <f t="shared" si="0"/>
        <v>101.50145167980091</v>
      </c>
      <c r="F17" s="75">
        <f t="shared" si="1"/>
        <v>103.60329146816805</v>
      </c>
      <c r="G17" s="75">
        <f t="shared" si="2"/>
        <v>101.59915648888497</v>
      </c>
      <c r="I17" s="260"/>
      <c r="J17" s="261"/>
      <c r="K17" s="9">
        <v>12055</v>
      </c>
      <c r="L17" s="9">
        <v>11545</v>
      </c>
      <c r="M17" s="9">
        <v>11381</v>
      </c>
      <c r="N17" s="260"/>
      <c r="O17" s="260"/>
      <c r="P17" s="261"/>
      <c r="Q17" s="261"/>
      <c r="R17" s="261"/>
      <c r="S17" s="106"/>
      <c r="T17" s="106"/>
    </row>
    <row r="18" spans="1:20" ht="15" thickBot="1" x14ac:dyDescent="0.35">
      <c r="A18" s="8" t="s">
        <v>19</v>
      </c>
      <c r="B18" s="9">
        <v>50132</v>
      </c>
      <c r="C18" s="9">
        <v>49297</v>
      </c>
      <c r="D18" s="9">
        <v>47124</v>
      </c>
      <c r="E18" s="75">
        <f t="shared" si="0"/>
        <v>101.35662441115223</v>
      </c>
      <c r="F18" s="75">
        <f t="shared" si="1"/>
        <v>104.43837125545528</v>
      </c>
      <c r="G18" s="75">
        <f t="shared" si="2"/>
        <v>102.07290922087205</v>
      </c>
      <c r="I18" s="260"/>
      <c r="J18" s="261"/>
      <c r="K18" s="9">
        <v>49461</v>
      </c>
      <c r="L18" s="9">
        <v>47202</v>
      </c>
      <c r="M18" s="9">
        <v>46167</v>
      </c>
      <c r="N18" s="260"/>
      <c r="O18" s="260"/>
      <c r="P18" s="261"/>
      <c r="Q18" s="261"/>
      <c r="R18" s="261"/>
      <c r="S18" s="106"/>
      <c r="T18" s="106"/>
    </row>
    <row r="19" spans="1:20" ht="15" thickBot="1" x14ac:dyDescent="0.35">
      <c r="A19" s="8" t="s">
        <v>20</v>
      </c>
      <c r="B19" s="9">
        <v>10055</v>
      </c>
      <c r="C19" s="9">
        <v>10008</v>
      </c>
      <c r="D19" s="9">
        <v>9926</v>
      </c>
      <c r="E19" s="75">
        <f t="shared" si="0"/>
        <v>98.636452815381588</v>
      </c>
      <c r="F19" s="75">
        <f t="shared" si="1"/>
        <v>98.445799724572097</v>
      </c>
      <c r="G19" s="75">
        <f t="shared" si="2"/>
        <v>99.758793969849251</v>
      </c>
      <c r="I19" s="260"/>
      <c r="J19" s="261"/>
      <c r="K19" s="9">
        <v>10194</v>
      </c>
      <c r="L19" s="9">
        <v>10166</v>
      </c>
      <c r="M19" s="9">
        <v>9950</v>
      </c>
      <c r="N19" s="260"/>
      <c r="O19" s="260"/>
      <c r="P19" s="261"/>
      <c r="Q19" s="261"/>
      <c r="R19" s="261"/>
      <c r="S19" s="106"/>
      <c r="T19" s="106"/>
    </row>
    <row r="20" spans="1:20" ht="15" thickBot="1" x14ac:dyDescent="0.35">
      <c r="A20" s="8" t="s">
        <v>21</v>
      </c>
      <c r="B20" s="9">
        <v>1791</v>
      </c>
      <c r="C20" s="9">
        <v>1921</v>
      </c>
      <c r="D20" s="9">
        <v>1902</v>
      </c>
      <c r="E20" s="75">
        <f t="shared" si="0"/>
        <v>87.837175085826374</v>
      </c>
      <c r="F20" s="75">
        <f t="shared" si="1"/>
        <v>99.276485788113703</v>
      </c>
      <c r="G20" s="75">
        <f t="shared" si="2"/>
        <v>99.165797705943689</v>
      </c>
      <c r="I20" s="260"/>
      <c r="J20" s="261"/>
      <c r="K20" s="9">
        <v>2039</v>
      </c>
      <c r="L20" s="9">
        <v>1935</v>
      </c>
      <c r="M20" s="9">
        <v>1918</v>
      </c>
      <c r="N20" s="260"/>
      <c r="O20" s="260"/>
      <c r="P20" s="261"/>
      <c r="Q20" s="261"/>
      <c r="R20" s="261"/>
      <c r="S20" s="106"/>
      <c r="T20" s="106"/>
    </row>
    <row r="21" spans="1:20" ht="15" thickBot="1" x14ac:dyDescent="0.35">
      <c r="A21" s="8" t="s">
        <v>22</v>
      </c>
      <c r="B21" s="9">
        <v>53340</v>
      </c>
      <c r="C21" s="9">
        <v>52093</v>
      </c>
      <c r="D21" s="9">
        <v>51225</v>
      </c>
      <c r="E21" s="75">
        <f t="shared" si="0"/>
        <v>99.150510251501018</v>
      </c>
      <c r="F21" s="75">
        <f t="shared" si="1"/>
        <v>99.669000880113273</v>
      </c>
      <c r="G21" s="75">
        <f t="shared" si="2"/>
        <v>99.200201402068245</v>
      </c>
      <c r="I21" s="260"/>
      <c r="J21" s="261"/>
      <c r="K21" s="9">
        <v>53797</v>
      </c>
      <c r="L21" s="9">
        <v>52266</v>
      </c>
      <c r="M21" s="9">
        <v>51638</v>
      </c>
      <c r="N21" s="260"/>
      <c r="O21" s="260"/>
      <c r="P21" s="261"/>
      <c r="Q21" s="261"/>
      <c r="R21" s="261"/>
      <c r="S21" s="106"/>
      <c r="T21" s="106"/>
    </row>
    <row r="22" spans="1:20" ht="15" thickBot="1" x14ac:dyDescent="0.35">
      <c r="A22" s="8" t="s">
        <v>23</v>
      </c>
      <c r="B22" s="9">
        <v>33758</v>
      </c>
      <c r="C22" s="9">
        <v>32648</v>
      </c>
      <c r="D22" s="9">
        <v>31554</v>
      </c>
      <c r="E22" s="75">
        <f t="shared" si="0"/>
        <v>101.33581484705671</v>
      </c>
      <c r="F22" s="75">
        <f t="shared" si="1"/>
        <v>100.86193580277425</v>
      </c>
      <c r="G22" s="75">
        <f t="shared" si="2"/>
        <v>101.30345447540773</v>
      </c>
      <c r="I22" s="260"/>
      <c r="J22" s="261"/>
      <c r="K22" s="9">
        <v>33313</v>
      </c>
      <c r="L22" s="9">
        <v>32369</v>
      </c>
      <c r="M22" s="9">
        <v>31148</v>
      </c>
      <c r="N22" s="260"/>
      <c r="O22" s="260"/>
      <c r="P22" s="261"/>
      <c r="Q22" s="261"/>
      <c r="R22" s="261"/>
      <c r="S22" s="106"/>
      <c r="T22" s="106"/>
    </row>
    <row r="23" spans="1:20" ht="15" thickBot="1" x14ac:dyDescent="0.35">
      <c r="A23" s="8" t="s">
        <v>24</v>
      </c>
      <c r="B23" s="9">
        <v>4074</v>
      </c>
      <c r="C23" s="9">
        <v>4098</v>
      </c>
      <c r="D23" s="9">
        <v>4181</v>
      </c>
      <c r="E23" s="75">
        <f t="shared" si="0"/>
        <v>99.003645200486019</v>
      </c>
      <c r="F23" s="75">
        <f t="shared" si="1"/>
        <v>99.441883038097544</v>
      </c>
      <c r="G23" s="75">
        <f t="shared" si="2"/>
        <v>100.45651129264776</v>
      </c>
      <c r="I23" s="260"/>
      <c r="J23" s="261"/>
      <c r="K23" s="9">
        <v>4115</v>
      </c>
      <c r="L23" s="9">
        <v>4121</v>
      </c>
      <c r="M23" s="9">
        <v>4162</v>
      </c>
      <c r="N23" s="260"/>
      <c r="O23" s="260"/>
      <c r="P23" s="261"/>
      <c r="Q23" s="261"/>
      <c r="R23" s="261"/>
      <c r="S23" s="106"/>
      <c r="T23" s="106"/>
    </row>
    <row r="24" spans="1:20" ht="15" thickBot="1" x14ac:dyDescent="0.35">
      <c r="A24" s="8" t="s">
        <v>25</v>
      </c>
      <c r="B24" s="9">
        <v>15966</v>
      </c>
      <c r="C24" s="9">
        <v>15910</v>
      </c>
      <c r="D24" s="9">
        <v>15544</v>
      </c>
      <c r="E24" s="75">
        <f t="shared" si="0"/>
        <v>101.15947538490782</v>
      </c>
      <c r="F24" s="75">
        <f t="shared" si="1"/>
        <v>100</v>
      </c>
      <c r="G24" s="75">
        <f t="shared" si="2"/>
        <v>98.76731477951455</v>
      </c>
      <c r="I24" s="260"/>
      <c r="J24" s="261"/>
      <c r="K24" s="9">
        <v>15783</v>
      </c>
      <c r="L24" s="9">
        <v>15910</v>
      </c>
      <c r="M24" s="9">
        <v>15738</v>
      </c>
      <c r="N24" s="260"/>
      <c r="O24" s="260"/>
      <c r="P24" s="261"/>
      <c r="Q24" s="261"/>
      <c r="R24" s="261"/>
      <c r="S24" s="106"/>
      <c r="T24" s="106"/>
    </row>
    <row r="25" spans="1:20" ht="15" thickBot="1" x14ac:dyDescent="0.35">
      <c r="A25" s="8" t="s">
        <v>26</v>
      </c>
      <c r="B25" s="9">
        <v>43526</v>
      </c>
      <c r="C25" s="9">
        <v>44320</v>
      </c>
      <c r="D25" s="9">
        <v>42947</v>
      </c>
      <c r="E25" s="75">
        <f t="shared" si="0"/>
        <v>99.035267349260522</v>
      </c>
      <c r="F25" s="75">
        <f t="shared" si="1"/>
        <v>99.671659245266042</v>
      </c>
      <c r="G25" s="75">
        <f t="shared" si="2"/>
        <v>99.94647428438445</v>
      </c>
      <c r="I25" s="260"/>
      <c r="J25" s="261"/>
      <c r="K25" s="9">
        <v>43950</v>
      </c>
      <c r="L25" s="9">
        <v>44466</v>
      </c>
      <c r="M25" s="9">
        <v>42970</v>
      </c>
      <c r="N25" s="260"/>
      <c r="O25" s="260"/>
      <c r="P25" s="261"/>
      <c r="Q25" s="261"/>
      <c r="R25" s="261"/>
      <c r="S25" s="106"/>
      <c r="T25" s="106"/>
    </row>
    <row r="26" spans="1:20" ht="15" thickBot="1" x14ac:dyDescent="0.35">
      <c r="A26" s="8" t="s">
        <v>27</v>
      </c>
      <c r="B26" s="9">
        <v>11354</v>
      </c>
      <c r="C26" s="9">
        <v>10847</v>
      </c>
      <c r="D26" s="9">
        <v>10639</v>
      </c>
      <c r="E26" s="75">
        <f t="shared" si="0"/>
        <v>104.85777613594385</v>
      </c>
      <c r="F26" s="75">
        <f t="shared" si="1"/>
        <v>99.852711037466634</v>
      </c>
      <c r="G26" s="75">
        <f t="shared" si="2"/>
        <v>98.756149633342616</v>
      </c>
      <c r="I26" s="260"/>
      <c r="J26" s="261"/>
      <c r="K26" s="9">
        <v>10828</v>
      </c>
      <c r="L26" s="9">
        <v>10863</v>
      </c>
      <c r="M26" s="9">
        <v>10773</v>
      </c>
      <c r="N26" s="260"/>
      <c r="O26" s="260"/>
      <c r="P26" s="261"/>
      <c r="Q26" s="261"/>
      <c r="R26" s="261"/>
      <c r="S26" s="106"/>
      <c r="T26" s="106"/>
    </row>
    <row r="27" spans="1:20" ht="15" thickBot="1" x14ac:dyDescent="0.35">
      <c r="A27" s="11" t="s">
        <v>28</v>
      </c>
      <c r="B27" s="12">
        <v>502905</v>
      </c>
      <c r="C27" s="12">
        <v>493306</v>
      </c>
      <c r="D27" s="12">
        <v>477789</v>
      </c>
      <c r="E27" s="76">
        <f t="shared" si="0"/>
        <v>100.17648734410452</v>
      </c>
      <c r="F27" s="76">
        <f t="shared" si="1"/>
        <v>100.56304837078835</v>
      </c>
      <c r="G27" s="76">
        <f t="shared" si="2"/>
        <v>100.19922867047369</v>
      </c>
      <c r="K27" s="12">
        <f>SUM(K6:K26)</f>
        <v>502019</v>
      </c>
      <c r="L27" s="12">
        <f>SUM(L6:L26)</f>
        <v>490544</v>
      </c>
      <c r="M27" s="12">
        <f>SUM(M6:M26)</f>
        <v>476839</v>
      </c>
    </row>
    <row r="28" spans="1:20" ht="15" thickTop="1" x14ac:dyDescent="0.3"/>
  </sheetData>
  <mergeCells count="6">
    <mergeCell ref="A1:G1"/>
    <mergeCell ref="K3:M4"/>
    <mergeCell ref="A3:A5"/>
    <mergeCell ref="B3:D4"/>
    <mergeCell ref="E3:G3"/>
    <mergeCell ref="E4:G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tabColor rgb="FF92D050"/>
  </sheetPr>
  <dimension ref="A1:J92"/>
  <sheetViews>
    <sheetView zoomScale="70" zoomScaleNormal="70" workbookViewId="0">
      <selection activeCell="H6" sqref="H6"/>
    </sheetView>
  </sheetViews>
  <sheetFormatPr defaultRowHeight="14.4" x14ac:dyDescent="0.3"/>
  <cols>
    <col min="2" max="2" width="11.33203125" bestFit="1" customWidth="1"/>
    <col min="3" max="3" width="10.5546875" customWidth="1"/>
    <col min="6" max="6" width="10.5546875" customWidth="1"/>
  </cols>
  <sheetData>
    <row r="1" spans="1:6" ht="46.5" customHeight="1" x14ac:dyDescent="0.3">
      <c r="A1" s="282" t="s">
        <v>123</v>
      </c>
      <c r="B1" s="282"/>
      <c r="C1" s="282"/>
      <c r="D1" s="282"/>
      <c r="E1" s="282"/>
    </row>
    <row r="2" spans="1:6" ht="15" thickBot="1" x14ac:dyDescent="0.35"/>
    <row r="3" spans="1:6" ht="15.75" customHeight="1" thickTop="1" x14ac:dyDescent="0.3">
      <c r="A3" s="318" t="s">
        <v>444</v>
      </c>
      <c r="B3" s="318" t="s">
        <v>130</v>
      </c>
      <c r="C3" s="318" t="s">
        <v>131</v>
      </c>
      <c r="D3" s="318" t="s">
        <v>130</v>
      </c>
      <c r="E3" s="318" t="s">
        <v>131</v>
      </c>
    </row>
    <row r="4" spans="1:6" ht="15" thickBot="1" x14ac:dyDescent="0.35">
      <c r="A4" s="319"/>
      <c r="B4" s="319"/>
      <c r="C4" s="319"/>
      <c r="D4" s="319"/>
      <c r="E4" s="319"/>
    </row>
    <row r="5" spans="1:6" ht="15" thickBot="1" x14ac:dyDescent="0.35">
      <c r="A5" s="9" t="s">
        <v>445</v>
      </c>
      <c r="B5" s="9">
        <v>2</v>
      </c>
      <c r="C5" s="9"/>
      <c r="D5" s="83">
        <v>5.1237251531353358E-4</v>
      </c>
      <c r="E5" s="83"/>
      <c r="F5" s="137"/>
    </row>
    <row r="6" spans="1:6" ht="15" thickBot="1" x14ac:dyDescent="0.35">
      <c r="A6" s="9" t="s">
        <v>446</v>
      </c>
      <c r="B6" s="9">
        <v>3</v>
      </c>
      <c r="C6" s="9">
        <v>5</v>
      </c>
      <c r="D6" s="83">
        <v>7.6855877297030031E-4</v>
      </c>
      <c r="E6" s="83">
        <v>5.0360074532910309E-3</v>
      </c>
      <c r="F6" s="137"/>
    </row>
    <row r="7" spans="1:6" ht="15" thickBot="1" x14ac:dyDescent="0.35">
      <c r="A7" s="9" t="s">
        <v>447</v>
      </c>
      <c r="B7" s="9">
        <v>31</v>
      </c>
      <c r="C7" s="9">
        <v>18</v>
      </c>
      <c r="D7" s="83">
        <v>7.9417739873597713E-3</v>
      </c>
      <c r="E7" s="83">
        <v>1.8129626831847712E-2</v>
      </c>
      <c r="F7" s="137"/>
    </row>
    <row r="8" spans="1:6" ht="15" thickBot="1" x14ac:dyDescent="0.35">
      <c r="A8" s="9" t="s">
        <v>448</v>
      </c>
      <c r="B8" s="9">
        <v>147</v>
      </c>
      <c r="C8" s="9">
        <v>38</v>
      </c>
      <c r="D8" s="83">
        <v>3.7659379875544713E-2</v>
      </c>
      <c r="E8" s="83">
        <v>3.8273656645011839E-2</v>
      </c>
      <c r="F8" s="137"/>
    </row>
    <row r="9" spans="1:6" ht="15" thickBot="1" x14ac:dyDescent="0.35">
      <c r="A9" s="9" t="s">
        <v>449</v>
      </c>
      <c r="B9" s="9">
        <v>385</v>
      </c>
      <c r="C9" s="9">
        <v>114</v>
      </c>
      <c r="D9" s="83">
        <v>9.8631709197855216E-2</v>
      </c>
      <c r="E9" s="83">
        <v>0.1148209699350355</v>
      </c>
      <c r="F9" s="137"/>
    </row>
    <row r="10" spans="1:6" ht="15" thickBot="1" x14ac:dyDescent="0.35">
      <c r="A10" s="9" t="s">
        <v>450</v>
      </c>
      <c r="B10" s="9">
        <v>799</v>
      </c>
      <c r="C10" s="9">
        <v>261</v>
      </c>
      <c r="D10" s="83">
        <v>0.20469281986775664</v>
      </c>
      <c r="E10" s="83">
        <v>0.26287958906179182</v>
      </c>
      <c r="F10" s="137"/>
    </row>
    <row r="11" spans="1:6" ht="15" thickBot="1" x14ac:dyDescent="0.35">
      <c r="A11" s="9" t="s">
        <v>451</v>
      </c>
      <c r="B11" s="9">
        <v>1328</v>
      </c>
      <c r="C11" s="9">
        <v>477</v>
      </c>
      <c r="D11" s="83">
        <v>0.34021535016818627</v>
      </c>
      <c r="E11" s="83">
        <v>0.48043511104396436</v>
      </c>
      <c r="F11" s="137"/>
    </row>
    <row r="12" spans="1:6" ht="15" thickBot="1" x14ac:dyDescent="0.35">
      <c r="A12" s="9" t="s">
        <v>452</v>
      </c>
      <c r="B12" s="9">
        <v>2072</v>
      </c>
      <c r="C12" s="9">
        <v>999</v>
      </c>
      <c r="D12" s="83">
        <v>0.53081792586482079</v>
      </c>
      <c r="E12" s="83">
        <v>1.0061942891675479</v>
      </c>
      <c r="F12" s="137"/>
    </row>
    <row r="13" spans="1:6" ht="15" thickBot="1" x14ac:dyDescent="0.35">
      <c r="A13" s="9" t="s">
        <v>453</v>
      </c>
      <c r="B13" s="9">
        <v>2939</v>
      </c>
      <c r="C13" s="9">
        <v>1804</v>
      </c>
      <c r="D13" s="83">
        <v>0.75293141125323759</v>
      </c>
      <c r="E13" s="83">
        <v>1.8169914891474039</v>
      </c>
      <c r="F13" s="137"/>
    </row>
    <row r="14" spans="1:6" ht="15" thickBot="1" x14ac:dyDescent="0.35">
      <c r="A14" s="9" t="s">
        <v>454</v>
      </c>
      <c r="B14" s="9">
        <v>3885</v>
      </c>
      <c r="C14" s="9">
        <v>2463</v>
      </c>
      <c r="D14" s="83">
        <v>0.99528361099653884</v>
      </c>
      <c r="E14" s="83">
        <v>2.4807372714911615</v>
      </c>
      <c r="F14" s="137"/>
    </row>
    <row r="15" spans="1:6" ht="15" thickBot="1" x14ac:dyDescent="0.35">
      <c r="A15" s="9" t="s">
        <v>455</v>
      </c>
      <c r="B15" s="9">
        <v>5145</v>
      </c>
      <c r="C15" s="9">
        <v>3159</v>
      </c>
      <c r="D15" s="83">
        <v>1.3180782956440651</v>
      </c>
      <c r="E15" s="83">
        <v>3.1817495089892733</v>
      </c>
      <c r="F15" s="137"/>
    </row>
    <row r="16" spans="1:6" ht="15" thickBot="1" x14ac:dyDescent="0.35">
      <c r="A16" s="9" t="s">
        <v>456</v>
      </c>
      <c r="B16" s="9">
        <v>6234</v>
      </c>
      <c r="C16" s="9">
        <v>3842</v>
      </c>
      <c r="D16" s="83">
        <v>1.597065130232284</v>
      </c>
      <c r="E16" s="83">
        <v>3.8696681271088282</v>
      </c>
      <c r="F16" s="137"/>
    </row>
    <row r="17" spans="1:6" ht="15" thickBot="1" x14ac:dyDescent="0.35">
      <c r="A17" s="9" t="s">
        <v>457</v>
      </c>
      <c r="B17" s="9">
        <v>7562</v>
      </c>
      <c r="C17" s="9">
        <v>4629</v>
      </c>
      <c r="D17" s="83">
        <v>1.9372804804004704</v>
      </c>
      <c r="E17" s="83">
        <v>4.6623357002568362</v>
      </c>
      <c r="F17" s="137"/>
    </row>
    <row r="18" spans="1:6" ht="15" thickBot="1" x14ac:dyDescent="0.35">
      <c r="A18" s="9" t="s">
        <v>458</v>
      </c>
      <c r="B18" s="9">
        <v>9353</v>
      </c>
      <c r="C18" s="9">
        <v>5450</v>
      </c>
      <c r="D18" s="83">
        <v>2.3961100678637397</v>
      </c>
      <c r="E18" s="83">
        <v>5.489248124087224</v>
      </c>
      <c r="F18" s="137"/>
    </row>
    <row r="19" spans="1:6" ht="15" thickBot="1" x14ac:dyDescent="0.35">
      <c r="A19" s="9" t="s">
        <v>459</v>
      </c>
      <c r="B19" s="9">
        <v>11921</v>
      </c>
      <c r="C19" s="9">
        <v>6044</v>
      </c>
      <c r="D19" s="83">
        <v>3.0539963775263166</v>
      </c>
      <c r="E19" s="83">
        <v>6.0875258095381986</v>
      </c>
      <c r="F19" s="137"/>
    </row>
    <row r="20" spans="1:6" ht="15" thickBot="1" x14ac:dyDescent="0.35">
      <c r="A20" s="9" t="s">
        <v>460</v>
      </c>
      <c r="B20" s="9">
        <v>14147</v>
      </c>
      <c r="C20" s="9">
        <v>6515</v>
      </c>
      <c r="D20" s="83">
        <v>3.6242669870702793</v>
      </c>
      <c r="E20" s="83">
        <v>6.5619177116382126</v>
      </c>
      <c r="F20" s="137"/>
    </row>
    <row r="21" spans="1:6" ht="15" thickBot="1" x14ac:dyDescent="0.35">
      <c r="A21" s="9" t="s">
        <v>461</v>
      </c>
      <c r="B21" s="9">
        <v>16996</v>
      </c>
      <c r="C21" s="9">
        <v>6653</v>
      </c>
      <c r="D21" s="83">
        <v>4.3541416351344076</v>
      </c>
      <c r="E21" s="83">
        <v>6.700911517349045</v>
      </c>
      <c r="F21" s="137"/>
    </row>
    <row r="22" spans="1:6" ht="15" thickBot="1" x14ac:dyDescent="0.35">
      <c r="A22" s="9" t="s">
        <v>462</v>
      </c>
      <c r="B22" s="9">
        <v>20558</v>
      </c>
      <c r="C22" s="9">
        <v>6321</v>
      </c>
      <c r="D22" s="83">
        <v>5.2666770849078119</v>
      </c>
      <c r="E22" s="83">
        <v>6.3665206224505209</v>
      </c>
      <c r="F22" s="137"/>
    </row>
    <row r="23" spans="1:6" ht="15" thickBot="1" x14ac:dyDescent="0.35">
      <c r="A23" s="9" t="s">
        <v>463</v>
      </c>
      <c r="B23" s="9">
        <v>23419</v>
      </c>
      <c r="C23" s="9">
        <v>6201</v>
      </c>
      <c r="D23" s="83">
        <v>5.9996259680638211</v>
      </c>
      <c r="E23" s="83">
        <v>6.2456564435715363</v>
      </c>
      <c r="F23" s="137"/>
    </row>
    <row r="24" spans="1:6" ht="15" thickBot="1" x14ac:dyDescent="0.35">
      <c r="A24" s="9" t="s">
        <v>464</v>
      </c>
      <c r="B24" s="9">
        <v>26062</v>
      </c>
      <c r="C24" s="9">
        <v>5966</v>
      </c>
      <c r="D24" s="83">
        <v>6.6767262470506559</v>
      </c>
      <c r="E24" s="83">
        <v>6.008964093266858</v>
      </c>
      <c r="F24" s="137"/>
    </row>
    <row r="25" spans="1:6" ht="15" thickBot="1" x14ac:dyDescent="0.35">
      <c r="A25" s="9" t="s">
        <v>465</v>
      </c>
      <c r="B25" s="9">
        <v>27753</v>
      </c>
      <c r="C25" s="9">
        <v>5839</v>
      </c>
      <c r="D25" s="83">
        <v>7.1099372087482484</v>
      </c>
      <c r="E25" s="83">
        <v>5.8810495039532658</v>
      </c>
      <c r="F25" s="137"/>
    </row>
    <row r="26" spans="1:6" ht="15" thickBot="1" x14ac:dyDescent="0.35">
      <c r="A26" s="9" t="s">
        <v>466</v>
      </c>
      <c r="B26" s="9">
        <v>27932</v>
      </c>
      <c r="C26" s="9">
        <v>5385</v>
      </c>
      <c r="D26" s="83">
        <v>7.1557945488688102</v>
      </c>
      <c r="E26" s="83">
        <v>5.4237800271944403</v>
      </c>
      <c r="F26" s="137"/>
    </row>
    <row r="27" spans="1:6" ht="15" thickBot="1" x14ac:dyDescent="0.35">
      <c r="A27" s="9" t="s">
        <v>467</v>
      </c>
      <c r="B27" s="9">
        <v>27707</v>
      </c>
      <c r="C27" s="9">
        <v>5093</v>
      </c>
      <c r="D27" s="83">
        <v>7.0981526408960365</v>
      </c>
      <c r="E27" s="83">
        <v>5.1296771919222444</v>
      </c>
      <c r="F27" s="137"/>
    </row>
    <row r="28" spans="1:6" ht="15" thickBot="1" x14ac:dyDescent="0.35">
      <c r="A28" s="9" t="s">
        <v>468</v>
      </c>
      <c r="B28" s="9">
        <v>26671</v>
      </c>
      <c r="C28" s="9">
        <v>4734</v>
      </c>
      <c r="D28" s="83">
        <v>6.8327436779636264</v>
      </c>
      <c r="E28" s="83">
        <v>4.768091856775948</v>
      </c>
      <c r="F28" s="137"/>
    </row>
    <row r="29" spans="1:6" ht="15" thickBot="1" x14ac:dyDescent="0.35">
      <c r="A29" s="9" t="s">
        <v>469</v>
      </c>
      <c r="B29" s="9">
        <v>25887</v>
      </c>
      <c r="C29" s="9">
        <v>3831</v>
      </c>
      <c r="D29" s="83">
        <v>6.6318936519607217</v>
      </c>
      <c r="E29" s="83">
        <v>3.8585889107115876</v>
      </c>
      <c r="F29" s="137"/>
    </row>
    <row r="30" spans="1:6" ht="15" thickBot="1" x14ac:dyDescent="0.35">
      <c r="A30" s="9" t="s">
        <v>470</v>
      </c>
      <c r="B30" s="9">
        <v>23067</v>
      </c>
      <c r="C30" s="9">
        <v>3421</v>
      </c>
      <c r="D30" s="83">
        <v>5.9094484053686394</v>
      </c>
      <c r="E30" s="83">
        <v>3.4456362995417233</v>
      </c>
      <c r="F30" s="137"/>
    </row>
    <row r="31" spans="1:6" ht="15" thickBot="1" x14ac:dyDescent="0.35">
      <c r="A31" s="9" t="s">
        <v>471</v>
      </c>
      <c r="B31" s="9">
        <v>20057</v>
      </c>
      <c r="C31" s="9">
        <v>2820</v>
      </c>
      <c r="D31" s="83">
        <v>5.1383277698217711</v>
      </c>
      <c r="E31" s="83">
        <v>2.8403082036561411</v>
      </c>
      <c r="F31" s="137"/>
    </row>
    <row r="32" spans="1:6" ht="15" thickBot="1" x14ac:dyDescent="0.35">
      <c r="A32" s="9" t="s">
        <v>472</v>
      </c>
      <c r="B32" s="9">
        <v>17160</v>
      </c>
      <c r="C32" s="9">
        <v>2259</v>
      </c>
      <c r="D32" s="83">
        <v>4.3961561813901175</v>
      </c>
      <c r="E32" s="83">
        <v>2.275268167396888</v>
      </c>
      <c r="F32" s="137"/>
    </row>
    <row r="33" spans="1:6" ht="15" thickBot="1" x14ac:dyDescent="0.35">
      <c r="A33" s="9" t="s">
        <v>473</v>
      </c>
      <c r="B33" s="9">
        <v>14185</v>
      </c>
      <c r="C33" s="9">
        <v>1765</v>
      </c>
      <c r="D33" s="83">
        <v>3.6340020648612366</v>
      </c>
      <c r="E33" s="83">
        <v>1.7777106310117339</v>
      </c>
      <c r="F33" s="137"/>
    </row>
    <row r="34" spans="1:6" ht="15" thickBot="1" x14ac:dyDescent="0.35">
      <c r="A34" s="9" t="s">
        <v>474</v>
      </c>
      <c r="B34" s="9">
        <v>10273</v>
      </c>
      <c r="C34" s="9">
        <v>1232</v>
      </c>
      <c r="D34" s="83">
        <v>2.6318014249079651</v>
      </c>
      <c r="E34" s="83">
        <v>1.2408722364909099</v>
      </c>
      <c r="F34" s="137"/>
    </row>
    <row r="35" spans="1:6" ht="15" thickBot="1" x14ac:dyDescent="0.35">
      <c r="A35" s="9" t="s">
        <v>475</v>
      </c>
      <c r="B35" s="9">
        <v>6713</v>
      </c>
      <c r="C35" s="9">
        <v>789</v>
      </c>
      <c r="D35" s="83">
        <v>1.7197783476498756</v>
      </c>
      <c r="E35" s="83">
        <v>0.79468197612932467</v>
      </c>
      <c r="F35" s="137"/>
    </row>
    <row r="36" spans="1:6" ht="15" thickBot="1" x14ac:dyDescent="0.35">
      <c r="A36" s="9" t="s">
        <v>476</v>
      </c>
      <c r="B36" s="9">
        <v>4191</v>
      </c>
      <c r="C36" s="9">
        <v>506</v>
      </c>
      <c r="D36" s="83">
        <v>1.0736766058395095</v>
      </c>
      <c r="E36" s="83">
        <v>0.50964395427305231</v>
      </c>
      <c r="F36" s="137"/>
    </row>
    <row r="37" spans="1:6" ht="15" thickBot="1" x14ac:dyDescent="0.35">
      <c r="A37" s="9" t="s">
        <v>477</v>
      </c>
      <c r="B37" s="9">
        <v>2503</v>
      </c>
      <c r="C37" s="9">
        <v>295</v>
      </c>
      <c r="D37" s="83">
        <v>0.6412342029148872</v>
      </c>
      <c r="E37" s="83">
        <v>0.2971244397441708</v>
      </c>
      <c r="F37" s="137"/>
    </row>
    <row r="38" spans="1:6" ht="15" thickBot="1" x14ac:dyDescent="0.35">
      <c r="A38" s="9" t="s">
        <v>478</v>
      </c>
      <c r="B38" s="9">
        <v>1437</v>
      </c>
      <c r="C38" s="9">
        <v>156</v>
      </c>
      <c r="D38" s="83">
        <v>0.36813965225277384</v>
      </c>
      <c r="E38" s="83">
        <v>0.15712343254268019</v>
      </c>
      <c r="F38" s="137"/>
    </row>
    <row r="39" spans="1:6" ht="15" thickBot="1" x14ac:dyDescent="0.35">
      <c r="A39" s="9" t="s">
        <v>479</v>
      </c>
      <c r="B39" s="9">
        <v>714</v>
      </c>
      <c r="C39" s="9">
        <v>93</v>
      </c>
      <c r="D39" s="83">
        <v>0.18291698796693148</v>
      </c>
      <c r="E39" s="83">
        <v>9.3669738631213167E-2</v>
      </c>
      <c r="F39" s="137"/>
    </row>
    <row r="40" spans="1:6" ht="15" thickBot="1" x14ac:dyDescent="0.35">
      <c r="A40" s="9" t="s">
        <v>480</v>
      </c>
      <c r="B40" s="9">
        <v>454</v>
      </c>
      <c r="C40" s="9">
        <v>44</v>
      </c>
      <c r="D40" s="83">
        <v>0.11630856097617212</v>
      </c>
      <c r="E40" s="83">
        <v>4.4316865588961071E-2</v>
      </c>
      <c r="F40" s="137"/>
    </row>
    <row r="41" spans="1:6" ht="15" thickBot="1" x14ac:dyDescent="0.35">
      <c r="A41" s="9" t="s">
        <v>481</v>
      </c>
      <c r="B41" s="9">
        <v>239</v>
      </c>
      <c r="C41" s="9">
        <v>21</v>
      </c>
      <c r="D41" s="83">
        <v>6.1228515579967259E-2</v>
      </c>
      <c r="E41" s="83">
        <v>2.1151231303822328E-2</v>
      </c>
      <c r="F41" s="137"/>
    </row>
    <row r="42" spans="1:6" ht="15" thickBot="1" x14ac:dyDescent="0.35">
      <c r="A42" s="9" t="s">
        <v>482</v>
      </c>
      <c r="B42" s="9">
        <v>144</v>
      </c>
      <c r="C42" s="9">
        <v>11</v>
      </c>
      <c r="D42" s="83">
        <v>3.6890821102574418E-2</v>
      </c>
      <c r="E42" s="83">
        <v>1.1079216397240268E-2</v>
      </c>
      <c r="F42" s="137"/>
    </row>
    <row r="43" spans="1:6" ht="15" thickBot="1" x14ac:dyDescent="0.35">
      <c r="A43" s="9" t="s">
        <v>483</v>
      </c>
      <c r="B43" s="9">
        <v>96</v>
      </c>
      <c r="C43" s="9">
        <v>7</v>
      </c>
      <c r="D43" s="83">
        <v>2.459388073504961E-2</v>
      </c>
      <c r="E43" s="83">
        <v>7.0504104346074429E-3</v>
      </c>
      <c r="F43" s="137"/>
    </row>
    <row r="44" spans="1:6" ht="15" thickBot="1" x14ac:dyDescent="0.35">
      <c r="A44" s="9" t="s">
        <v>484</v>
      </c>
      <c r="B44" s="9">
        <v>67</v>
      </c>
      <c r="C44" s="9">
        <v>6</v>
      </c>
      <c r="D44" s="83">
        <v>1.7164479263003376E-2</v>
      </c>
      <c r="E44" s="83">
        <v>6.0432089439492369E-3</v>
      </c>
      <c r="F44" s="137"/>
    </row>
    <row r="45" spans="1:6" ht="15" thickBot="1" x14ac:dyDescent="0.35">
      <c r="A45" s="9" t="s">
        <v>485</v>
      </c>
      <c r="B45" s="9">
        <v>37</v>
      </c>
      <c r="C45" s="9">
        <v>5</v>
      </c>
      <c r="D45" s="83">
        <v>9.4788915333003706E-3</v>
      </c>
      <c r="E45" s="83">
        <v>5.0360074532910309E-3</v>
      </c>
      <c r="F45" s="137"/>
    </row>
    <row r="46" spans="1:6" ht="15" thickBot="1" x14ac:dyDescent="0.35">
      <c r="A46" s="9" t="s">
        <v>486</v>
      </c>
      <c r="B46" s="9">
        <v>24</v>
      </c>
      <c r="C46" s="9">
        <v>4</v>
      </c>
      <c r="D46" s="83">
        <v>6.1484701837624025E-3</v>
      </c>
      <c r="E46" s="83">
        <v>4.0288059626328249E-3</v>
      </c>
      <c r="F46" s="137"/>
    </row>
    <row r="47" spans="1:6" ht="15" thickBot="1" x14ac:dyDescent="0.35">
      <c r="A47" s="9" t="s">
        <v>487</v>
      </c>
      <c r="B47" s="9">
        <v>21</v>
      </c>
      <c r="C47" s="9">
        <v>2</v>
      </c>
      <c r="D47" s="83">
        <v>5.379911410792102E-3</v>
      </c>
      <c r="E47" s="83">
        <v>2.0144029813164125E-3</v>
      </c>
      <c r="F47" s="137"/>
    </row>
    <row r="48" spans="1:6" ht="15" thickBot="1" x14ac:dyDescent="0.35">
      <c r="A48" s="9" t="s">
        <v>488</v>
      </c>
      <c r="B48" s="9">
        <v>11</v>
      </c>
      <c r="C48" s="9">
        <v>2</v>
      </c>
      <c r="D48" s="83">
        <v>2.8180488342244344E-3</v>
      </c>
      <c r="E48" s="83">
        <v>2.0144029813164125E-3</v>
      </c>
      <c r="F48" s="137"/>
    </row>
    <row r="49" spans="1:6" ht="15" thickBot="1" x14ac:dyDescent="0.35">
      <c r="A49" s="9" t="s">
        <v>489</v>
      </c>
      <c r="B49" s="9">
        <v>1</v>
      </c>
      <c r="C49" s="9">
        <v>3</v>
      </c>
      <c r="D49" s="83">
        <v>2.5618625765676679E-4</v>
      </c>
      <c r="E49" s="83">
        <v>3.0216044719746185E-3</v>
      </c>
      <c r="F49" s="137"/>
    </row>
    <row r="50" spans="1:6" ht="15" thickBot="1" x14ac:dyDescent="0.35">
      <c r="A50" s="9" t="s">
        <v>490</v>
      </c>
      <c r="B50" s="9">
        <v>2</v>
      </c>
      <c r="C50" s="9">
        <v>1</v>
      </c>
      <c r="D50" s="83">
        <v>5.1237251531353358E-4</v>
      </c>
      <c r="E50" s="83">
        <v>1.0072014906582062E-3</v>
      </c>
      <c r="F50" s="137"/>
    </row>
    <row r="51" spans="1:6" ht="15" thickBot="1" x14ac:dyDescent="0.35">
      <c r="A51" s="9" t="s">
        <v>491</v>
      </c>
      <c r="B51" s="9">
        <v>2</v>
      </c>
      <c r="C51" s="9"/>
      <c r="D51" s="83">
        <v>5.1237251531353358E-4</v>
      </c>
      <c r="E51" s="83"/>
      <c r="F51" s="137"/>
    </row>
    <row r="52" spans="1:6" ht="15" thickBot="1" x14ac:dyDescent="0.35">
      <c r="A52" s="9" t="s">
        <v>492</v>
      </c>
      <c r="B52" s="9"/>
      <c r="C52" s="9">
        <v>1</v>
      </c>
      <c r="D52" s="83"/>
      <c r="E52" s="83">
        <v>1.0072014906582062E-3</v>
      </c>
      <c r="F52" s="137"/>
    </row>
    <row r="53" spans="1:6" ht="15" thickBot="1" x14ac:dyDescent="0.35">
      <c r="A53" s="9" t="s">
        <v>497</v>
      </c>
      <c r="B53" s="9">
        <v>1</v>
      </c>
      <c r="C53" s="9">
        <v>2</v>
      </c>
      <c r="D53" s="83">
        <v>2.6553301770308626E-4</v>
      </c>
      <c r="E53" s="83">
        <v>2.0941311973195122E-3</v>
      </c>
      <c r="F53" s="137"/>
    </row>
    <row r="54" spans="1:6" ht="15" thickBot="1" x14ac:dyDescent="0.35">
      <c r="A54" s="9" t="s">
        <v>493</v>
      </c>
      <c r="B54" s="9">
        <v>1</v>
      </c>
      <c r="C54" s="9"/>
      <c r="D54" s="83">
        <v>2.6553301770308626E-4</v>
      </c>
      <c r="E54" s="83"/>
      <c r="F54" s="137"/>
    </row>
    <row r="55" spans="1:6" ht="15" thickBot="1" x14ac:dyDescent="0.35">
      <c r="A55" s="9" t="s">
        <v>494</v>
      </c>
      <c r="B55" s="9"/>
      <c r="C55" s="9"/>
      <c r="D55" s="83"/>
      <c r="E55" s="83"/>
      <c r="F55" s="137"/>
    </row>
    <row r="56" spans="1:6" ht="15" thickBot="1" x14ac:dyDescent="0.35">
      <c r="A56" s="9" t="s">
        <v>495</v>
      </c>
      <c r="B56" s="9"/>
      <c r="C56" s="9"/>
      <c r="D56" s="83"/>
      <c r="E56" s="83"/>
      <c r="F56" s="137"/>
    </row>
    <row r="57" spans="1:6" ht="15" thickBot="1" x14ac:dyDescent="0.35">
      <c r="A57" s="9" t="s">
        <v>496</v>
      </c>
      <c r="B57" s="9">
        <v>1</v>
      </c>
      <c r="C57" s="9"/>
      <c r="D57" s="83">
        <v>2.6553301770308626E-4</v>
      </c>
      <c r="E57" s="83"/>
      <c r="F57" s="137"/>
    </row>
    <row r="58" spans="1:6" ht="15" thickBot="1" x14ac:dyDescent="0.35">
      <c r="A58" s="9" t="s">
        <v>498</v>
      </c>
      <c r="B58" s="9">
        <v>2</v>
      </c>
      <c r="C58" s="9"/>
      <c r="D58" s="83">
        <v>5.3106603540617253E-4</v>
      </c>
      <c r="E58" s="83"/>
      <c r="F58" s="137"/>
    </row>
    <row r="59" spans="1:6" ht="15" thickBot="1" x14ac:dyDescent="0.35">
      <c r="A59" s="65" t="s">
        <v>28</v>
      </c>
      <c r="B59" s="65">
        <v>376601</v>
      </c>
      <c r="C59" s="65">
        <v>95505</v>
      </c>
      <c r="D59" s="125">
        <v>100</v>
      </c>
      <c r="E59" s="125">
        <v>100</v>
      </c>
      <c r="F59" s="137"/>
    </row>
    <row r="60" spans="1:6" x14ac:dyDescent="0.3">
      <c r="B60" s="106"/>
      <c r="F60" s="137"/>
    </row>
    <row r="61" spans="1:6" x14ac:dyDescent="0.3">
      <c r="A61" s="88"/>
      <c r="D61" s="137"/>
    </row>
    <row r="62" spans="1:6" x14ac:dyDescent="0.3">
      <c r="F62" s="136"/>
    </row>
    <row r="63" spans="1:6" x14ac:dyDescent="0.3">
      <c r="A63" s="106"/>
    </row>
    <row r="87" spans="10:10" x14ac:dyDescent="0.3">
      <c r="J87" s="121"/>
    </row>
    <row r="88" spans="10:10" x14ac:dyDescent="0.3">
      <c r="J88" s="122"/>
    </row>
    <row r="89" spans="10:10" ht="15" x14ac:dyDescent="0.35">
      <c r="J89" s="123"/>
    </row>
    <row r="90" spans="10:10" ht="15" x14ac:dyDescent="0.35">
      <c r="J90" s="123"/>
    </row>
    <row r="91" spans="10:10" ht="15" x14ac:dyDescent="0.35">
      <c r="J91" s="123"/>
    </row>
    <row r="92" spans="10:10" ht="15" x14ac:dyDescent="0.35">
      <c r="J92" s="123"/>
    </row>
  </sheetData>
  <mergeCells count="6">
    <mergeCell ref="A1:E1"/>
    <mergeCell ref="A3:A4"/>
    <mergeCell ref="B3:B4"/>
    <mergeCell ref="C3:C4"/>
    <mergeCell ref="D3:D4"/>
    <mergeCell ref="E3:E4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>
    <tabColor rgb="FF92D050"/>
  </sheetPr>
  <dimension ref="A1:L9"/>
  <sheetViews>
    <sheetView zoomScale="90" zoomScaleNormal="90" workbookViewId="0">
      <selection activeCell="F6" sqref="F6"/>
    </sheetView>
  </sheetViews>
  <sheetFormatPr defaultRowHeight="14.4" x14ac:dyDescent="0.3"/>
  <cols>
    <col min="1" max="1" width="22.44140625" customWidth="1"/>
    <col min="9" max="9" width="17.33203125" customWidth="1"/>
  </cols>
  <sheetData>
    <row r="1" spans="1:12" x14ac:dyDescent="0.3">
      <c r="A1" s="300" t="s">
        <v>124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</row>
    <row r="2" spans="1:12" ht="15" thickBot="1" x14ac:dyDescent="0.35"/>
    <row r="3" spans="1:12" ht="15.6" thickTop="1" thickBot="1" x14ac:dyDescent="0.35">
      <c r="A3" s="329" t="s">
        <v>125</v>
      </c>
      <c r="B3" s="295" t="s">
        <v>115</v>
      </c>
      <c r="C3" s="295"/>
      <c r="D3" s="295"/>
      <c r="E3" s="295"/>
      <c r="F3" s="329" t="s">
        <v>28</v>
      </c>
      <c r="I3" s="329" t="s">
        <v>125</v>
      </c>
      <c r="J3" s="295" t="s">
        <v>129</v>
      </c>
      <c r="K3" s="295"/>
      <c r="L3" s="329" t="s">
        <v>28</v>
      </c>
    </row>
    <row r="4" spans="1:12" ht="15" thickBot="1" x14ac:dyDescent="0.35">
      <c r="A4" s="330"/>
      <c r="B4" s="25" t="s">
        <v>110</v>
      </c>
      <c r="C4" s="25" t="s">
        <v>111</v>
      </c>
      <c r="D4" s="25" t="s">
        <v>112</v>
      </c>
      <c r="E4" s="25" t="s">
        <v>113</v>
      </c>
      <c r="F4" s="330"/>
      <c r="I4" s="330"/>
      <c r="J4" s="25" t="s">
        <v>130</v>
      </c>
      <c r="K4" s="25" t="s">
        <v>131</v>
      </c>
      <c r="L4" s="330"/>
    </row>
    <row r="5" spans="1:12" ht="15" thickBot="1" x14ac:dyDescent="0.35">
      <c r="A5" s="8" t="s">
        <v>126</v>
      </c>
      <c r="B5" s="75">
        <v>80.770547945205479</v>
      </c>
      <c r="C5" s="75">
        <v>40.403045625587957</v>
      </c>
      <c r="D5" s="75">
        <v>22.710964743739385</v>
      </c>
      <c r="E5" s="75">
        <v>22.421101179364417</v>
      </c>
      <c r="F5" s="75">
        <v>28.577499978535432</v>
      </c>
      <c r="I5" s="8" t="s">
        <v>126</v>
      </c>
      <c r="J5" s="75">
        <v>24.075875750740551</v>
      </c>
      <c r="K5" s="75">
        <v>46.442854248205698</v>
      </c>
      <c r="L5" s="75">
        <v>28.618115428846163</v>
      </c>
    </row>
    <row r="6" spans="1:12" ht="15" thickBot="1" x14ac:dyDescent="0.35">
      <c r="A6" s="8" t="s">
        <v>127</v>
      </c>
      <c r="B6" s="75">
        <v>18.279254147702247</v>
      </c>
      <c r="C6" s="75">
        <v>46.245330902113935</v>
      </c>
      <c r="D6" s="75">
        <v>44.264973210052965</v>
      </c>
      <c r="E6" s="75">
        <v>40.926361100740124</v>
      </c>
      <c r="F6" s="75">
        <v>43.767117995037388</v>
      </c>
      <c r="I6" s="8" t="s">
        <v>127</v>
      </c>
      <c r="J6" s="75">
        <v>45.297442726309214</v>
      </c>
      <c r="K6" s="75">
        <v>37.856861009502076</v>
      </c>
      <c r="L6" s="75">
        <v>43.786424798425081</v>
      </c>
    </row>
    <row r="7" spans="1:12" ht="15" thickBot="1" x14ac:dyDescent="0.35">
      <c r="A7" s="8" t="s">
        <v>128</v>
      </c>
      <c r="B7" s="75">
        <v>1.8793128762296285</v>
      </c>
      <c r="C7" s="75">
        <v>12.246133748817842</v>
      </c>
      <c r="D7" s="75">
        <v>31.990027523217385</v>
      </c>
      <c r="E7" s="75">
        <v>36.652537719895463</v>
      </c>
      <c r="F7" s="75">
        <v>27.655382026427176</v>
      </c>
      <c r="I7" s="8" t="s">
        <v>128</v>
      </c>
      <c r="J7" s="75">
        <v>30.626681522950239</v>
      </c>
      <c r="K7" s="75">
        <v>15.700284742292228</v>
      </c>
      <c r="L7" s="75">
        <v>27.595459772728749</v>
      </c>
    </row>
    <row r="8" spans="1:12" ht="15" thickBot="1" x14ac:dyDescent="0.35">
      <c r="A8" s="11" t="s">
        <v>28</v>
      </c>
      <c r="B8" s="76">
        <v>100</v>
      </c>
      <c r="C8" s="76">
        <v>100</v>
      </c>
      <c r="D8" s="76">
        <v>100</v>
      </c>
      <c r="E8" s="76">
        <v>100</v>
      </c>
      <c r="F8" s="76">
        <v>100</v>
      </c>
      <c r="I8" s="11" t="s">
        <v>28</v>
      </c>
      <c r="J8" s="76">
        <v>100</v>
      </c>
      <c r="K8" s="76">
        <v>100</v>
      </c>
      <c r="L8" s="76">
        <v>100</v>
      </c>
    </row>
    <row r="9" spans="1:12" ht="15" thickTop="1" x14ac:dyDescent="0.3"/>
  </sheetData>
  <mergeCells count="7">
    <mergeCell ref="A1:L1"/>
    <mergeCell ref="A3:A4"/>
    <mergeCell ref="B3:E3"/>
    <mergeCell ref="F3:F4"/>
    <mergeCell ref="I3:I4"/>
    <mergeCell ref="J3:K3"/>
    <mergeCell ref="L3:L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2">
    <tabColor rgb="FF92D050"/>
  </sheetPr>
  <dimension ref="A1:G9"/>
  <sheetViews>
    <sheetView workbookViewId="0">
      <selection activeCell="F29" sqref="F29"/>
    </sheetView>
  </sheetViews>
  <sheetFormatPr defaultRowHeight="14.4" x14ac:dyDescent="0.3"/>
  <cols>
    <col min="1" max="1" width="22" customWidth="1"/>
  </cols>
  <sheetData>
    <row r="1" spans="1:7" ht="24.75" customHeight="1" x14ac:dyDescent="0.3">
      <c r="A1" s="282" t="s">
        <v>132</v>
      </c>
      <c r="B1" s="282"/>
      <c r="C1" s="282"/>
      <c r="D1" s="282"/>
      <c r="E1" s="282"/>
      <c r="F1" s="282"/>
      <c r="G1" s="282"/>
    </row>
    <row r="2" spans="1:7" ht="15" thickBot="1" x14ac:dyDescent="0.35"/>
    <row r="3" spans="1:7" ht="16.5" customHeight="1" thickTop="1" thickBot="1" x14ac:dyDescent="0.35">
      <c r="A3" s="288" t="s">
        <v>125</v>
      </c>
      <c r="B3" s="320" t="s">
        <v>129</v>
      </c>
      <c r="C3" s="320"/>
      <c r="D3" s="320"/>
      <c r="E3" s="320" t="s">
        <v>129</v>
      </c>
      <c r="F3" s="320"/>
      <c r="G3" s="320"/>
    </row>
    <row r="4" spans="1:7" ht="15" thickBot="1" x14ac:dyDescent="0.35">
      <c r="A4" s="290"/>
      <c r="B4" s="25" t="s">
        <v>130</v>
      </c>
      <c r="C4" s="25" t="s">
        <v>131</v>
      </c>
      <c r="D4" s="25" t="s">
        <v>499</v>
      </c>
      <c r="E4" s="25" t="s">
        <v>130</v>
      </c>
      <c r="F4" s="25" t="s">
        <v>131</v>
      </c>
      <c r="G4" s="25" t="s">
        <v>499</v>
      </c>
    </row>
    <row r="5" spans="1:7" ht="15" thickBot="1" x14ac:dyDescent="0.35">
      <c r="A5" s="49" t="s">
        <v>126</v>
      </c>
      <c r="B5" s="9">
        <v>88592</v>
      </c>
      <c r="C5" s="9">
        <v>43549</v>
      </c>
      <c r="D5" s="9">
        <v>132141</v>
      </c>
      <c r="E5" s="120">
        <v>24.075875750740551</v>
      </c>
      <c r="F5" s="120">
        <v>46.442854248205698</v>
      </c>
      <c r="G5" s="120">
        <v>28.618115428846163</v>
      </c>
    </row>
    <row r="6" spans="1:7" ht="15" thickBot="1" x14ac:dyDescent="0.35">
      <c r="A6" s="49" t="s">
        <v>127</v>
      </c>
      <c r="B6" s="9">
        <v>166681</v>
      </c>
      <c r="C6" s="9">
        <v>35498</v>
      </c>
      <c r="D6" s="9">
        <v>202179</v>
      </c>
      <c r="E6" s="120">
        <v>45.297442726309214</v>
      </c>
      <c r="F6" s="120">
        <v>37.856861009502076</v>
      </c>
      <c r="G6" s="120">
        <v>43.786424798425081</v>
      </c>
    </row>
    <row r="7" spans="1:7" ht="15" thickBot="1" x14ac:dyDescent="0.35">
      <c r="A7" s="49" t="s">
        <v>128</v>
      </c>
      <c r="B7" s="9">
        <v>112697</v>
      </c>
      <c r="C7" s="9">
        <v>14722</v>
      </c>
      <c r="D7" s="9">
        <v>127419</v>
      </c>
      <c r="E7" s="120">
        <v>30.626681522950239</v>
      </c>
      <c r="F7" s="120">
        <v>15.700284742292228</v>
      </c>
      <c r="G7" s="120">
        <v>27.595459772728749</v>
      </c>
    </row>
    <row r="8" spans="1:7" ht="15" thickBot="1" x14ac:dyDescent="0.35">
      <c r="A8" s="50" t="s">
        <v>28</v>
      </c>
      <c r="B8" s="110">
        <v>367970</v>
      </c>
      <c r="C8" s="110">
        <v>93769</v>
      </c>
      <c r="D8" s="110">
        <v>461739</v>
      </c>
      <c r="E8" s="124">
        <v>100</v>
      </c>
      <c r="F8" s="124">
        <v>100</v>
      </c>
      <c r="G8" s="124">
        <v>100</v>
      </c>
    </row>
    <row r="9" spans="1:7" ht="15" thickTop="1" x14ac:dyDescent="0.3"/>
  </sheetData>
  <mergeCells count="4">
    <mergeCell ref="A1:G1"/>
    <mergeCell ref="A3:A4"/>
    <mergeCell ref="E3:G3"/>
    <mergeCell ref="B3:D3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3">
    <tabColor rgb="FF92D050"/>
  </sheetPr>
  <dimension ref="A1:L23"/>
  <sheetViews>
    <sheetView workbookViewId="0">
      <selection activeCell="J26" sqref="J26"/>
    </sheetView>
  </sheetViews>
  <sheetFormatPr defaultRowHeight="14.4" x14ac:dyDescent="0.3"/>
  <cols>
    <col min="1" max="1" width="11.6640625" customWidth="1"/>
    <col min="9" max="9" width="10.5546875" customWidth="1"/>
  </cols>
  <sheetData>
    <row r="1" spans="1:12" x14ac:dyDescent="0.3">
      <c r="A1" s="300" t="s">
        <v>133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</row>
    <row r="2" spans="1:12" ht="15" thickBot="1" x14ac:dyDescent="0.35"/>
    <row r="3" spans="1:12" ht="15.6" thickTop="1" thickBot="1" x14ac:dyDescent="0.35">
      <c r="A3" s="329" t="s">
        <v>134</v>
      </c>
      <c r="B3" s="295" t="s">
        <v>115</v>
      </c>
      <c r="C3" s="295"/>
      <c r="D3" s="295"/>
      <c r="E3" s="295"/>
      <c r="F3" s="329" t="s">
        <v>28</v>
      </c>
      <c r="I3" s="329" t="s">
        <v>134</v>
      </c>
      <c r="J3" s="295" t="s">
        <v>129</v>
      </c>
      <c r="K3" s="295"/>
      <c r="L3" s="329" t="s">
        <v>28</v>
      </c>
    </row>
    <row r="4" spans="1:12" ht="15" thickBot="1" x14ac:dyDescent="0.35">
      <c r="A4" s="330"/>
      <c r="B4" s="25" t="s">
        <v>110</v>
      </c>
      <c r="C4" s="25" t="s">
        <v>111</v>
      </c>
      <c r="D4" s="25" t="s">
        <v>112</v>
      </c>
      <c r="E4" s="25" t="s">
        <v>113</v>
      </c>
      <c r="F4" s="330"/>
      <c r="I4" s="330"/>
      <c r="J4" s="25" t="s">
        <v>130</v>
      </c>
      <c r="K4" s="25" t="s">
        <v>131</v>
      </c>
      <c r="L4" s="330"/>
    </row>
    <row r="5" spans="1:12" ht="15" thickBot="1" x14ac:dyDescent="0.35">
      <c r="A5" s="8" t="s">
        <v>135</v>
      </c>
      <c r="B5" s="75">
        <v>81.038581093435724</v>
      </c>
      <c r="C5" s="75">
        <v>38.642066658087764</v>
      </c>
      <c r="D5" s="75">
        <v>26.180512129812239</v>
      </c>
      <c r="E5" s="75">
        <v>28.460837887067399</v>
      </c>
      <c r="F5" s="75">
        <v>30.811769790425526</v>
      </c>
      <c r="I5" s="8" t="s">
        <v>135</v>
      </c>
      <c r="J5" s="75">
        <v>32.368597954252287</v>
      </c>
      <c r="K5" s="75">
        <v>23.984651357995084</v>
      </c>
      <c r="L5" s="75">
        <v>30.678293496050923</v>
      </c>
    </row>
    <row r="6" spans="1:12" ht="15" thickBot="1" x14ac:dyDescent="0.35">
      <c r="A6" s="8" t="s">
        <v>136</v>
      </c>
      <c r="B6" s="75">
        <v>18.449442311208632</v>
      </c>
      <c r="C6" s="75">
        <v>60.386372410243219</v>
      </c>
      <c r="D6" s="75">
        <v>71.06883447977296</v>
      </c>
      <c r="E6" s="75">
        <v>64.086217364905878</v>
      </c>
      <c r="F6" s="75">
        <v>66.551178244560063</v>
      </c>
      <c r="I6" s="8" t="s">
        <v>136</v>
      </c>
      <c r="J6" s="75">
        <v>65.033035979239713</v>
      </c>
      <c r="K6" s="75">
        <v>73.764614185502737</v>
      </c>
      <c r="L6" s="75">
        <v>66.79342715059677</v>
      </c>
    </row>
    <row r="7" spans="1:12" ht="15" thickBot="1" x14ac:dyDescent="0.35">
      <c r="A7" s="8" t="s">
        <v>137</v>
      </c>
      <c r="B7" s="75">
        <v>0.12799414883891022</v>
      </c>
      <c r="C7" s="75">
        <v>0.55253506627203708</v>
      </c>
      <c r="D7" s="75">
        <v>1.5621242002982345</v>
      </c>
      <c r="E7" s="75">
        <v>3.6328678405181134</v>
      </c>
      <c r="F7" s="75">
        <v>1.4391083115847383</v>
      </c>
      <c r="I7" s="8" t="s">
        <v>137</v>
      </c>
      <c r="J7" s="75">
        <v>1.5667108761347601</v>
      </c>
      <c r="K7" s="75">
        <v>0.96768391390371133</v>
      </c>
      <c r="L7" s="75">
        <v>1.4459398367183136</v>
      </c>
    </row>
    <row r="8" spans="1:12" ht="15" thickBot="1" x14ac:dyDescent="0.35">
      <c r="A8" s="8" t="s">
        <v>138</v>
      </c>
      <c r="B8" s="75">
        <v>0.29255805448893762</v>
      </c>
      <c r="C8" s="75">
        <v>0.36513962167031272</v>
      </c>
      <c r="D8" s="75">
        <v>1.0658681674603556</v>
      </c>
      <c r="E8" s="75">
        <v>3.3975915806516896</v>
      </c>
      <c r="F8" s="75">
        <v>1.067810248781641</v>
      </c>
      <c r="I8" s="8" t="s">
        <v>138</v>
      </c>
      <c r="J8" s="75">
        <v>0.90720250964432569</v>
      </c>
      <c r="K8" s="75">
        <v>1.1271658972360452</v>
      </c>
      <c r="L8" s="75">
        <v>0.95154977383769979</v>
      </c>
    </row>
    <row r="9" spans="1:12" ht="15" thickBot="1" x14ac:dyDescent="0.35">
      <c r="A9" s="8" t="s">
        <v>139</v>
      </c>
      <c r="B9" s="75">
        <v>9.1424392027793011E-2</v>
      </c>
      <c r="C9" s="75">
        <v>5.3886243726676109E-2</v>
      </c>
      <c r="D9" s="75">
        <v>0.12266102265621243</v>
      </c>
      <c r="E9" s="75">
        <v>0.42248532685691154</v>
      </c>
      <c r="F9" s="75">
        <v>0.13013340464803094</v>
      </c>
      <c r="I9" s="8" t="s">
        <v>139</v>
      </c>
      <c r="J9" s="75">
        <v>0.12445268072891118</v>
      </c>
      <c r="K9" s="75">
        <v>0.1558846453624318</v>
      </c>
      <c r="L9" s="75">
        <v>0.13078974279628952</v>
      </c>
    </row>
    <row r="10" spans="1:12" ht="15" thickBot="1" x14ac:dyDescent="0.35">
      <c r="A10" s="11" t="s">
        <v>28</v>
      </c>
      <c r="B10" s="76">
        <v>100</v>
      </c>
      <c r="C10" s="76">
        <v>100</v>
      </c>
      <c r="D10" s="76">
        <v>100</v>
      </c>
      <c r="E10" s="76">
        <v>100</v>
      </c>
      <c r="F10" s="76">
        <v>100</v>
      </c>
      <c r="I10" s="11" t="s">
        <v>28</v>
      </c>
      <c r="J10" s="76">
        <v>100</v>
      </c>
      <c r="K10" s="76">
        <v>100</v>
      </c>
      <c r="L10" s="76">
        <v>100</v>
      </c>
    </row>
    <row r="11" spans="1:12" ht="15" thickTop="1" x14ac:dyDescent="0.3"/>
    <row r="18" spans="5:5" x14ac:dyDescent="0.3">
      <c r="E18" s="227"/>
    </row>
    <row r="19" spans="5:5" x14ac:dyDescent="0.3">
      <c r="E19" s="227"/>
    </row>
    <row r="20" spans="5:5" x14ac:dyDescent="0.3">
      <c r="E20" s="227"/>
    </row>
    <row r="21" spans="5:5" x14ac:dyDescent="0.3">
      <c r="E21" s="227"/>
    </row>
    <row r="22" spans="5:5" x14ac:dyDescent="0.3">
      <c r="E22" s="227"/>
    </row>
    <row r="23" spans="5:5" x14ac:dyDescent="0.3">
      <c r="E23" s="227"/>
    </row>
  </sheetData>
  <mergeCells count="7">
    <mergeCell ref="A1:L1"/>
    <mergeCell ref="A3:A4"/>
    <mergeCell ref="B3:E3"/>
    <mergeCell ref="F3:F4"/>
    <mergeCell ref="I3:I4"/>
    <mergeCell ref="J3:K3"/>
    <mergeCell ref="L3:L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4">
    <tabColor rgb="FF92D050"/>
  </sheetPr>
  <dimension ref="A1:G9"/>
  <sheetViews>
    <sheetView workbookViewId="0">
      <selection activeCell="G24" sqref="G24"/>
    </sheetView>
  </sheetViews>
  <sheetFormatPr defaultRowHeight="14.4" x14ac:dyDescent="0.3"/>
  <sheetData>
    <row r="1" spans="1:7" ht="45" customHeight="1" x14ac:dyDescent="0.3">
      <c r="A1" s="282" t="s">
        <v>140</v>
      </c>
      <c r="B1" s="282"/>
      <c r="C1" s="282"/>
      <c r="D1" s="282"/>
      <c r="E1" s="282"/>
      <c r="F1" s="282"/>
      <c r="G1" s="282"/>
    </row>
    <row r="2" spans="1:7" ht="15" thickBot="1" x14ac:dyDescent="0.35"/>
    <row r="3" spans="1:7" ht="15.6" thickTop="1" thickBot="1" x14ac:dyDescent="0.35">
      <c r="A3" s="288" t="s">
        <v>134</v>
      </c>
      <c r="B3" s="320" t="s">
        <v>129</v>
      </c>
      <c r="C3" s="320"/>
      <c r="D3" s="320"/>
      <c r="E3" s="320" t="s">
        <v>129</v>
      </c>
      <c r="F3" s="320"/>
      <c r="G3" s="320"/>
    </row>
    <row r="4" spans="1:7" ht="15" thickBot="1" x14ac:dyDescent="0.35">
      <c r="A4" s="290"/>
      <c r="B4" s="25" t="s">
        <v>130</v>
      </c>
      <c r="C4" s="25" t="s">
        <v>131</v>
      </c>
      <c r="D4" s="25" t="s">
        <v>499</v>
      </c>
      <c r="E4" s="25" t="s">
        <v>130</v>
      </c>
      <c r="F4" s="25" t="s">
        <v>131</v>
      </c>
      <c r="G4" s="25" t="s">
        <v>499</v>
      </c>
    </row>
    <row r="5" spans="1:7" ht="15" thickBot="1" x14ac:dyDescent="0.35">
      <c r="A5" s="49" t="s">
        <v>136</v>
      </c>
      <c r="B5" s="9">
        <v>214769</v>
      </c>
      <c r="C5" s="9">
        <v>61516</v>
      </c>
      <c r="D5" s="9">
        <v>276285</v>
      </c>
      <c r="E5" s="120">
        <v>65.033035979239713</v>
      </c>
      <c r="F5" s="120">
        <v>73.764614185502737</v>
      </c>
      <c r="G5" s="120">
        <v>66.79342715059677</v>
      </c>
    </row>
    <row r="6" spans="1:7" ht="15" thickBot="1" x14ac:dyDescent="0.35">
      <c r="A6" s="49" t="s">
        <v>135</v>
      </c>
      <c r="B6" s="9">
        <v>106896</v>
      </c>
      <c r="C6" s="9">
        <v>20002</v>
      </c>
      <c r="D6" s="9">
        <v>126898</v>
      </c>
      <c r="E6" s="120">
        <v>32.368597954252287</v>
      </c>
      <c r="F6" s="120">
        <v>23.984651357995084</v>
      </c>
      <c r="G6" s="120">
        <v>30.678293496050923</v>
      </c>
    </row>
    <row r="7" spans="1:7" ht="15" thickBot="1" x14ac:dyDescent="0.35">
      <c r="A7" s="49" t="s">
        <v>500</v>
      </c>
      <c r="B7" s="9">
        <v>8581</v>
      </c>
      <c r="C7" s="9">
        <v>1877</v>
      </c>
      <c r="D7" s="9">
        <v>10458</v>
      </c>
      <c r="E7" s="120">
        <v>2.5983660665079968</v>
      </c>
      <c r="F7" s="120">
        <v>2.2507344565021885</v>
      </c>
      <c r="G7" s="120">
        <v>2.5282793533523029</v>
      </c>
    </row>
    <row r="8" spans="1:7" ht="15" thickBot="1" x14ac:dyDescent="0.35">
      <c r="A8" s="50" t="s">
        <v>28</v>
      </c>
      <c r="B8" s="110">
        <v>330246</v>
      </c>
      <c r="C8" s="110">
        <v>83395</v>
      </c>
      <c r="D8" s="110">
        <v>413641</v>
      </c>
      <c r="E8" s="124">
        <v>100</v>
      </c>
      <c r="F8" s="124">
        <v>100</v>
      </c>
      <c r="G8" s="124">
        <v>100</v>
      </c>
    </row>
    <row r="9" spans="1:7" ht="15" thickTop="1" x14ac:dyDescent="0.3"/>
  </sheetData>
  <mergeCells count="4">
    <mergeCell ref="A3:A4"/>
    <mergeCell ref="A1:G1"/>
    <mergeCell ref="B3:D3"/>
    <mergeCell ref="E3:G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5">
    <tabColor rgb="FF92D050"/>
  </sheetPr>
  <dimension ref="A1:L11"/>
  <sheetViews>
    <sheetView topLeftCell="G1" workbookViewId="0">
      <selection activeCell="I3" sqref="I3:L10"/>
    </sheetView>
  </sheetViews>
  <sheetFormatPr defaultRowHeight="14.4" x14ac:dyDescent="0.3"/>
  <cols>
    <col min="1" max="1" width="14.109375" customWidth="1"/>
    <col min="9" max="9" width="13.6640625" customWidth="1"/>
  </cols>
  <sheetData>
    <row r="1" spans="1:12" x14ac:dyDescent="0.3">
      <c r="A1" s="300" t="s">
        <v>141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</row>
    <row r="2" spans="1:12" ht="15" thickBot="1" x14ac:dyDescent="0.35"/>
    <row r="3" spans="1:12" ht="22.5" customHeight="1" thickTop="1" thickBot="1" x14ac:dyDescent="0.35">
      <c r="A3" s="283" t="s">
        <v>142</v>
      </c>
      <c r="B3" s="286" t="s">
        <v>115</v>
      </c>
      <c r="C3" s="286"/>
      <c r="D3" s="286"/>
      <c r="E3" s="286"/>
      <c r="F3" s="283" t="s">
        <v>28</v>
      </c>
      <c r="I3" s="283" t="s">
        <v>142</v>
      </c>
      <c r="J3" s="295" t="s">
        <v>129</v>
      </c>
      <c r="K3" s="295"/>
      <c r="L3" s="329" t="s">
        <v>28</v>
      </c>
    </row>
    <row r="4" spans="1:12" ht="15" thickBot="1" x14ac:dyDescent="0.35">
      <c r="A4" s="284"/>
      <c r="B4" s="24" t="s">
        <v>110</v>
      </c>
      <c r="C4" s="24" t="s">
        <v>111</v>
      </c>
      <c r="D4" s="24" t="s">
        <v>112</v>
      </c>
      <c r="E4" s="24" t="s">
        <v>113</v>
      </c>
      <c r="F4" s="284"/>
      <c r="I4" s="284"/>
      <c r="J4" s="25" t="s">
        <v>130</v>
      </c>
      <c r="K4" s="25" t="s">
        <v>131</v>
      </c>
      <c r="L4" s="330"/>
    </row>
    <row r="5" spans="1:12" ht="15" thickBot="1" x14ac:dyDescent="0.35">
      <c r="A5" s="8" t="s">
        <v>143</v>
      </c>
      <c r="B5" s="75">
        <v>3.9496378061400481</v>
      </c>
      <c r="C5" s="75">
        <v>35.387283494037518</v>
      </c>
      <c r="D5" s="75">
        <v>63.695888756720407</v>
      </c>
      <c r="E5" s="75">
        <v>70.923392160750879</v>
      </c>
      <c r="F5" s="75">
        <v>55.401074141713224</v>
      </c>
      <c r="I5" s="8" t="s">
        <v>143</v>
      </c>
      <c r="J5" s="75">
        <v>62.188683813071357</v>
      </c>
      <c r="K5" s="75">
        <v>29.136232376422626</v>
      </c>
      <c r="L5" s="75">
        <v>55.386517919373205</v>
      </c>
    </row>
    <row r="6" spans="1:12" ht="15" thickBot="1" x14ac:dyDescent="0.35">
      <c r="A6" s="8" t="s">
        <v>144</v>
      </c>
      <c r="B6" s="75">
        <v>23.40462228354605</v>
      </c>
      <c r="C6" s="75">
        <v>18.244680456839625</v>
      </c>
      <c r="D6" s="75">
        <v>10.92004931611849</v>
      </c>
      <c r="E6" s="75">
        <v>8.4583691365368932</v>
      </c>
      <c r="F6" s="75">
        <v>12.970963593728049</v>
      </c>
      <c r="I6" s="8" t="s">
        <v>144</v>
      </c>
      <c r="J6" s="75">
        <v>12.128848381142072</v>
      </c>
      <c r="K6" s="75">
        <v>16.160608119585525</v>
      </c>
      <c r="L6" s="75">
        <v>12.958581045207554</v>
      </c>
    </row>
    <row r="7" spans="1:12" ht="15" thickBot="1" x14ac:dyDescent="0.35">
      <c r="A7" s="8" t="s">
        <v>145</v>
      </c>
      <c r="B7" s="75">
        <v>51.517764746464302</v>
      </c>
      <c r="C7" s="75">
        <v>43.215961223476398</v>
      </c>
      <c r="D7" s="75">
        <v>24.099456582653307</v>
      </c>
      <c r="E7" s="75">
        <v>19.600326084561658</v>
      </c>
      <c r="F7" s="75">
        <v>29.576286754773662</v>
      </c>
      <c r="I7" s="8" t="s">
        <v>145</v>
      </c>
      <c r="J7" s="75">
        <v>23.555627694313845</v>
      </c>
      <c r="K7" s="75">
        <v>52.929123492440979</v>
      </c>
      <c r="L7" s="75">
        <v>29.600667702304399</v>
      </c>
    </row>
    <row r="8" spans="1:12" ht="15" thickBot="1" x14ac:dyDescent="0.35">
      <c r="A8" s="8" t="s">
        <v>146</v>
      </c>
      <c r="B8" s="75">
        <v>20.40358744394619</v>
      </c>
      <c r="C8" s="75">
        <v>2.7281418841299367</v>
      </c>
      <c r="D8" s="75">
        <v>0.92413488898450014</v>
      </c>
      <c r="E8" s="75">
        <v>0.59488399762046396</v>
      </c>
      <c r="F8" s="75">
        <v>1.6620019667383481</v>
      </c>
      <c r="I8" s="8" t="s">
        <v>146</v>
      </c>
      <c r="J8" s="75">
        <v>1.7903861654979272</v>
      </c>
      <c r="K8" s="75">
        <v>1.1858756582299983</v>
      </c>
      <c r="L8" s="75">
        <v>1.6659784263987116</v>
      </c>
    </row>
    <row r="9" spans="1:12" ht="15" thickBot="1" x14ac:dyDescent="0.35">
      <c r="A9" s="8" t="s">
        <v>46</v>
      </c>
      <c r="B9" s="75">
        <v>0.72438771990341499</v>
      </c>
      <c r="C9" s="75">
        <v>0.42393294151652372</v>
      </c>
      <c r="D9" s="75">
        <v>0.36047045552329682</v>
      </c>
      <c r="E9" s="75">
        <v>0.4230286205301077</v>
      </c>
      <c r="F9" s="75">
        <v>0.38967354304671542</v>
      </c>
      <c r="I9" s="8" t="s">
        <v>46</v>
      </c>
      <c r="J9" s="75">
        <v>0.33645394597479483</v>
      </c>
      <c r="K9" s="75">
        <v>0.58816035332087657</v>
      </c>
      <c r="L9" s="75">
        <v>0.38825490671613261</v>
      </c>
    </row>
    <row r="10" spans="1:12" ht="15" thickBot="1" x14ac:dyDescent="0.35">
      <c r="A10" s="11" t="s">
        <v>28</v>
      </c>
      <c r="B10" s="76">
        <v>100</v>
      </c>
      <c r="C10" s="76">
        <v>100</v>
      </c>
      <c r="D10" s="76">
        <v>100</v>
      </c>
      <c r="E10" s="76">
        <v>100</v>
      </c>
      <c r="F10" s="76">
        <v>100</v>
      </c>
      <c r="I10" s="11" t="s">
        <v>28</v>
      </c>
      <c r="J10" s="76">
        <v>100</v>
      </c>
      <c r="K10" s="76">
        <v>100</v>
      </c>
      <c r="L10" s="76">
        <v>100</v>
      </c>
    </row>
    <row r="11" spans="1:12" ht="15" thickTop="1" x14ac:dyDescent="0.3"/>
  </sheetData>
  <mergeCells count="7">
    <mergeCell ref="A1:L1"/>
    <mergeCell ref="A3:A4"/>
    <mergeCell ref="B3:E3"/>
    <mergeCell ref="F3:F4"/>
    <mergeCell ref="I3:I4"/>
    <mergeCell ref="J3:K3"/>
    <mergeCell ref="L3:L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6">
    <tabColor rgb="FF92D050"/>
  </sheetPr>
  <dimension ref="A1:G11"/>
  <sheetViews>
    <sheetView workbookViewId="0">
      <selection activeCell="K22" sqref="K22"/>
    </sheetView>
  </sheetViews>
  <sheetFormatPr defaultRowHeight="14.4" x14ac:dyDescent="0.3"/>
  <cols>
    <col min="1" max="1" width="13.44140625" customWidth="1"/>
  </cols>
  <sheetData>
    <row r="1" spans="1:7" ht="31.5" customHeight="1" x14ac:dyDescent="0.3">
      <c r="A1" s="282" t="s">
        <v>501</v>
      </c>
      <c r="B1" s="282"/>
      <c r="C1" s="282"/>
      <c r="D1" s="282"/>
      <c r="E1" s="282"/>
      <c r="F1" s="282"/>
      <c r="G1" s="282"/>
    </row>
    <row r="2" spans="1:7" ht="15" thickBot="1" x14ac:dyDescent="0.35"/>
    <row r="3" spans="1:7" ht="15.6" thickTop="1" thickBot="1" x14ac:dyDescent="0.35">
      <c r="A3" s="288" t="s">
        <v>142</v>
      </c>
      <c r="B3" s="320" t="s">
        <v>129</v>
      </c>
      <c r="C3" s="320"/>
      <c r="D3" s="320"/>
      <c r="E3" s="320" t="s">
        <v>129</v>
      </c>
      <c r="F3" s="320"/>
      <c r="G3" s="320"/>
    </row>
    <row r="4" spans="1:7" ht="23.25" customHeight="1" thickBot="1" x14ac:dyDescent="0.35">
      <c r="A4" s="290"/>
      <c r="B4" s="25" t="s">
        <v>130</v>
      </c>
      <c r="C4" s="25" t="s">
        <v>131</v>
      </c>
      <c r="D4" s="25" t="s">
        <v>499</v>
      </c>
      <c r="E4" s="25" t="s">
        <v>130</v>
      </c>
      <c r="F4" s="25" t="s">
        <v>131</v>
      </c>
      <c r="G4" s="25" t="s">
        <v>499</v>
      </c>
    </row>
    <row r="5" spans="1:7" ht="15" thickBot="1" x14ac:dyDescent="0.35">
      <c r="A5" s="49" t="s">
        <v>143</v>
      </c>
      <c r="B5" s="9">
        <v>226054</v>
      </c>
      <c r="C5" s="9">
        <v>27444</v>
      </c>
      <c r="D5" s="9">
        <v>253498</v>
      </c>
      <c r="E5" s="120">
        <v>62.188683813071357</v>
      </c>
      <c r="F5" s="120">
        <v>29.136232376422626</v>
      </c>
      <c r="G5" s="120">
        <v>55.386517919373205</v>
      </c>
    </row>
    <row r="6" spans="1:7" ht="15" thickBot="1" x14ac:dyDescent="0.35">
      <c r="A6" s="49" t="s">
        <v>144</v>
      </c>
      <c r="B6" s="9">
        <v>44088</v>
      </c>
      <c r="C6" s="9">
        <v>15222</v>
      </c>
      <c r="D6" s="9">
        <v>59310</v>
      </c>
      <c r="E6" s="120">
        <v>12.128848381142072</v>
      </c>
      <c r="F6" s="120">
        <v>16.160608119585525</v>
      </c>
      <c r="G6" s="120">
        <v>12.958581045207554</v>
      </c>
    </row>
    <row r="7" spans="1:7" ht="15" thickBot="1" x14ac:dyDescent="0.35">
      <c r="A7" s="49" t="s">
        <v>145</v>
      </c>
      <c r="B7" s="9">
        <v>85624</v>
      </c>
      <c r="C7" s="9">
        <v>49855</v>
      </c>
      <c r="D7" s="9">
        <v>135479</v>
      </c>
      <c r="E7" s="120">
        <v>23.555627694313845</v>
      </c>
      <c r="F7" s="120">
        <v>52.929123492440979</v>
      </c>
      <c r="G7" s="120">
        <v>29.600667702304399</v>
      </c>
    </row>
    <row r="8" spans="1:7" ht="15" thickBot="1" x14ac:dyDescent="0.35">
      <c r="A8" s="49" t="s">
        <v>146</v>
      </c>
      <c r="B8" s="9">
        <v>6508</v>
      </c>
      <c r="C8" s="9">
        <v>1117</v>
      </c>
      <c r="D8" s="9">
        <v>7625</v>
      </c>
      <c r="E8" s="120">
        <v>1.7903861654979272</v>
      </c>
      <c r="F8" s="120">
        <v>1.1858756582299983</v>
      </c>
      <c r="G8" s="120">
        <v>1.6659784263987116</v>
      </c>
    </row>
    <row r="9" spans="1:7" ht="15" thickBot="1" x14ac:dyDescent="0.35">
      <c r="A9" s="49" t="s">
        <v>46</v>
      </c>
      <c r="B9" s="9">
        <v>1223</v>
      </c>
      <c r="C9" s="9">
        <v>554</v>
      </c>
      <c r="D9" s="9">
        <v>1777</v>
      </c>
      <c r="E9" s="120">
        <v>0.33645394597479483</v>
      </c>
      <c r="F9" s="120">
        <v>0.58816035332087657</v>
      </c>
      <c r="G9" s="120">
        <v>0.38825490671613261</v>
      </c>
    </row>
    <row r="10" spans="1:7" ht="15" thickBot="1" x14ac:dyDescent="0.35">
      <c r="A10" s="50" t="s">
        <v>28</v>
      </c>
      <c r="B10" s="110">
        <v>363497</v>
      </c>
      <c r="C10" s="110">
        <v>94192</v>
      </c>
      <c r="D10" s="110">
        <v>457689</v>
      </c>
      <c r="E10" s="124">
        <v>100</v>
      </c>
      <c r="F10" s="124">
        <v>100</v>
      </c>
      <c r="G10" s="124">
        <v>100</v>
      </c>
    </row>
    <row r="11" spans="1:7" ht="15" thickTop="1" x14ac:dyDescent="0.3"/>
  </sheetData>
  <mergeCells count="4">
    <mergeCell ref="A1:G1"/>
    <mergeCell ref="A3:A4"/>
    <mergeCell ref="B3:D3"/>
    <mergeCell ref="E3:G3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7">
    <tabColor rgb="FF92D050"/>
  </sheetPr>
  <dimension ref="A1:N36"/>
  <sheetViews>
    <sheetView workbookViewId="0">
      <selection activeCell="G23" sqref="G23"/>
    </sheetView>
  </sheetViews>
  <sheetFormatPr defaultRowHeight="14.4" x14ac:dyDescent="0.3"/>
  <cols>
    <col min="1" max="1" width="10.44140625" customWidth="1"/>
    <col min="2" max="2" width="9.5546875" bestFit="1" customWidth="1"/>
    <col min="3" max="3" width="11.88671875" bestFit="1" customWidth="1"/>
    <col min="4" max="4" width="9.6640625" bestFit="1" customWidth="1"/>
    <col min="5" max="5" width="12" bestFit="1" customWidth="1"/>
  </cols>
  <sheetData>
    <row r="1" spans="1:7" ht="39.75" customHeight="1" x14ac:dyDescent="0.3">
      <c r="A1" s="282" t="s">
        <v>147</v>
      </c>
      <c r="B1" s="282"/>
      <c r="C1" s="282"/>
      <c r="D1" s="282"/>
      <c r="E1" s="282"/>
      <c r="F1" s="282"/>
      <c r="G1" s="282"/>
    </row>
    <row r="2" spans="1:7" ht="15" thickBot="1" x14ac:dyDescent="0.35"/>
    <row r="3" spans="1:7" ht="15.6" thickTop="1" thickBot="1" x14ac:dyDescent="0.35">
      <c r="A3" s="329" t="s">
        <v>134</v>
      </c>
      <c r="B3" s="295" t="s">
        <v>148</v>
      </c>
      <c r="C3" s="295"/>
      <c r="D3" s="295"/>
      <c r="E3" s="295"/>
      <c r="F3" s="295"/>
      <c r="G3" s="329" t="s">
        <v>28</v>
      </c>
    </row>
    <row r="4" spans="1:7" ht="15" thickBot="1" x14ac:dyDescent="0.35">
      <c r="A4" s="330"/>
      <c r="B4" s="25" t="s">
        <v>143</v>
      </c>
      <c r="C4" s="25" t="s">
        <v>144</v>
      </c>
      <c r="D4" s="25" t="s">
        <v>145</v>
      </c>
      <c r="E4" s="25" t="s">
        <v>146</v>
      </c>
      <c r="F4" s="25" t="s">
        <v>46</v>
      </c>
      <c r="G4" s="330"/>
    </row>
    <row r="5" spans="1:7" ht="15" thickBot="1" x14ac:dyDescent="0.35">
      <c r="A5" s="49" t="s">
        <v>135</v>
      </c>
      <c r="B5" s="75">
        <v>33.107259261862296</v>
      </c>
      <c r="C5" s="75">
        <v>39.661330049261082</v>
      </c>
      <c r="D5" s="75">
        <v>22.305198470943079</v>
      </c>
      <c r="E5" s="75">
        <v>54.260243442482427</v>
      </c>
      <c r="F5" s="75">
        <v>41.057934508816118</v>
      </c>
      <c r="G5" s="75">
        <v>30.939226519337016</v>
      </c>
    </row>
    <row r="6" spans="1:7" ht="15" thickBot="1" x14ac:dyDescent="0.35">
      <c r="A6" s="49" t="s">
        <v>136</v>
      </c>
      <c r="B6" s="75">
        <v>64.041484006430821</v>
      </c>
      <c r="C6" s="75">
        <v>57.233169129720849</v>
      </c>
      <c r="D6" s="75">
        <v>75.497185438474816</v>
      </c>
      <c r="E6" s="75">
        <v>44.779701697239844</v>
      </c>
      <c r="F6" s="75">
        <v>55.856423173803528</v>
      </c>
      <c r="G6" s="75">
        <v>66.404033418915958</v>
      </c>
    </row>
    <row r="7" spans="1:7" ht="15" thickBot="1" x14ac:dyDescent="0.35">
      <c r="A7" s="49" t="s">
        <v>137</v>
      </c>
      <c r="B7" s="75">
        <v>1.4456148365502033</v>
      </c>
      <c r="C7" s="75">
        <v>1.7754515599343184</v>
      </c>
      <c r="D7" s="75">
        <v>1.3717963192954725</v>
      </c>
      <c r="E7" s="75">
        <v>0.34287673581347505</v>
      </c>
      <c r="F7" s="75">
        <v>1.7632241813602016</v>
      </c>
      <c r="G7" s="75">
        <v>1.4480385882052904</v>
      </c>
    </row>
    <row r="8" spans="1:7" ht="15" thickBot="1" x14ac:dyDescent="0.35">
      <c r="A8" s="49" t="s">
        <v>138</v>
      </c>
      <c r="B8" s="75">
        <v>1.2989009637432243</v>
      </c>
      <c r="C8" s="75">
        <v>1.2089490968801313</v>
      </c>
      <c r="D8" s="75">
        <v>0.67259149341118407</v>
      </c>
      <c r="E8" s="75">
        <v>0.49717126692953889</v>
      </c>
      <c r="F8" s="75">
        <v>1.1335012594458438</v>
      </c>
      <c r="G8" s="75">
        <v>1.0855998018602575</v>
      </c>
    </row>
    <row r="9" spans="1:7" ht="15" thickBot="1" x14ac:dyDescent="0.35">
      <c r="A9" s="49" t="s">
        <v>139</v>
      </c>
      <c r="B9" s="75">
        <v>0.10674093141346078</v>
      </c>
      <c r="C9" s="75">
        <v>0.12110016420361247</v>
      </c>
      <c r="D9" s="75">
        <v>0.1532282778754496</v>
      </c>
      <c r="E9" s="75">
        <v>0.12000685753471627</v>
      </c>
      <c r="F9" s="75">
        <v>0.18891687657430731</v>
      </c>
      <c r="G9" s="75">
        <v>0.12310167168146584</v>
      </c>
    </row>
    <row r="10" spans="1:7" ht="15" thickBot="1" x14ac:dyDescent="0.35">
      <c r="A10" s="11" t="s">
        <v>149</v>
      </c>
      <c r="B10" s="76">
        <v>100</v>
      </c>
      <c r="C10" s="76">
        <v>100</v>
      </c>
      <c r="D10" s="76">
        <v>100</v>
      </c>
      <c r="E10" s="76">
        <v>100</v>
      </c>
      <c r="F10" s="76">
        <v>100</v>
      </c>
      <c r="G10" s="76">
        <v>100</v>
      </c>
    </row>
    <row r="11" spans="1:7" ht="15" thickTop="1" x14ac:dyDescent="0.3"/>
    <row r="35" spans="10:14" ht="15" thickBot="1" x14ac:dyDescent="0.35"/>
    <row r="36" spans="10:14" ht="15.6" thickTop="1" thickBot="1" x14ac:dyDescent="0.35">
      <c r="J36" s="295"/>
      <c r="K36" s="295"/>
      <c r="L36" s="295"/>
      <c r="M36" s="295"/>
      <c r="N36" s="295"/>
    </row>
  </sheetData>
  <mergeCells count="5">
    <mergeCell ref="A3:A4"/>
    <mergeCell ref="B3:F3"/>
    <mergeCell ref="G3:G4"/>
    <mergeCell ref="A1:G1"/>
    <mergeCell ref="J36:N3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8">
    <tabColor rgb="FF92D050"/>
  </sheetPr>
  <dimension ref="A1:M11"/>
  <sheetViews>
    <sheetView zoomScale="80" zoomScaleNormal="80" workbookViewId="0">
      <selection activeCell="T34" sqref="T34"/>
    </sheetView>
  </sheetViews>
  <sheetFormatPr defaultRowHeight="14.4" x14ac:dyDescent="0.3"/>
  <cols>
    <col min="1" max="1" width="11.109375" bestFit="1" customWidth="1"/>
    <col min="3" max="3" width="11.88671875" bestFit="1" customWidth="1"/>
    <col min="4" max="4" width="9.6640625" bestFit="1" customWidth="1"/>
    <col min="5" max="5" width="12" bestFit="1" customWidth="1"/>
    <col min="8" max="8" width="9.5546875" bestFit="1" customWidth="1"/>
    <col min="9" max="9" width="11.88671875" bestFit="1" customWidth="1"/>
    <col min="10" max="10" width="9.6640625" bestFit="1" customWidth="1"/>
    <col min="11" max="11" width="12" bestFit="1" customWidth="1"/>
  </cols>
  <sheetData>
    <row r="1" spans="1:13" x14ac:dyDescent="0.3">
      <c r="A1" s="282" t="s">
        <v>150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1:13" ht="15" thickBot="1" x14ac:dyDescent="0.35"/>
    <row r="3" spans="1:13" ht="15.6" thickTop="1" thickBot="1" x14ac:dyDescent="0.35">
      <c r="A3" s="329" t="s">
        <v>134</v>
      </c>
      <c r="B3" s="331" t="s">
        <v>148</v>
      </c>
      <c r="C3" s="331"/>
      <c r="D3" s="331"/>
      <c r="E3" s="331"/>
      <c r="F3" s="331"/>
      <c r="G3" s="331"/>
      <c r="H3" s="331" t="s">
        <v>148</v>
      </c>
      <c r="I3" s="331"/>
      <c r="J3" s="331"/>
      <c r="K3" s="331"/>
      <c r="L3" s="331"/>
      <c r="M3" s="331"/>
    </row>
    <row r="4" spans="1:13" ht="15" thickBot="1" x14ac:dyDescent="0.35">
      <c r="A4" s="330"/>
      <c r="B4" s="25" t="s">
        <v>143</v>
      </c>
      <c r="C4" s="25" t="s">
        <v>144</v>
      </c>
      <c r="D4" s="25" t="s">
        <v>145</v>
      </c>
      <c r="E4" s="25" t="s">
        <v>146</v>
      </c>
      <c r="F4" s="25" t="s">
        <v>46</v>
      </c>
      <c r="G4" s="25" t="s">
        <v>28</v>
      </c>
      <c r="H4" s="25" t="s">
        <v>143</v>
      </c>
      <c r="I4" s="25" t="s">
        <v>144</v>
      </c>
      <c r="J4" s="25" t="s">
        <v>145</v>
      </c>
      <c r="K4" s="25" t="s">
        <v>146</v>
      </c>
      <c r="L4" s="25" t="s">
        <v>46</v>
      </c>
      <c r="M4" s="25" t="s">
        <v>28</v>
      </c>
    </row>
    <row r="5" spans="1:13" ht="15" thickBot="1" x14ac:dyDescent="0.35">
      <c r="A5" s="49" t="s">
        <v>135</v>
      </c>
      <c r="B5" s="9">
        <v>75370</v>
      </c>
      <c r="C5" s="9">
        <v>19323</v>
      </c>
      <c r="D5" s="9">
        <v>27658</v>
      </c>
      <c r="E5" s="9">
        <v>3165</v>
      </c>
      <c r="F5" s="9">
        <v>652</v>
      </c>
      <c r="G5" s="9">
        <v>126168</v>
      </c>
      <c r="H5" s="120">
        <v>33.107259261862296</v>
      </c>
      <c r="I5" s="120">
        <v>39.661330049261082</v>
      </c>
      <c r="J5" s="120">
        <v>22.305198470943079</v>
      </c>
      <c r="K5" s="120">
        <v>54.260243442482427</v>
      </c>
      <c r="L5" s="120">
        <v>41.057934508816118</v>
      </c>
      <c r="M5" s="120">
        <v>30.939226519337016</v>
      </c>
    </row>
    <row r="6" spans="1:13" ht="15" thickBot="1" x14ac:dyDescent="0.35">
      <c r="A6" s="49" t="s">
        <v>136</v>
      </c>
      <c r="B6" s="9">
        <v>145793</v>
      </c>
      <c r="C6" s="9">
        <v>27884</v>
      </c>
      <c r="D6" s="9">
        <v>93615</v>
      </c>
      <c r="E6" s="9">
        <v>2612</v>
      </c>
      <c r="F6" s="9">
        <v>887</v>
      </c>
      <c r="G6" s="9">
        <v>270791</v>
      </c>
      <c r="H6" s="120">
        <v>64.041484006430821</v>
      </c>
      <c r="I6" s="120">
        <v>57.233169129720849</v>
      </c>
      <c r="J6" s="120">
        <v>75.497185438474816</v>
      </c>
      <c r="K6" s="120">
        <v>44.779701697239844</v>
      </c>
      <c r="L6" s="120">
        <v>55.856423173803528</v>
      </c>
      <c r="M6" s="120">
        <v>66.404033418915958</v>
      </c>
    </row>
    <row r="7" spans="1:13" ht="15" thickBot="1" x14ac:dyDescent="0.35">
      <c r="A7" s="49" t="s">
        <v>137</v>
      </c>
      <c r="B7" s="9">
        <v>3291</v>
      </c>
      <c r="C7" s="9">
        <v>865</v>
      </c>
      <c r="D7" s="9">
        <v>1701</v>
      </c>
      <c r="E7" s="9">
        <v>20</v>
      </c>
      <c r="F7" s="9">
        <v>28</v>
      </c>
      <c r="G7" s="9">
        <v>5905</v>
      </c>
      <c r="H7" s="120">
        <v>1.4456148365502033</v>
      </c>
      <c r="I7" s="120">
        <v>1.7754515599343184</v>
      </c>
      <c r="J7" s="120">
        <v>1.3717963192954725</v>
      </c>
      <c r="K7" s="120">
        <v>0.34287673581347505</v>
      </c>
      <c r="L7" s="120">
        <v>1.7632241813602016</v>
      </c>
      <c r="M7" s="120">
        <v>1.4480385882052904</v>
      </c>
    </row>
    <row r="8" spans="1:13" ht="15" thickBot="1" x14ac:dyDescent="0.35">
      <c r="A8" s="49" t="s">
        <v>138</v>
      </c>
      <c r="B8" s="9">
        <v>2957</v>
      </c>
      <c r="C8" s="9">
        <v>589</v>
      </c>
      <c r="D8" s="9">
        <v>834</v>
      </c>
      <c r="E8" s="9">
        <v>29</v>
      </c>
      <c r="F8" s="9">
        <v>18</v>
      </c>
      <c r="G8" s="9">
        <v>4427</v>
      </c>
      <c r="H8" s="120">
        <v>1.2989009637432243</v>
      </c>
      <c r="I8" s="120">
        <v>1.2089490968801313</v>
      </c>
      <c r="J8" s="120">
        <v>0.67259149341118407</v>
      </c>
      <c r="K8" s="120">
        <v>0.49717126692953889</v>
      </c>
      <c r="L8" s="120">
        <v>1.1335012594458438</v>
      </c>
      <c r="M8" s="120">
        <v>1.0855998018602575</v>
      </c>
    </row>
    <row r="9" spans="1:13" ht="15" thickBot="1" x14ac:dyDescent="0.35">
      <c r="A9" s="49" t="s">
        <v>139</v>
      </c>
      <c r="B9" s="9">
        <v>243</v>
      </c>
      <c r="C9" s="9">
        <v>59</v>
      </c>
      <c r="D9" s="9">
        <v>190</v>
      </c>
      <c r="E9" s="9">
        <v>7</v>
      </c>
      <c r="F9" s="9">
        <v>3</v>
      </c>
      <c r="G9" s="9">
        <v>502</v>
      </c>
      <c r="H9" s="120">
        <v>0.10674093141346078</v>
      </c>
      <c r="I9" s="120">
        <v>0.12110016420361247</v>
      </c>
      <c r="J9" s="120">
        <v>0.1532282778754496</v>
      </c>
      <c r="K9" s="120">
        <v>0.12000685753471627</v>
      </c>
      <c r="L9" s="120">
        <v>0.18891687657430731</v>
      </c>
      <c r="M9" s="120">
        <v>0.12310167168146584</v>
      </c>
    </row>
    <row r="10" spans="1:13" ht="15" thickBot="1" x14ac:dyDescent="0.35">
      <c r="A10" s="11" t="s">
        <v>149</v>
      </c>
      <c r="B10" s="110">
        <v>227654</v>
      </c>
      <c r="C10" s="110">
        <v>48720</v>
      </c>
      <c r="D10" s="110">
        <v>123998</v>
      </c>
      <c r="E10" s="110">
        <v>5833</v>
      </c>
      <c r="F10" s="110">
        <v>1588</v>
      </c>
      <c r="G10" s="110">
        <v>407793</v>
      </c>
      <c r="H10" s="124">
        <v>100</v>
      </c>
      <c r="I10" s="124">
        <v>100</v>
      </c>
      <c r="J10" s="124">
        <v>100</v>
      </c>
      <c r="K10" s="124">
        <v>100</v>
      </c>
      <c r="L10" s="124">
        <v>100</v>
      </c>
      <c r="M10" s="124">
        <v>100</v>
      </c>
    </row>
    <row r="11" spans="1:13" ht="15" thickTop="1" x14ac:dyDescent="0.3"/>
  </sheetData>
  <mergeCells count="4">
    <mergeCell ref="A1:M1"/>
    <mergeCell ref="A3:A4"/>
    <mergeCell ref="B3:G3"/>
    <mergeCell ref="H3:M3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9">
    <tabColor rgb="FF92D050"/>
  </sheetPr>
  <dimension ref="A1:F27"/>
  <sheetViews>
    <sheetView topLeftCell="A14" workbookViewId="0">
      <selection activeCell="B14" sqref="B14"/>
    </sheetView>
  </sheetViews>
  <sheetFormatPr defaultRowHeight="14.4" x14ac:dyDescent="0.3"/>
  <cols>
    <col min="1" max="1" width="18.6640625" bestFit="1" customWidth="1"/>
    <col min="2" max="2" width="11.109375" customWidth="1"/>
    <col min="3" max="3" width="13.6640625" bestFit="1" customWidth="1"/>
    <col min="4" max="4" width="12.5546875" bestFit="1" customWidth="1"/>
    <col min="5" max="5" width="15.44140625" customWidth="1"/>
    <col min="6" max="6" width="11.5546875" bestFit="1" customWidth="1"/>
  </cols>
  <sheetData>
    <row r="1" spans="1:6" ht="36" customHeight="1" x14ac:dyDescent="0.3">
      <c r="A1" s="282" t="s">
        <v>151</v>
      </c>
      <c r="B1" s="282"/>
      <c r="C1" s="282"/>
      <c r="D1" s="282"/>
      <c r="E1" s="282"/>
      <c r="F1" s="282"/>
    </row>
    <row r="2" spans="1:6" ht="15" thickBot="1" x14ac:dyDescent="0.35"/>
    <row r="3" spans="1:6" ht="48" customHeight="1" thickTop="1" thickBot="1" x14ac:dyDescent="0.35">
      <c r="A3" s="329" t="s">
        <v>4</v>
      </c>
      <c r="B3" s="283" t="s">
        <v>152</v>
      </c>
      <c r="C3" s="295" t="s">
        <v>153</v>
      </c>
      <c r="D3" s="295"/>
      <c r="E3" s="295"/>
      <c r="F3" s="283" t="s">
        <v>108</v>
      </c>
    </row>
    <row r="4" spans="1:6" ht="15" thickBot="1" x14ac:dyDescent="0.35">
      <c r="A4" s="330"/>
      <c r="B4" s="284"/>
      <c r="C4" s="25" t="s">
        <v>154</v>
      </c>
      <c r="D4" s="92" t="s">
        <v>407</v>
      </c>
      <c r="E4" s="25" t="s">
        <v>155</v>
      </c>
      <c r="F4" s="284"/>
    </row>
    <row r="5" spans="1:6" ht="15" thickBot="1" x14ac:dyDescent="0.35">
      <c r="A5" s="8" t="s">
        <v>7</v>
      </c>
      <c r="B5" s="90">
        <v>0.22421247683755405</v>
      </c>
      <c r="C5" s="90">
        <v>83.027209778615784</v>
      </c>
      <c r="D5" s="90">
        <v>15.945515425376289</v>
      </c>
      <c r="E5" s="90">
        <v>1.0272747960079323</v>
      </c>
      <c r="F5" s="56">
        <v>30761</v>
      </c>
    </row>
    <row r="6" spans="1:6" ht="15" thickBot="1" x14ac:dyDescent="0.35">
      <c r="A6" s="8" t="s">
        <v>8</v>
      </c>
      <c r="B6" s="90">
        <v>0.23068893528183715</v>
      </c>
      <c r="C6" s="90">
        <v>82.150313152400827</v>
      </c>
      <c r="D6" s="90">
        <v>16.701461377870565</v>
      </c>
      <c r="E6" s="90">
        <v>1.1482254697286012</v>
      </c>
      <c r="F6" s="56">
        <v>958</v>
      </c>
    </row>
    <row r="7" spans="1:6" ht="15" thickBot="1" x14ac:dyDescent="0.35">
      <c r="A7" s="8" t="s">
        <v>9</v>
      </c>
      <c r="B7" s="90">
        <v>0.2507939160956042</v>
      </c>
      <c r="C7" s="90">
        <v>81.140612688331231</v>
      </c>
      <c r="D7" s="90">
        <v>17.669110097657651</v>
      </c>
      <c r="E7" s="90">
        <v>1.1902772140111266</v>
      </c>
      <c r="F7" s="56">
        <v>83762</v>
      </c>
    </row>
    <row r="8" spans="1:6" ht="15" thickBot="1" x14ac:dyDescent="0.35">
      <c r="A8" s="8" t="s">
        <v>10</v>
      </c>
      <c r="B8" s="90">
        <v>0.2607970342910102</v>
      </c>
      <c r="C8" s="90">
        <v>80.278035217794255</v>
      </c>
      <c r="D8" s="90">
        <v>18.554216867469879</v>
      </c>
      <c r="E8" s="90">
        <v>1.1677479147358667</v>
      </c>
      <c r="F8" s="56">
        <v>5395</v>
      </c>
    </row>
    <row r="9" spans="1:6" ht="15" thickBot="1" x14ac:dyDescent="0.35">
      <c r="A9" s="8" t="s">
        <v>11</v>
      </c>
      <c r="B9" s="90">
        <v>0.25223613595706618</v>
      </c>
      <c r="C9" s="90">
        <v>80.299642218246873</v>
      </c>
      <c r="D9" s="90">
        <v>18.671735241502681</v>
      </c>
      <c r="E9" s="90">
        <v>1.0286225402504472</v>
      </c>
      <c r="F9" s="56">
        <v>4472</v>
      </c>
    </row>
    <row r="10" spans="1:6" ht="15" thickBot="1" x14ac:dyDescent="0.35">
      <c r="A10" s="8" t="s">
        <v>12</v>
      </c>
      <c r="B10" s="90">
        <v>0.24891347293559857</v>
      </c>
      <c r="C10" s="90">
        <v>81.114184116949815</v>
      </c>
      <c r="D10" s="90">
        <v>17.819043856183328</v>
      </c>
      <c r="E10" s="90">
        <v>1.066772026866851</v>
      </c>
      <c r="F10" s="56">
        <v>37965</v>
      </c>
    </row>
    <row r="11" spans="1:6" ht="15" thickBot="1" x14ac:dyDescent="0.35">
      <c r="A11" s="8" t="s">
        <v>13</v>
      </c>
      <c r="B11" s="90">
        <v>0.25712643678160918</v>
      </c>
      <c r="C11" s="90">
        <v>81.367816091954026</v>
      </c>
      <c r="D11" s="90">
        <v>17.333333333333336</v>
      </c>
      <c r="E11" s="90">
        <v>1.2988505747126435</v>
      </c>
      <c r="F11" s="56">
        <v>8700</v>
      </c>
    </row>
    <row r="12" spans="1:6" ht="15" thickBot="1" x14ac:dyDescent="0.35">
      <c r="A12" s="8" t="s">
        <v>14</v>
      </c>
      <c r="B12" s="90">
        <v>0.24804365733113673</v>
      </c>
      <c r="C12" s="90">
        <v>81.692751235584851</v>
      </c>
      <c r="D12" s="90">
        <v>17.051070840197692</v>
      </c>
      <c r="E12" s="90">
        <v>1.2561779242174629</v>
      </c>
      <c r="F12" s="56">
        <v>9712</v>
      </c>
    </row>
    <row r="13" spans="1:6" ht="15" thickBot="1" x14ac:dyDescent="0.35">
      <c r="A13" s="8" t="s">
        <v>15</v>
      </c>
      <c r="B13" s="90">
        <v>0.24477688202566142</v>
      </c>
      <c r="C13" s="90">
        <v>81.704893834449862</v>
      </c>
      <c r="D13" s="90">
        <v>17.153968434200067</v>
      </c>
      <c r="E13" s="90">
        <v>1.1411377313500626</v>
      </c>
      <c r="F13" s="56">
        <v>35228</v>
      </c>
    </row>
    <row r="14" spans="1:6" ht="15" thickBot="1" x14ac:dyDescent="0.35">
      <c r="A14" s="8" t="s">
        <v>16</v>
      </c>
      <c r="B14" s="90">
        <v>0.24670351504642174</v>
      </c>
      <c r="C14" s="90">
        <v>81.409631154943824</v>
      </c>
      <c r="D14" s="90">
        <v>17.549944004913119</v>
      </c>
      <c r="E14" s="90">
        <v>1.0404248401430585</v>
      </c>
      <c r="F14" s="56">
        <v>27681</v>
      </c>
    </row>
    <row r="15" spans="1:6" ht="15" thickBot="1" x14ac:dyDescent="0.35">
      <c r="A15" s="8" t="s">
        <v>17</v>
      </c>
      <c r="B15" s="90">
        <v>0.24474409163404379</v>
      </c>
      <c r="C15" s="90">
        <v>81.165724227925182</v>
      </c>
      <c r="D15" s="90">
        <v>17.877337973031754</v>
      </c>
      <c r="E15" s="90">
        <v>0.9569377990430622</v>
      </c>
      <c r="F15" s="56">
        <v>6897</v>
      </c>
    </row>
    <row r="16" spans="1:6" ht="15" thickBot="1" x14ac:dyDescent="0.35">
      <c r="A16" s="8" t="s">
        <v>18</v>
      </c>
      <c r="B16" s="90">
        <v>0.2535442600276625</v>
      </c>
      <c r="C16" s="90">
        <v>80.999308437067768</v>
      </c>
      <c r="D16" s="90">
        <v>17.859612724757952</v>
      </c>
      <c r="E16" s="90">
        <v>1.1410788381742738</v>
      </c>
      <c r="F16" s="56">
        <v>11568</v>
      </c>
    </row>
    <row r="17" spans="1:6" ht="15" thickBot="1" x14ac:dyDescent="0.35">
      <c r="A17" s="8" t="s">
        <v>19</v>
      </c>
      <c r="B17" s="90">
        <v>0</v>
      </c>
      <c r="C17" s="90">
        <v>100</v>
      </c>
      <c r="D17" s="90">
        <v>0</v>
      </c>
      <c r="E17" s="90">
        <v>0</v>
      </c>
      <c r="F17" s="56">
        <v>47124</v>
      </c>
    </row>
    <row r="18" spans="1:6" ht="15" thickBot="1" x14ac:dyDescent="0.35">
      <c r="A18" s="8" t="s">
        <v>20</v>
      </c>
      <c r="B18" s="90">
        <v>0.19867015917791658</v>
      </c>
      <c r="C18" s="90">
        <v>84.83779971791256</v>
      </c>
      <c r="D18" s="90">
        <v>14.366310699173887</v>
      </c>
      <c r="E18" s="90">
        <v>0.79588958291356027</v>
      </c>
      <c r="F18" s="56">
        <v>9926</v>
      </c>
    </row>
    <row r="19" spans="1:6" ht="15" thickBot="1" x14ac:dyDescent="0.35">
      <c r="A19" s="8" t="s">
        <v>21</v>
      </c>
      <c r="B19" s="90">
        <v>0.11514195583596215</v>
      </c>
      <c r="C19" s="90">
        <v>91.32492113564669</v>
      </c>
      <c r="D19" s="90">
        <v>8.0967402733964242</v>
      </c>
      <c r="E19" s="90">
        <v>0.57833859095688744</v>
      </c>
      <c r="F19" s="56">
        <v>1902</v>
      </c>
    </row>
    <row r="20" spans="1:6" ht="15" thickBot="1" x14ac:dyDescent="0.35">
      <c r="A20" s="8" t="s">
        <v>22</v>
      </c>
      <c r="B20" s="90">
        <v>0.204099560761347</v>
      </c>
      <c r="C20" s="90">
        <v>84.935090287945343</v>
      </c>
      <c r="D20" s="90">
        <v>14.047828208882382</v>
      </c>
      <c r="E20" s="90">
        <v>1.0170815031722791</v>
      </c>
      <c r="F20" s="56">
        <v>51225</v>
      </c>
    </row>
    <row r="21" spans="1:6" ht="15" thickBot="1" x14ac:dyDescent="0.35">
      <c r="A21" s="8" t="s">
        <v>23</v>
      </c>
      <c r="B21" s="90">
        <v>0.18528610354223432</v>
      </c>
      <c r="C21" s="90">
        <v>86.128889170521518</v>
      </c>
      <c r="D21" s="90">
        <v>13.021988467144032</v>
      </c>
      <c r="E21" s="90">
        <v>0.84912236233445282</v>
      </c>
      <c r="F21" s="56">
        <v>31562</v>
      </c>
    </row>
    <row r="22" spans="1:6" ht="15" thickBot="1" x14ac:dyDescent="0.35">
      <c r="A22" s="8" t="s">
        <v>24</v>
      </c>
      <c r="B22" s="90">
        <v>0.22410906481702941</v>
      </c>
      <c r="C22" s="90">
        <v>82.492226740014345</v>
      </c>
      <c r="D22" s="90">
        <v>16.551064338674959</v>
      </c>
      <c r="E22" s="90">
        <v>0.95670892131069118</v>
      </c>
      <c r="F22" s="56">
        <v>4181</v>
      </c>
    </row>
    <row r="23" spans="1:6" ht="15" thickBot="1" x14ac:dyDescent="0.35">
      <c r="A23" s="8" t="s">
        <v>25</v>
      </c>
      <c r="B23" s="90">
        <v>0.17889524789402611</v>
      </c>
      <c r="C23" s="90">
        <v>86.547488907465748</v>
      </c>
      <c r="D23" s="90">
        <v>12.680856536557133</v>
      </c>
      <c r="E23" s="90">
        <v>0.77165455597710764</v>
      </c>
      <c r="F23" s="56">
        <v>15551</v>
      </c>
    </row>
    <row r="24" spans="1:6" ht="15" thickBot="1" x14ac:dyDescent="0.35">
      <c r="A24" s="8" t="s">
        <v>26</v>
      </c>
      <c r="B24" s="90">
        <v>0.22925931962651641</v>
      </c>
      <c r="C24" s="90">
        <v>82.988334458751496</v>
      </c>
      <c r="D24" s="90">
        <v>15.9592055324004</v>
      </c>
      <c r="E24" s="90">
        <v>1.0524600088481151</v>
      </c>
      <c r="F24" s="56">
        <v>42947</v>
      </c>
    </row>
    <row r="25" spans="1:6" ht="15" thickBot="1" x14ac:dyDescent="0.35">
      <c r="A25" s="8" t="s">
        <v>27</v>
      </c>
      <c r="B25" s="90">
        <v>0.19102178812922616</v>
      </c>
      <c r="C25" s="90">
        <v>85.593538692712244</v>
      </c>
      <c r="D25" s="90">
        <v>13.589406461307288</v>
      </c>
      <c r="E25" s="90">
        <v>0.81705484598046574</v>
      </c>
      <c r="F25" s="56">
        <v>10648</v>
      </c>
    </row>
    <row r="26" spans="1:6" ht="15" thickBot="1" x14ac:dyDescent="0.35">
      <c r="A26" s="11" t="s">
        <v>28</v>
      </c>
      <c r="B26" s="91">
        <v>0.20687837880229629</v>
      </c>
      <c r="C26" s="91">
        <v>84.478161304152337</v>
      </c>
      <c r="D26" s="91">
        <v>14.57258477722125</v>
      </c>
      <c r="E26" s="91">
        <v>0.94925391862641562</v>
      </c>
      <c r="F26" s="57">
        <v>478165</v>
      </c>
    </row>
    <row r="27" spans="1:6" ht="15" thickTop="1" x14ac:dyDescent="0.3"/>
  </sheetData>
  <mergeCells count="5">
    <mergeCell ref="A3:A4"/>
    <mergeCell ref="B3:B4"/>
    <mergeCell ref="C3:E3"/>
    <mergeCell ref="A1:F1"/>
    <mergeCell ref="F3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rgb="FF92D050"/>
    <pageSetUpPr fitToPage="1"/>
  </sheetPr>
  <dimension ref="A1:J29"/>
  <sheetViews>
    <sheetView topLeftCell="A4" workbookViewId="0">
      <selection activeCell="A3" sqref="A3:H28"/>
    </sheetView>
  </sheetViews>
  <sheetFormatPr defaultRowHeight="14.4" x14ac:dyDescent="0.3"/>
  <cols>
    <col min="1" max="1" width="18.109375" customWidth="1"/>
    <col min="2" max="2" width="9.109375" style="265"/>
    <col min="3" max="3" width="10.109375" style="265" customWidth="1"/>
    <col min="5" max="5" width="10.88671875" customWidth="1"/>
    <col min="6" max="6" width="10" customWidth="1"/>
    <col min="7" max="7" width="10.44140625" customWidth="1"/>
    <col min="8" max="8" width="9.109375" customWidth="1"/>
  </cols>
  <sheetData>
    <row r="1" spans="1:8" ht="27" customHeight="1" x14ac:dyDescent="0.3">
      <c r="A1" s="281" t="s">
        <v>29</v>
      </c>
      <c r="B1" s="281"/>
      <c r="C1" s="281"/>
      <c r="D1" s="281"/>
      <c r="E1" s="281"/>
      <c r="F1" s="281"/>
      <c r="G1" s="281"/>
      <c r="H1" s="281"/>
    </row>
    <row r="2" spans="1:8" ht="15" thickBot="1" x14ac:dyDescent="0.35"/>
    <row r="3" spans="1:8" ht="15.6" thickTop="1" thickBot="1" x14ac:dyDescent="0.35">
      <c r="A3" s="288" t="s">
        <v>4</v>
      </c>
      <c r="B3" s="295" t="s">
        <v>628</v>
      </c>
      <c r="C3" s="295"/>
      <c r="D3" s="296" t="s">
        <v>606</v>
      </c>
      <c r="E3" s="295"/>
      <c r="F3" s="295"/>
      <c r="G3" s="295"/>
      <c r="H3" s="295"/>
    </row>
    <row r="4" spans="1:8" ht="39.6" x14ac:dyDescent="0.3">
      <c r="A4" s="289"/>
      <c r="B4" s="291" t="s">
        <v>31</v>
      </c>
      <c r="C4" s="291" t="s">
        <v>30</v>
      </c>
      <c r="D4" s="293" t="s">
        <v>32</v>
      </c>
      <c r="E4" s="297" t="s">
        <v>33</v>
      </c>
      <c r="F4" s="297"/>
      <c r="G4" s="297"/>
      <c r="H4" s="5" t="s">
        <v>607</v>
      </c>
    </row>
    <row r="5" spans="1:8" ht="27" thickBot="1" x14ac:dyDescent="0.35">
      <c r="A5" s="290"/>
      <c r="B5" s="292"/>
      <c r="C5" s="292"/>
      <c r="D5" s="294"/>
      <c r="E5" s="6" t="s">
        <v>34</v>
      </c>
      <c r="F5" s="6" t="s">
        <v>35</v>
      </c>
      <c r="G5" s="6" t="s">
        <v>36</v>
      </c>
      <c r="H5" s="6" t="s">
        <v>37</v>
      </c>
    </row>
    <row r="6" spans="1:8" ht="15" thickBot="1" x14ac:dyDescent="0.35">
      <c r="A6" s="14" t="s">
        <v>7</v>
      </c>
      <c r="B6" s="15">
        <v>7.5</v>
      </c>
      <c r="C6" s="139">
        <v>1.3589525790809545</v>
      </c>
      <c r="D6" s="276">
        <v>1.6460000000000001</v>
      </c>
      <c r="E6" s="139">
        <v>0.40400000000000003</v>
      </c>
      <c r="F6" s="139">
        <v>0.46200000000000002</v>
      </c>
      <c r="G6" s="139">
        <v>0.72199999999999998</v>
      </c>
      <c r="H6" s="139">
        <v>0.52</v>
      </c>
    </row>
    <row r="7" spans="1:8" ht="15" thickBot="1" x14ac:dyDescent="0.35">
      <c r="A7" s="14" t="s">
        <v>8</v>
      </c>
      <c r="B7" s="15">
        <v>7.7</v>
      </c>
      <c r="C7" s="277">
        <v>1.4043181181121498</v>
      </c>
      <c r="D7" s="139">
        <v>2.681</v>
      </c>
      <c r="E7" s="139">
        <v>0.89399999999999991</v>
      </c>
      <c r="F7" s="139">
        <v>0.89399999999999991</v>
      </c>
      <c r="G7" s="139">
        <v>1.7870000000000001</v>
      </c>
      <c r="H7" s="139">
        <v>0</v>
      </c>
    </row>
    <row r="8" spans="1:8" ht="15" thickBot="1" x14ac:dyDescent="0.35">
      <c r="A8" s="14" t="s">
        <v>9</v>
      </c>
      <c r="B8" s="15">
        <v>8.4</v>
      </c>
      <c r="C8" s="139">
        <v>1.2976583498909673</v>
      </c>
      <c r="D8" s="276">
        <v>2.8530000000000002</v>
      </c>
      <c r="E8" s="139">
        <v>0.68399999999999994</v>
      </c>
      <c r="F8" s="139">
        <v>0.63800000000000001</v>
      </c>
      <c r="G8" s="139">
        <v>1.218</v>
      </c>
      <c r="H8" s="139">
        <v>0.95099999999999996</v>
      </c>
    </row>
    <row r="9" spans="1:8" ht="15" thickBot="1" x14ac:dyDescent="0.35">
      <c r="A9" s="14" t="s">
        <v>38</v>
      </c>
      <c r="B9" s="15">
        <v>9.6</v>
      </c>
      <c r="C9" s="139">
        <v>1.4384710145282276</v>
      </c>
      <c r="D9" s="276">
        <v>2.4089999999999998</v>
      </c>
      <c r="E9" s="139">
        <v>0.48200000000000004</v>
      </c>
      <c r="F9" s="139">
        <v>0.86699999999999999</v>
      </c>
      <c r="G9" s="139">
        <v>1.349</v>
      </c>
      <c r="H9" s="139">
        <v>0.57800000000000007</v>
      </c>
    </row>
    <row r="10" spans="1:8" ht="15" thickBot="1" x14ac:dyDescent="0.35">
      <c r="A10" s="14" t="s">
        <v>39</v>
      </c>
      <c r="B10" s="15">
        <v>10.3</v>
      </c>
      <c r="C10" s="139">
        <v>1.6327538481200676</v>
      </c>
      <c r="D10" s="278">
        <v>0</v>
      </c>
      <c r="E10" s="241" t="s">
        <v>506</v>
      </c>
      <c r="F10" s="241" t="s">
        <v>506</v>
      </c>
      <c r="G10" s="241" t="s">
        <v>506</v>
      </c>
      <c r="H10" s="241" t="s">
        <v>506</v>
      </c>
    </row>
    <row r="11" spans="1:8" ht="15" thickBot="1" x14ac:dyDescent="0.35">
      <c r="A11" s="14" t="s">
        <v>40</v>
      </c>
      <c r="B11" s="15">
        <v>9</v>
      </c>
      <c r="C11" s="139">
        <v>1.7049187201210121</v>
      </c>
      <c r="D11" s="278">
        <v>0</v>
      </c>
      <c r="E11" s="241" t="s">
        <v>506</v>
      </c>
      <c r="F11" s="241" t="s">
        <v>506</v>
      </c>
      <c r="G11" s="241" t="s">
        <v>506</v>
      </c>
      <c r="H11" s="241" t="s">
        <v>506</v>
      </c>
    </row>
    <row r="12" spans="1:8" ht="15" thickBot="1" x14ac:dyDescent="0.35">
      <c r="A12" s="14" t="s">
        <v>12</v>
      </c>
      <c r="B12" s="15">
        <v>7.9</v>
      </c>
      <c r="C12" s="139">
        <v>1.5590593851593997</v>
      </c>
      <c r="D12" s="276">
        <v>2.0670000000000002</v>
      </c>
      <c r="E12" s="139">
        <v>0.46799999999999997</v>
      </c>
      <c r="F12" s="139">
        <v>0.51700000000000002</v>
      </c>
      <c r="G12" s="139">
        <v>0.86099999999999999</v>
      </c>
      <c r="H12" s="139">
        <v>0.73799999999999999</v>
      </c>
    </row>
    <row r="13" spans="1:8" ht="15" thickBot="1" x14ac:dyDescent="0.35">
      <c r="A13" s="14" t="s">
        <v>41</v>
      </c>
      <c r="B13" s="15">
        <v>7</v>
      </c>
      <c r="C13" s="139">
        <v>1.3825078370212702</v>
      </c>
      <c r="D13" s="276">
        <v>2.0699999999999998</v>
      </c>
      <c r="E13" s="139">
        <v>0.76300000000000001</v>
      </c>
      <c r="F13" s="139">
        <v>0.65400000000000003</v>
      </c>
      <c r="G13" s="139">
        <v>0.87200000000000011</v>
      </c>
      <c r="H13" s="139">
        <v>0.43600000000000005</v>
      </c>
    </row>
    <row r="14" spans="1:8" ht="15" thickBot="1" x14ac:dyDescent="0.35">
      <c r="A14" s="14" t="s">
        <v>14</v>
      </c>
      <c r="B14" s="141">
        <v>6.4</v>
      </c>
      <c r="C14" s="277">
        <v>1.3159013684399647</v>
      </c>
      <c r="D14" s="139">
        <v>2.8839999999999999</v>
      </c>
      <c r="E14" s="139">
        <v>0.74399999999999999</v>
      </c>
      <c r="F14" s="139">
        <v>0.74399999999999999</v>
      </c>
      <c r="G14" s="139">
        <v>1.5820000000000001</v>
      </c>
      <c r="H14" s="139">
        <v>0.55800000000000005</v>
      </c>
    </row>
    <row r="15" spans="1:8" ht="15" thickBot="1" x14ac:dyDescent="0.35">
      <c r="A15" s="14" t="s">
        <v>15</v>
      </c>
      <c r="B15" s="15">
        <v>8</v>
      </c>
      <c r="C15" s="279">
        <v>1.4150321990224592</v>
      </c>
      <c r="D15" s="139">
        <v>2.891</v>
      </c>
      <c r="E15" s="139">
        <v>0.76400000000000001</v>
      </c>
      <c r="F15" s="139">
        <v>0.84499999999999997</v>
      </c>
      <c r="G15" s="139">
        <v>1.4179999999999999</v>
      </c>
      <c r="H15" s="139">
        <v>0.70899999999999996</v>
      </c>
    </row>
    <row r="16" spans="1:8" ht="15" thickBot="1" x14ac:dyDescent="0.35">
      <c r="A16" s="14" t="s">
        <v>16</v>
      </c>
      <c r="B16" s="15">
        <v>7.3</v>
      </c>
      <c r="C16" s="279">
        <v>1.297734485159185</v>
      </c>
      <c r="D16" s="139">
        <v>1.9579999999999997</v>
      </c>
      <c r="E16" s="139">
        <v>0.54900000000000004</v>
      </c>
      <c r="F16" s="139">
        <v>0.41200000000000003</v>
      </c>
      <c r="G16" s="139">
        <v>0.89300000000000002</v>
      </c>
      <c r="H16" s="139">
        <v>0.51500000000000001</v>
      </c>
    </row>
    <row r="17" spans="1:10" ht="15" thickBot="1" x14ac:dyDescent="0.35">
      <c r="A17" s="14" t="s">
        <v>17</v>
      </c>
      <c r="B17" s="15">
        <v>7.3</v>
      </c>
      <c r="C17" s="279">
        <v>1.266043594219237</v>
      </c>
      <c r="D17" s="139">
        <v>2.1379999999999999</v>
      </c>
      <c r="E17" s="139">
        <v>0.14299999999999999</v>
      </c>
      <c r="F17" s="139">
        <v>1.1400000000000001</v>
      </c>
      <c r="G17" s="139">
        <v>1.4259999999999999</v>
      </c>
      <c r="H17" s="139">
        <v>0.57000000000000006</v>
      </c>
    </row>
    <row r="18" spans="1:10" ht="15" thickBot="1" x14ac:dyDescent="0.35">
      <c r="A18" s="14" t="s">
        <v>18</v>
      </c>
      <c r="B18" s="107">
        <v>7.7</v>
      </c>
      <c r="C18" s="279">
        <v>1.3301079034157424</v>
      </c>
      <c r="D18" s="139">
        <v>1.9410000000000001</v>
      </c>
      <c r="E18" s="139">
        <v>0.56600000000000006</v>
      </c>
      <c r="F18" s="139">
        <v>0.40400000000000003</v>
      </c>
      <c r="G18" s="139">
        <v>0.72799999999999998</v>
      </c>
      <c r="H18" s="139">
        <v>0.64700000000000002</v>
      </c>
    </row>
    <row r="19" spans="1:10" ht="15" thickBot="1" x14ac:dyDescent="0.35">
      <c r="A19" s="14" t="s">
        <v>19</v>
      </c>
      <c r="B19" s="15">
        <v>8.1999999999999993</v>
      </c>
      <c r="C19" s="279">
        <v>1.3221998166740705</v>
      </c>
      <c r="D19" s="139">
        <v>2.7800000000000002</v>
      </c>
      <c r="E19" s="139">
        <v>0.51600000000000001</v>
      </c>
      <c r="F19" s="139">
        <v>0.83399999999999996</v>
      </c>
      <c r="G19" s="139">
        <v>1.5489999999999999</v>
      </c>
      <c r="H19" s="139">
        <v>0.71500000000000008</v>
      </c>
    </row>
    <row r="20" spans="1:10" ht="15" thickBot="1" x14ac:dyDescent="0.35">
      <c r="A20" s="14" t="s">
        <v>20</v>
      </c>
      <c r="B20" s="15">
        <v>7.7</v>
      </c>
      <c r="C20" s="279">
        <v>1.2780992432494891</v>
      </c>
      <c r="D20" s="139">
        <v>2.1829999999999998</v>
      </c>
      <c r="E20" s="139">
        <v>0.47499999999999998</v>
      </c>
      <c r="F20" s="139">
        <v>0.66500000000000004</v>
      </c>
      <c r="G20" s="139">
        <v>1.139</v>
      </c>
      <c r="H20" s="139">
        <v>0.57000000000000006</v>
      </c>
    </row>
    <row r="21" spans="1:10" ht="15" thickBot="1" x14ac:dyDescent="0.35">
      <c r="A21" s="14" t="s">
        <v>21</v>
      </c>
      <c r="B21" s="107">
        <v>7</v>
      </c>
      <c r="C21" s="279">
        <v>1.1680311645921841</v>
      </c>
      <c r="D21" s="139">
        <v>2.7109999999999999</v>
      </c>
      <c r="E21" s="139">
        <v>0.45199999999999996</v>
      </c>
      <c r="F21" s="139">
        <v>0.45199999999999996</v>
      </c>
      <c r="G21" s="139">
        <v>0.90399999999999991</v>
      </c>
      <c r="H21" s="139">
        <v>1.3560000000000001</v>
      </c>
    </row>
    <row r="22" spans="1:10" ht="15" thickBot="1" x14ac:dyDescent="0.35">
      <c r="A22" s="14" t="s">
        <v>22</v>
      </c>
      <c r="B22" s="15">
        <v>8.6999999999999993</v>
      </c>
      <c r="C22" s="279">
        <v>1.3363973597281069</v>
      </c>
      <c r="D22" s="139">
        <v>2.9470000000000001</v>
      </c>
      <c r="E22" s="139">
        <v>0.72199999999999998</v>
      </c>
      <c r="F22" s="139">
        <v>0.66399999999999992</v>
      </c>
      <c r="G22" s="139">
        <v>1.464</v>
      </c>
      <c r="H22" s="139">
        <v>0.76100000000000001</v>
      </c>
    </row>
    <row r="23" spans="1:10" ht="15" thickBot="1" x14ac:dyDescent="0.35">
      <c r="A23" s="14" t="s">
        <v>23</v>
      </c>
      <c r="B23" s="15">
        <v>7.7</v>
      </c>
      <c r="C23" s="279">
        <v>1.2437670262632008</v>
      </c>
      <c r="D23" s="139">
        <v>3.2240000000000002</v>
      </c>
      <c r="E23" s="139">
        <v>0.72300000000000009</v>
      </c>
      <c r="F23" s="139">
        <v>1.115</v>
      </c>
      <c r="G23" s="139">
        <v>1.8079999999999998</v>
      </c>
      <c r="H23" s="139">
        <v>0.69299999999999995</v>
      </c>
    </row>
    <row r="24" spans="1:10" ht="15" thickBot="1" x14ac:dyDescent="0.35">
      <c r="A24" s="14" t="s">
        <v>24</v>
      </c>
      <c r="B24" s="15">
        <v>7.2</v>
      </c>
      <c r="C24" s="279">
        <v>1.172735615924176</v>
      </c>
      <c r="D24" s="139">
        <v>3.6380000000000003</v>
      </c>
      <c r="E24" s="139">
        <v>1.94</v>
      </c>
      <c r="F24" s="139">
        <v>0.48499999999999999</v>
      </c>
      <c r="G24" s="139">
        <v>0.97</v>
      </c>
      <c r="H24" s="139">
        <v>0.72799999999999998</v>
      </c>
    </row>
    <row r="25" spans="1:10" ht="15" thickBot="1" x14ac:dyDescent="0.35">
      <c r="A25" s="14" t="s">
        <v>25</v>
      </c>
      <c r="B25" s="15">
        <v>8.3000000000000007</v>
      </c>
      <c r="C25" s="279">
        <v>1.2888480411866348</v>
      </c>
      <c r="D25" s="139">
        <v>4.6689999999999996</v>
      </c>
      <c r="E25" s="139">
        <v>1.3340000000000001</v>
      </c>
      <c r="F25" s="139">
        <v>1.3340000000000001</v>
      </c>
      <c r="G25" s="139">
        <v>2.1829999999999998</v>
      </c>
      <c r="H25" s="139">
        <v>1.1519999999999999</v>
      </c>
    </row>
    <row r="26" spans="1:10" ht="15" thickBot="1" x14ac:dyDescent="0.35">
      <c r="A26" s="14" t="s">
        <v>26</v>
      </c>
      <c r="B26" s="15">
        <v>8.5</v>
      </c>
      <c r="C26" s="279">
        <v>1.3527161977231907</v>
      </c>
      <c r="D26" s="139">
        <v>4.0999999999999996</v>
      </c>
      <c r="E26" s="139">
        <v>0.89100000000000001</v>
      </c>
      <c r="F26" s="139">
        <v>0.89100000000000001</v>
      </c>
      <c r="G26" s="139">
        <v>2.0499999999999998</v>
      </c>
      <c r="H26" s="139">
        <v>1.159</v>
      </c>
    </row>
    <row r="27" spans="1:10" ht="15" thickBot="1" x14ac:dyDescent="0.35">
      <c r="A27" s="14" t="s">
        <v>27</v>
      </c>
      <c r="B27" s="15">
        <v>6.7</v>
      </c>
      <c r="C27" s="279">
        <v>1.0934363317308904</v>
      </c>
      <c r="D27" s="139">
        <v>2.266</v>
      </c>
      <c r="E27" s="139">
        <v>0.61</v>
      </c>
      <c r="F27" s="139">
        <v>1.046</v>
      </c>
      <c r="G27" s="139">
        <v>1.22</v>
      </c>
      <c r="H27" s="139">
        <v>0.43600000000000005</v>
      </c>
    </row>
    <row r="28" spans="1:10" ht="15" thickBot="1" x14ac:dyDescent="0.35">
      <c r="A28" s="16" t="s">
        <v>42</v>
      </c>
      <c r="B28" s="17">
        <v>8</v>
      </c>
      <c r="C28" s="280">
        <v>1.3478917397253196</v>
      </c>
      <c r="D28" s="140">
        <v>2.778</v>
      </c>
      <c r="E28" s="140">
        <v>0.66700000000000004</v>
      </c>
      <c r="F28" s="140">
        <v>0.73399999999999999</v>
      </c>
      <c r="G28" s="140">
        <v>1.345</v>
      </c>
      <c r="H28" s="140">
        <v>0.76600000000000001</v>
      </c>
    </row>
    <row r="29" spans="1:10" ht="15" thickTop="1" x14ac:dyDescent="0.3">
      <c r="J29" s="271"/>
    </row>
  </sheetData>
  <mergeCells count="8">
    <mergeCell ref="A1:H1"/>
    <mergeCell ref="A3:A5"/>
    <mergeCell ref="B4:B5"/>
    <mergeCell ref="C4:C5"/>
    <mergeCell ref="D4:D5"/>
    <mergeCell ref="B3:C3"/>
    <mergeCell ref="D3:H3"/>
    <mergeCell ref="E4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0">
    <tabColor rgb="FF92D050"/>
  </sheetPr>
  <dimension ref="A1:F10"/>
  <sheetViews>
    <sheetView workbookViewId="0">
      <selection activeCell="O22" sqref="O22"/>
    </sheetView>
  </sheetViews>
  <sheetFormatPr defaultRowHeight="14.4" x14ac:dyDescent="0.3"/>
  <sheetData>
    <row r="1" spans="1:6" ht="40.5" customHeight="1" x14ac:dyDescent="0.3">
      <c r="A1" s="282" t="s">
        <v>156</v>
      </c>
      <c r="B1" s="282"/>
      <c r="C1" s="282"/>
      <c r="D1" s="282"/>
      <c r="E1" s="282"/>
      <c r="F1" s="282"/>
    </row>
    <row r="2" spans="1:6" ht="15" thickBot="1" x14ac:dyDescent="0.35"/>
    <row r="3" spans="1:6" ht="22.5" customHeight="1" thickTop="1" thickBot="1" x14ac:dyDescent="0.35">
      <c r="A3" s="283" t="s">
        <v>157</v>
      </c>
      <c r="B3" s="295" t="s">
        <v>158</v>
      </c>
      <c r="C3" s="295"/>
      <c r="D3" s="295"/>
      <c r="E3" s="286" t="s">
        <v>108</v>
      </c>
      <c r="F3" s="286"/>
    </row>
    <row r="4" spans="1:6" ht="15" thickBot="1" x14ac:dyDescent="0.35">
      <c r="A4" s="284"/>
      <c r="B4" s="25" t="s">
        <v>154</v>
      </c>
      <c r="C4" s="92" t="s">
        <v>407</v>
      </c>
      <c r="D4" s="25" t="s">
        <v>155</v>
      </c>
      <c r="E4" s="25" t="s">
        <v>62</v>
      </c>
      <c r="F4" s="24" t="s">
        <v>61</v>
      </c>
    </row>
    <row r="5" spans="1:6" ht="15" thickBot="1" x14ac:dyDescent="0.35">
      <c r="A5" s="49" t="s">
        <v>154</v>
      </c>
      <c r="B5" s="79">
        <v>88.823018225539556</v>
      </c>
      <c r="C5" s="79">
        <v>10.577400013491582</v>
      </c>
      <c r="D5" s="79">
        <v>0.59958176096885429</v>
      </c>
      <c r="E5" s="79">
        <v>100</v>
      </c>
      <c r="F5" s="56">
        <v>252009</v>
      </c>
    </row>
    <row r="6" spans="1:6" ht="15" thickBot="1" x14ac:dyDescent="0.35">
      <c r="A6" s="89" t="s">
        <v>407</v>
      </c>
      <c r="B6" s="79">
        <v>80.332154245422998</v>
      </c>
      <c r="C6" s="79">
        <v>18.46442247457739</v>
      </c>
      <c r="D6" s="79">
        <v>1.2034232799996232</v>
      </c>
      <c r="E6" s="79">
        <v>100</v>
      </c>
      <c r="F6" s="56">
        <v>212311</v>
      </c>
    </row>
    <row r="7" spans="1:6" ht="15" thickBot="1" x14ac:dyDescent="0.35">
      <c r="A7" s="89" t="s">
        <v>408</v>
      </c>
      <c r="B7" s="79">
        <v>69.510645058786153</v>
      </c>
      <c r="C7" s="79">
        <v>27.494439148395294</v>
      </c>
      <c r="D7" s="79">
        <v>2.9949157928185572</v>
      </c>
      <c r="E7" s="79">
        <v>100</v>
      </c>
      <c r="F7" s="56">
        <v>12588</v>
      </c>
    </row>
    <row r="8" spans="1:6" ht="15" thickBot="1" x14ac:dyDescent="0.35">
      <c r="A8" s="49" t="s">
        <v>159</v>
      </c>
      <c r="B8" s="79">
        <v>63.564041368337307</v>
      </c>
      <c r="C8" s="79">
        <v>28.798727128082735</v>
      </c>
      <c r="D8" s="79">
        <v>7.6372315035799527</v>
      </c>
      <c r="E8" s="79">
        <v>100</v>
      </c>
      <c r="F8" s="56">
        <v>1257</v>
      </c>
    </row>
    <row r="9" spans="1:6" ht="15" thickBot="1" x14ac:dyDescent="0.35">
      <c r="A9" s="11" t="s">
        <v>28</v>
      </c>
      <c r="B9" s="80">
        <v>84.478161304152337</v>
      </c>
      <c r="C9" s="80">
        <v>14.57258477722125</v>
      </c>
      <c r="D9" s="80">
        <v>0.94925391862641562</v>
      </c>
      <c r="E9" s="80">
        <v>100</v>
      </c>
      <c r="F9" s="57">
        <v>478165</v>
      </c>
    </row>
    <row r="10" spans="1:6" ht="15" thickTop="1" x14ac:dyDescent="0.3"/>
  </sheetData>
  <mergeCells count="4">
    <mergeCell ref="A3:A4"/>
    <mergeCell ref="B3:D3"/>
    <mergeCell ref="E3:F3"/>
    <mergeCell ref="A1:F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1">
    <tabColor rgb="FF92D050"/>
  </sheetPr>
  <dimension ref="A1:F13"/>
  <sheetViews>
    <sheetView workbookViewId="0">
      <selection activeCell="A3" sqref="A3:F12"/>
    </sheetView>
  </sheetViews>
  <sheetFormatPr defaultRowHeight="14.4" x14ac:dyDescent="0.3"/>
  <cols>
    <col min="2" max="3" width="9.5546875" bestFit="1" customWidth="1"/>
    <col min="4" max="4" width="9.33203125" bestFit="1" customWidth="1"/>
    <col min="5" max="5" width="10.5546875" bestFit="1" customWidth="1"/>
  </cols>
  <sheetData>
    <row r="1" spans="1:6" ht="38.25" customHeight="1" x14ac:dyDescent="0.3">
      <c r="A1" s="282" t="s">
        <v>160</v>
      </c>
      <c r="B1" s="282"/>
      <c r="C1" s="282"/>
      <c r="D1" s="282"/>
      <c r="E1" s="282"/>
      <c r="F1" s="282"/>
    </row>
    <row r="2" spans="1:6" ht="15" thickBot="1" x14ac:dyDescent="0.35"/>
    <row r="3" spans="1:6" ht="15.6" thickTop="1" thickBot="1" x14ac:dyDescent="0.35">
      <c r="A3" s="283" t="s">
        <v>115</v>
      </c>
      <c r="B3" s="295" t="s">
        <v>158</v>
      </c>
      <c r="C3" s="295"/>
      <c r="D3" s="295"/>
      <c r="E3" s="286" t="s">
        <v>108</v>
      </c>
      <c r="F3" s="286"/>
    </row>
    <row r="4" spans="1:6" ht="15" thickBot="1" x14ac:dyDescent="0.35">
      <c r="A4" s="284"/>
      <c r="B4" s="25" t="s">
        <v>154</v>
      </c>
      <c r="C4" s="92" t="s">
        <v>407</v>
      </c>
      <c r="D4" s="25" t="s">
        <v>155</v>
      </c>
      <c r="E4" s="25" t="s">
        <v>62</v>
      </c>
      <c r="F4" s="24" t="s">
        <v>61</v>
      </c>
    </row>
    <row r="5" spans="1:6" ht="15" thickBot="1" x14ac:dyDescent="0.35">
      <c r="A5" s="135" t="s">
        <v>505</v>
      </c>
      <c r="B5" s="79">
        <v>91.666666666666657</v>
      </c>
      <c r="C5" s="79">
        <v>5.5555555555555554</v>
      </c>
      <c r="D5" s="79">
        <v>2.7777777777777777</v>
      </c>
      <c r="E5" s="79">
        <v>100</v>
      </c>
      <c r="F5" s="49">
        <v>36</v>
      </c>
    </row>
    <row r="6" spans="1:6" ht="15" thickBot="1" x14ac:dyDescent="0.35">
      <c r="A6" s="8" t="s">
        <v>162</v>
      </c>
      <c r="B6" s="79">
        <v>95.829899456073846</v>
      </c>
      <c r="C6" s="79">
        <v>4.1041701005439259</v>
      </c>
      <c r="D6" s="79">
        <v>6.5930443382231751E-2</v>
      </c>
      <c r="E6" s="79">
        <v>100</v>
      </c>
      <c r="F6" s="56">
        <v>6067</v>
      </c>
    </row>
    <row r="7" spans="1:6" ht="15" thickBot="1" x14ac:dyDescent="0.35">
      <c r="A7" s="8" t="s">
        <v>163</v>
      </c>
      <c r="B7" s="79">
        <v>89.665148826702577</v>
      </c>
      <c r="C7" s="79">
        <v>9.9899523269983117</v>
      </c>
      <c r="D7" s="79">
        <v>0.34489884629910711</v>
      </c>
      <c r="E7" s="79">
        <v>100</v>
      </c>
      <c r="F7" s="56">
        <v>140331</v>
      </c>
    </row>
    <row r="8" spans="1:6" ht="15" thickBot="1" x14ac:dyDescent="0.35">
      <c r="A8" s="8" t="s">
        <v>164</v>
      </c>
      <c r="B8" s="79">
        <v>83.577746577746581</v>
      </c>
      <c r="C8" s="79">
        <v>15.508950508950509</v>
      </c>
      <c r="D8" s="79">
        <v>0.91330291330291336</v>
      </c>
      <c r="E8" s="79">
        <v>100</v>
      </c>
      <c r="F8" s="56">
        <v>284900</v>
      </c>
    </row>
    <row r="9" spans="1:6" ht="15" thickBot="1" x14ac:dyDescent="0.35">
      <c r="A9" s="8" t="s">
        <v>165</v>
      </c>
      <c r="B9" s="79">
        <v>72.803374432186899</v>
      </c>
      <c r="C9" s="79">
        <v>24.09906986805105</v>
      </c>
      <c r="D9" s="79">
        <v>3.0975556997620592</v>
      </c>
      <c r="E9" s="79">
        <v>100</v>
      </c>
      <c r="F9" s="56">
        <v>46230</v>
      </c>
    </row>
    <row r="10" spans="1:6" ht="15" thickBot="1" x14ac:dyDescent="0.35">
      <c r="A10" s="8" t="s">
        <v>166</v>
      </c>
      <c r="B10" s="79">
        <v>74.911660777385151</v>
      </c>
      <c r="C10" s="79">
        <v>19.78798586572438</v>
      </c>
      <c r="D10" s="79">
        <v>5.3003533568904597</v>
      </c>
      <c r="E10" s="79">
        <v>100</v>
      </c>
      <c r="F10" s="49">
        <v>283</v>
      </c>
    </row>
    <row r="11" spans="1:6" ht="15" thickBot="1" x14ac:dyDescent="0.35">
      <c r="A11" s="8" t="s">
        <v>167</v>
      </c>
      <c r="B11" s="79">
        <v>90.566037735849065</v>
      </c>
      <c r="C11" s="79">
        <v>9.1194968553459113</v>
      </c>
      <c r="D11" s="79">
        <v>0.31446540880503149</v>
      </c>
      <c r="E11" s="79">
        <v>100</v>
      </c>
      <c r="F11" s="56">
        <v>318</v>
      </c>
    </row>
    <row r="12" spans="1:6" ht="15" thickBot="1" x14ac:dyDescent="0.35">
      <c r="A12" s="11" t="s">
        <v>28</v>
      </c>
      <c r="B12" s="80">
        <v>84.478161304152337</v>
      </c>
      <c r="C12" s="80">
        <v>14.57258477722125</v>
      </c>
      <c r="D12" s="80">
        <v>0.94925391862641562</v>
      </c>
      <c r="E12" s="80">
        <v>100</v>
      </c>
      <c r="F12" s="57">
        <v>478165</v>
      </c>
    </row>
    <row r="13" spans="1:6" ht="15" thickTop="1" x14ac:dyDescent="0.3"/>
  </sheetData>
  <mergeCells count="4">
    <mergeCell ref="A3:A4"/>
    <mergeCell ref="B3:D3"/>
    <mergeCell ref="E3:F3"/>
    <mergeCell ref="A1:F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2">
    <tabColor rgb="FF92D050"/>
  </sheetPr>
  <dimension ref="A1:G27"/>
  <sheetViews>
    <sheetView workbookViewId="0">
      <selection activeCell="M22" sqref="M22"/>
    </sheetView>
  </sheetViews>
  <sheetFormatPr defaultRowHeight="14.4" x14ac:dyDescent="0.3"/>
  <cols>
    <col min="1" max="1" width="22" customWidth="1"/>
    <col min="2" max="2" width="9.5546875" customWidth="1"/>
  </cols>
  <sheetData>
    <row r="1" spans="1:7" ht="31.5" customHeight="1" x14ac:dyDescent="0.3">
      <c r="A1" s="282" t="s">
        <v>161</v>
      </c>
      <c r="B1" s="282"/>
      <c r="C1" s="282"/>
      <c r="D1" s="282"/>
      <c r="E1" s="282"/>
      <c r="F1" s="282"/>
      <c r="G1" s="282"/>
    </row>
    <row r="2" spans="1:7" ht="15" thickBot="1" x14ac:dyDescent="0.35"/>
    <row r="3" spans="1:7" ht="16.5" customHeight="1" thickTop="1" thickBot="1" x14ac:dyDescent="0.35">
      <c r="A3" s="329" t="s">
        <v>4</v>
      </c>
      <c r="B3" s="332" t="s">
        <v>502</v>
      </c>
      <c r="C3" s="332"/>
      <c r="D3" s="332"/>
      <c r="E3" s="332"/>
      <c r="F3" s="332"/>
      <c r="G3" s="332"/>
    </row>
    <row r="4" spans="1:7" ht="15" thickBot="1" x14ac:dyDescent="0.35">
      <c r="A4" s="330"/>
      <c r="B4" s="127">
        <v>2013</v>
      </c>
      <c r="C4" s="127">
        <v>2014</v>
      </c>
      <c r="D4" s="127">
        <v>2012</v>
      </c>
      <c r="E4" s="127">
        <v>2013</v>
      </c>
      <c r="F4" s="127">
        <v>2014</v>
      </c>
      <c r="G4" s="127">
        <v>2015</v>
      </c>
    </row>
    <row r="5" spans="1:7" ht="15" thickBot="1" x14ac:dyDescent="0.35">
      <c r="A5" s="53" t="s">
        <v>7</v>
      </c>
      <c r="B5" s="56">
        <v>7314</v>
      </c>
      <c r="C5" s="56">
        <v>6960</v>
      </c>
      <c r="D5" s="56">
        <v>0.22114831434817628</v>
      </c>
      <c r="E5" s="83">
        <v>0.22065345280115847</v>
      </c>
      <c r="F5" s="83">
        <v>0.21688999688376442</v>
      </c>
      <c r="G5" s="83">
        <v>0.22421247683755405</v>
      </c>
    </row>
    <row r="6" spans="1:7" ht="15" thickBot="1" x14ac:dyDescent="0.35">
      <c r="A6" s="53" t="s">
        <v>8</v>
      </c>
      <c r="B6" s="56">
        <v>234</v>
      </c>
      <c r="C6" s="56">
        <v>273</v>
      </c>
      <c r="D6" s="56">
        <v>0.25223759153783565</v>
      </c>
      <c r="E6" s="83">
        <v>0.20763087843833186</v>
      </c>
      <c r="F6" s="83">
        <v>0.24116607773851589</v>
      </c>
      <c r="G6" s="83">
        <v>0.23068893528183715</v>
      </c>
    </row>
    <row r="7" spans="1:7" ht="15" thickBot="1" x14ac:dyDescent="0.35">
      <c r="A7" s="53" t="s">
        <v>9</v>
      </c>
      <c r="B7" s="56">
        <v>21813</v>
      </c>
      <c r="C7" s="56">
        <v>21291</v>
      </c>
      <c r="D7" s="56">
        <v>0.24709045011966035</v>
      </c>
      <c r="E7" s="83">
        <v>0.24852172129746727</v>
      </c>
      <c r="F7" s="83">
        <v>0.2484132169692444</v>
      </c>
      <c r="G7" s="83">
        <v>0.2507939160956042</v>
      </c>
    </row>
    <row r="8" spans="1:7" ht="15" thickBot="1" x14ac:dyDescent="0.35">
      <c r="A8" s="53" t="s">
        <v>10</v>
      </c>
      <c r="B8" s="56">
        <v>1262</v>
      </c>
      <c r="C8" s="56">
        <v>1481</v>
      </c>
      <c r="D8" s="56">
        <v>0.26126126126126126</v>
      </c>
      <c r="E8" s="83">
        <v>0.23147468818782099</v>
      </c>
      <c r="F8" s="83">
        <v>0.26474794422595638</v>
      </c>
      <c r="G8" s="83">
        <v>0.2607970342910102</v>
      </c>
    </row>
    <row r="9" spans="1:7" ht="15" thickBot="1" x14ac:dyDescent="0.35">
      <c r="A9" s="53" t="s">
        <v>11</v>
      </c>
      <c r="B9" s="56">
        <v>1087</v>
      </c>
      <c r="C9" s="56">
        <v>1116</v>
      </c>
      <c r="D9" s="56">
        <v>0.2472095907399752</v>
      </c>
      <c r="E9" s="83">
        <v>0.23472252213344849</v>
      </c>
      <c r="F9" s="83">
        <v>0.24652087475149106</v>
      </c>
      <c r="G9" s="83">
        <v>0.25223613595706618</v>
      </c>
    </row>
    <row r="10" spans="1:7" ht="15" thickBot="1" x14ac:dyDescent="0.35">
      <c r="A10" s="53" t="s">
        <v>12</v>
      </c>
      <c r="B10" s="56">
        <v>10773</v>
      </c>
      <c r="C10" s="56">
        <v>10602</v>
      </c>
      <c r="D10" s="56">
        <v>0.25687291162576331</v>
      </c>
      <c r="E10" s="83">
        <v>0.26335989830342738</v>
      </c>
      <c r="F10" s="83">
        <v>0.26761238862104653</v>
      </c>
      <c r="G10" s="83">
        <v>0.24891347293559857</v>
      </c>
    </row>
    <row r="11" spans="1:7" ht="15" thickBot="1" x14ac:dyDescent="0.35">
      <c r="A11" s="53" t="s">
        <v>13</v>
      </c>
      <c r="B11" s="56">
        <v>2081</v>
      </c>
      <c r="C11" s="56">
        <v>2138</v>
      </c>
      <c r="D11" s="56">
        <v>0.21639881257037569</v>
      </c>
      <c r="E11" s="83">
        <v>0.2232832618025751</v>
      </c>
      <c r="F11" s="83">
        <v>0.23399365218343002</v>
      </c>
      <c r="G11" s="83">
        <v>0.25712643678160918</v>
      </c>
    </row>
    <row r="12" spans="1:7" ht="15" thickBot="1" x14ac:dyDescent="0.35">
      <c r="A12" s="53" t="s">
        <v>14</v>
      </c>
      <c r="B12" s="56">
        <v>2557</v>
      </c>
      <c r="C12" s="56">
        <v>2399</v>
      </c>
      <c r="D12" s="56">
        <v>0.22615287428932407</v>
      </c>
      <c r="E12" s="83">
        <v>0.242530589016409</v>
      </c>
      <c r="F12" s="83">
        <v>0.23432310998241845</v>
      </c>
      <c r="G12" s="83">
        <v>0.24804365733113673</v>
      </c>
    </row>
    <row r="13" spans="1:7" ht="15" thickBot="1" x14ac:dyDescent="0.35">
      <c r="A13" s="53" t="s">
        <v>15</v>
      </c>
      <c r="B13" s="56">
        <v>9131</v>
      </c>
      <c r="C13" s="56">
        <v>8827</v>
      </c>
      <c r="D13" s="56">
        <v>0.23764214434903691</v>
      </c>
      <c r="E13" s="83">
        <v>0.24464807223427912</v>
      </c>
      <c r="F13" s="83">
        <v>0.24388020113831022</v>
      </c>
      <c r="G13" s="83">
        <v>0.24477688202566142</v>
      </c>
    </row>
    <row r="14" spans="1:7" ht="15" thickBot="1" x14ac:dyDescent="0.35">
      <c r="A14" s="53" t="s">
        <v>16</v>
      </c>
      <c r="B14" s="56">
        <v>7235</v>
      </c>
      <c r="C14" s="56">
        <v>7080</v>
      </c>
      <c r="D14" s="56">
        <v>0.24009092655439584</v>
      </c>
      <c r="E14" s="83">
        <v>0.24679355983080911</v>
      </c>
      <c r="F14" s="83">
        <v>0.24401171807685679</v>
      </c>
      <c r="G14" s="83">
        <v>0.24670351504642174</v>
      </c>
    </row>
    <row r="15" spans="1:7" ht="15" thickBot="1" x14ac:dyDescent="0.35">
      <c r="A15" s="53" t="s">
        <v>17</v>
      </c>
      <c r="B15" s="56">
        <v>1780</v>
      </c>
      <c r="C15" s="56">
        <v>1724</v>
      </c>
      <c r="D15" s="56">
        <v>0.24420009666505557</v>
      </c>
      <c r="E15" s="83">
        <v>0.23784072688401925</v>
      </c>
      <c r="F15" s="83">
        <v>0.23584131326949384</v>
      </c>
      <c r="G15" s="83">
        <v>0.24474409163404379</v>
      </c>
    </row>
    <row r="16" spans="1:7" ht="15" thickBot="1" x14ac:dyDescent="0.35">
      <c r="A16" s="53" t="s">
        <v>18</v>
      </c>
      <c r="B16" s="56">
        <v>3136</v>
      </c>
      <c r="C16" s="56">
        <v>2913</v>
      </c>
      <c r="D16" s="56">
        <v>0.21770905454265713</v>
      </c>
      <c r="E16" s="83">
        <v>0.25593732147229248</v>
      </c>
      <c r="F16" s="83">
        <v>0.24343974594684942</v>
      </c>
      <c r="G16" s="83">
        <v>0.2535442600276625</v>
      </c>
    </row>
    <row r="17" spans="1:7" ht="15" thickBot="1" x14ac:dyDescent="0.35">
      <c r="A17" s="53" t="s">
        <v>19</v>
      </c>
      <c r="B17" s="126" t="s">
        <v>52</v>
      </c>
      <c r="C17" s="126" t="s">
        <v>52</v>
      </c>
      <c r="D17" s="126" t="s">
        <v>52</v>
      </c>
      <c r="E17" s="126" t="s">
        <v>52</v>
      </c>
      <c r="F17" s="126" t="s">
        <v>52</v>
      </c>
      <c r="G17" s="126" t="s">
        <v>52</v>
      </c>
    </row>
    <row r="18" spans="1:7" ht="15" thickBot="1" x14ac:dyDescent="0.35">
      <c r="A18" s="53" t="s">
        <v>20</v>
      </c>
      <c r="B18" s="56">
        <v>2045</v>
      </c>
      <c r="C18" s="56">
        <v>1905</v>
      </c>
      <c r="D18" s="56">
        <v>0.19822599305823371</v>
      </c>
      <c r="E18" s="83">
        <v>0.20338140228741919</v>
      </c>
      <c r="F18" s="83">
        <v>0.19034772182254198</v>
      </c>
      <c r="G18" s="83">
        <v>0.19867015917791658</v>
      </c>
    </row>
    <row r="19" spans="1:7" ht="15" thickBot="1" x14ac:dyDescent="0.35">
      <c r="A19" s="53" t="s">
        <v>21</v>
      </c>
      <c r="B19" s="56">
        <v>208</v>
      </c>
      <c r="C19" s="56">
        <v>227</v>
      </c>
      <c r="D19" s="56">
        <v>0.15123456790123457</v>
      </c>
      <c r="E19" s="83">
        <v>0.11613623673925182</v>
      </c>
      <c r="F19" s="83">
        <v>0.11816762103071317</v>
      </c>
      <c r="G19" s="83">
        <v>0.11514195583596215</v>
      </c>
    </row>
    <row r="20" spans="1:7" ht="15" thickBot="1" x14ac:dyDescent="0.35">
      <c r="A20" s="53" t="s">
        <v>22</v>
      </c>
      <c r="B20" s="56">
        <v>10594</v>
      </c>
      <c r="C20" s="56">
        <v>10314</v>
      </c>
      <c r="D20" s="56">
        <v>0.20468286248213696</v>
      </c>
      <c r="E20" s="83">
        <v>0.19861267341582303</v>
      </c>
      <c r="F20" s="83">
        <v>0.19799205267502351</v>
      </c>
      <c r="G20" s="83">
        <v>0.204099560761347</v>
      </c>
    </row>
    <row r="21" spans="1:7" ht="15" thickBot="1" x14ac:dyDescent="0.35">
      <c r="A21" s="53" t="s">
        <v>23</v>
      </c>
      <c r="B21" s="56">
        <v>6234</v>
      </c>
      <c r="C21" s="56">
        <v>6563</v>
      </c>
      <c r="D21" s="56">
        <v>0.20189392845800733</v>
      </c>
      <c r="E21" s="83">
        <v>0.18466733811244743</v>
      </c>
      <c r="F21" s="83">
        <v>0.20098609664972131</v>
      </c>
      <c r="G21" s="83">
        <v>0.18528610354223432</v>
      </c>
    </row>
    <row r="22" spans="1:7" ht="15" thickBot="1" x14ac:dyDescent="0.35">
      <c r="A22" s="53" t="s">
        <v>24</v>
      </c>
      <c r="B22" s="56">
        <v>957</v>
      </c>
      <c r="C22" s="56">
        <v>877</v>
      </c>
      <c r="D22" s="56">
        <v>0.22186272244048993</v>
      </c>
      <c r="E22" s="83">
        <v>0.23490427098674521</v>
      </c>
      <c r="F22" s="83">
        <v>0.2140068326012689</v>
      </c>
      <c r="G22" s="83">
        <v>0.22410906481702941</v>
      </c>
    </row>
    <row r="23" spans="1:7" ht="15" thickBot="1" x14ac:dyDescent="0.35">
      <c r="A23" s="53" t="s">
        <v>25</v>
      </c>
      <c r="B23" s="56">
        <v>2862</v>
      </c>
      <c r="C23" s="56">
        <v>2892</v>
      </c>
      <c r="D23" s="56">
        <v>0.17243249758919962</v>
      </c>
      <c r="E23" s="83">
        <v>0.17922224309599849</v>
      </c>
      <c r="F23" s="83">
        <v>0.18172678145029533</v>
      </c>
      <c r="G23" s="83">
        <v>0.17889524789402611</v>
      </c>
    </row>
    <row r="24" spans="1:7" ht="15" thickBot="1" x14ac:dyDescent="0.35">
      <c r="A24" s="53" t="s">
        <v>26</v>
      </c>
      <c r="B24" s="56">
        <v>9010</v>
      </c>
      <c r="C24" s="56">
        <v>9491</v>
      </c>
      <c r="D24" s="56">
        <v>0.20106647863737523</v>
      </c>
      <c r="E24" s="83">
        <v>0.20700271102329643</v>
      </c>
      <c r="F24" s="83">
        <v>0.21414711191335739</v>
      </c>
      <c r="G24" s="83">
        <v>0.22925931962651641</v>
      </c>
    </row>
    <row r="25" spans="1:7" ht="15" thickBot="1" x14ac:dyDescent="0.35">
      <c r="A25" s="53" t="s">
        <v>27</v>
      </c>
      <c r="B25" s="56">
        <v>2041</v>
      </c>
      <c r="C25" s="56">
        <v>1870</v>
      </c>
      <c r="D25" s="56">
        <v>0.17350684017350684</v>
      </c>
      <c r="E25" s="83">
        <v>0.17976043685044918</v>
      </c>
      <c r="F25" s="83">
        <v>0.17239789803632341</v>
      </c>
      <c r="G25" s="83">
        <v>0.19102178812922616</v>
      </c>
    </row>
    <row r="26" spans="1:7" ht="15" thickBot="1" x14ac:dyDescent="0.35">
      <c r="A26" s="54" t="s">
        <v>28</v>
      </c>
      <c r="B26" s="57">
        <v>102354</v>
      </c>
      <c r="C26" s="57">
        <v>100943</v>
      </c>
      <c r="D26" s="57">
        <v>0.20154890070969125</v>
      </c>
      <c r="E26" s="84">
        <v>0.20337710025592523</v>
      </c>
      <c r="F26" s="84">
        <v>0.20446967886210152</v>
      </c>
      <c r="G26" s="84">
        <v>0.20687837880229629</v>
      </c>
    </row>
    <row r="27" spans="1:7" ht="15" thickTop="1" x14ac:dyDescent="0.3"/>
  </sheetData>
  <mergeCells count="3">
    <mergeCell ref="B3:G3"/>
    <mergeCell ref="A3:A4"/>
    <mergeCell ref="A1:G1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3">
    <tabColor rgb="FF92D050"/>
  </sheetPr>
  <dimension ref="A1:G27"/>
  <sheetViews>
    <sheetView topLeftCell="A13" workbookViewId="0">
      <selection activeCell="A3" sqref="A3:G26"/>
    </sheetView>
  </sheetViews>
  <sheetFormatPr defaultRowHeight="14.4" x14ac:dyDescent="0.3"/>
  <cols>
    <col min="1" max="1" width="18.6640625" customWidth="1"/>
    <col min="2" max="2" width="9.5546875" bestFit="1" customWidth="1"/>
    <col min="3" max="4" width="10.5546875" bestFit="1" customWidth="1"/>
    <col min="5" max="6" width="11.5546875" bestFit="1" customWidth="1"/>
  </cols>
  <sheetData>
    <row r="1" spans="1:7" ht="30.75" customHeight="1" x14ac:dyDescent="0.3">
      <c r="A1" s="282" t="s">
        <v>168</v>
      </c>
      <c r="B1" s="282"/>
      <c r="C1" s="282"/>
      <c r="D1" s="282"/>
      <c r="E1" s="282"/>
      <c r="F1" s="282"/>
      <c r="G1" s="282"/>
    </row>
    <row r="2" spans="1:7" ht="15" thickBot="1" x14ac:dyDescent="0.35"/>
    <row r="3" spans="1:7" ht="15.6" thickTop="1" thickBot="1" x14ac:dyDescent="0.35">
      <c r="A3" s="329" t="s">
        <v>4</v>
      </c>
      <c r="B3" s="295" t="s">
        <v>169</v>
      </c>
      <c r="C3" s="295"/>
      <c r="D3" s="295"/>
      <c r="E3" s="295"/>
      <c r="F3" s="295"/>
      <c r="G3" s="329" t="s">
        <v>28</v>
      </c>
    </row>
    <row r="4" spans="1:7" ht="15" thickBot="1" x14ac:dyDescent="0.35">
      <c r="A4" s="330"/>
      <c r="B4" s="24" t="s">
        <v>170</v>
      </c>
      <c r="C4" s="24" t="s">
        <v>171</v>
      </c>
      <c r="D4" s="24" t="s">
        <v>172</v>
      </c>
      <c r="E4" s="24" t="s">
        <v>28</v>
      </c>
      <c r="F4" s="24" t="s">
        <v>173</v>
      </c>
      <c r="G4" s="330"/>
    </row>
    <row r="5" spans="1:7" ht="15" thickBot="1" x14ac:dyDescent="0.35">
      <c r="A5" s="8" t="s">
        <v>7</v>
      </c>
      <c r="B5" s="93">
        <v>0.22431000292578268</v>
      </c>
      <c r="C5" s="93">
        <v>9.5413022983648119</v>
      </c>
      <c r="D5" s="93">
        <v>90.234387698709412</v>
      </c>
      <c r="E5" s="93">
        <v>100</v>
      </c>
      <c r="F5" s="83" t="s">
        <v>52</v>
      </c>
      <c r="G5" s="58">
        <v>30761</v>
      </c>
    </row>
    <row r="6" spans="1:7" ht="15" thickBot="1" x14ac:dyDescent="0.35">
      <c r="A6" s="8" t="s">
        <v>8</v>
      </c>
      <c r="B6" s="75">
        <v>0.31315240083507306</v>
      </c>
      <c r="C6" s="93">
        <v>2.1920668058455117</v>
      </c>
      <c r="D6" s="93">
        <v>97.494780793319407</v>
      </c>
      <c r="E6" s="93">
        <v>99.999999999999986</v>
      </c>
      <c r="F6" s="83" t="s">
        <v>52</v>
      </c>
      <c r="G6" s="58">
        <v>958</v>
      </c>
    </row>
    <row r="7" spans="1:7" ht="15" thickBot="1" x14ac:dyDescent="0.35">
      <c r="A7" s="8" t="s">
        <v>9</v>
      </c>
      <c r="B7" s="93">
        <v>1.7740741625080585</v>
      </c>
      <c r="C7" s="93">
        <v>9.0398987607745749</v>
      </c>
      <c r="D7" s="93">
        <v>89.186027076717366</v>
      </c>
      <c r="E7" s="93">
        <v>100</v>
      </c>
      <c r="F7" s="83" t="s">
        <v>52</v>
      </c>
      <c r="G7" s="58">
        <v>83762</v>
      </c>
    </row>
    <row r="8" spans="1:7" ht="15" thickBot="1" x14ac:dyDescent="0.35">
      <c r="A8" s="8" t="s">
        <v>10</v>
      </c>
      <c r="B8" s="93">
        <v>9.2678405931417976E-2</v>
      </c>
      <c r="C8" s="93">
        <v>6.5060240963855414</v>
      </c>
      <c r="D8" s="93">
        <v>93.401297497683046</v>
      </c>
      <c r="E8" s="93">
        <v>100</v>
      </c>
      <c r="F8" s="83" t="s">
        <v>52</v>
      </c>
      <c r="G8" s="58">
        <v>5395</v>
      </c>
    </row>
    <row r="9" spans="1:7" ht="15" thickBot="1" x14ac:dyDescent="0.35">
      <c r="A9" s="8" t="s">
        <v>11</v>
      </c>
      <c r="B9" s="95">
        <v>0.13416815742397137</v>
      </c>
      <c r="C9" s="93">
        <v>21.243291592128802</v>
      </c>
      <c r="D9" s="93">
        <v>78.62254025044723</v>
      </c>
      <c r="E9" s="93">
        <v>100</v>
      </c>
      <c r="F9" s="83" t="s">
        <v>52</v>
      </c>
      <c r="G9" s="58">
        <v>4472</v>
      </c>
    </row>
    <row r="10" spans="1:7" ht="15" thickBot="1" x14ac:dyDescent="0.35">
      <c r="A10" s="8" t="s">
        <v>12</v>
      </c>
      <c r="B10" s="93">
        <v>0.29834195796810647</v>
      </c>
      <c r="C10" s="93">
        <v>13.589080156299504</v>
      </c>
      <c r="D10" s="93">
        <v>86.112577885732392</v>
      </c>
      <c r="E10" s="93">
        <v>100</v>
      </c>
      <c r="F10" s="93">
        <v>0.23442644541024626</v>
      </c>
      <c r="G10" s="58">
        <v>37965</v>
      </c>
    </row>
    <row r="11" spans="1:7" ht="15" thickBot="1" x14ac:dyDescent="0.35">
      <c r="A11" s="8" t="s">
        <v>13</v>
      </c>
      <c r="B11" s="93">
        <v>5.4597701149425291</v>
      </c>
      <c r="C11" s="93">
        <v>12.321839080459771</v>
      </c>
      <c r="D11" s="93">
        <v>82.218390804597703</v>
      </c>
      <c r="E11" s="93">
        <v>100</v>
      </c>
      <c r="F11" s="83" t="s">
        <v>52</v>
      </c>
      <c r="G11" s="58">
        <v>8700</v>
      </c>
    </row>
    <row r="12" spans="1:7" ht="15" thickBot="1" x14ac:dyDescent="0.35">
      <c r="A12" s="8" t="s">
        <v>14</v>
      </c>
      <c r="B12" s="93">
        <v>0.93956865257313682</v>
      </c>
      <c r="C12" s="93">
        <v>5.6694426649583605</v>
      </c>
      <c r="D12" s="93">
        <v>93.390988682468503</v>
      </c>
      <c r="E12" s="93">
        <v>100</v>
      </c>
      <c r="F12" s="93">
        <v>3.5626029654036246</v>
      </c>
      <c r="G12" s="58">
        <v>9712</v>
      </c>
    </row>
    <row r="13" spans="1:7" ht="15" thickBot="1" x14ac:dyDescent="0.35">
      <c r="A13" s="8" t="s">
        <v>15</v>
      </c>
      <c r="B13" s="93">
        <v>0.19018962189167707</v>
      </c>
      <c r="C13" s="93">
        <v>8.8991711138866805</v>
      </c>
      <c r="D13" s="93">
        <v>90.910639264221643</v>
      </c>
      <c r="E13" s="93">
        <v>100</v>
      </c>
      <c r="F13" s="95">
        <v>0</v>
      </c>
      <c r="G13" s="58">
        <v>35228</v>
      </c>
    </row>
    <row r="14" spans="1:7" ht="15" thickBot="1" x14ac:dyDescent="0.35">
      <c r="A14" s="8" t="s">
        <v>16</v>
      </c>
      <c r="B14" s="93">
        <v>0.39925277462364017</v>
      </c>
      <c r="C14" s="93">
        <v>11.838394198014726</v>
      </c>
      <c r="D14" s="93">
        <v>87.762353027361641</v>
      </c>
      <c r="E14" s="93">
        <v>100</v>
      </c>
      <c r="F14" s="93">
        <v>1.3727827751887576</v>
      </c>
      <c r="G14" s="58">
        <v>27681</v>
      </c>
    </row>
    <row r="15" spans="1:7" ht="15" thickBot="1" x14ac:dyDescent="0.35">
      <c r="A15" s="8" t="s">
        <v>17</v>
      </c>
      <c r="B15" s="93">
        <v>1.3142523364485981</v>
      </c>
      <c r="C15" s="93">
        <v>13.522196261682243</v>
      </c>
      <c r="D15" s="93">
        <v>85.163551401869171</v>
      </c>
      <c r="E15" s="93">
        <v>100.00000000000001</v>
      </c>
      <c r="F15" s="93">
        <v>0.71045382050166739</v>
      </c>
      <c r="G15" s="58">
        <v>6897</v>
      </c>
    </row>
    <row r="16" spans="1:7" ht="15" thickBot="1" x14ac:dyDescent="0.35">
      <c r="A16" s="8" t="s">
        <v>18</v>
      </c>
      <c r="B16" s="93">
        <v>0.3036876355748373</v>
      </c>
      <c r="C16" s="93">
        <v>7.9566160520607374</v>
      </c>
      <c r="D16" s="93">
        <v>91.73969631236443</v>
      </c>
      <c r="E16" s="93">
        <v>100</v>
      </c>
      <c r="F16" s="93">
        <v>0.3717150760719225</v>
      </c>
      <c r="G16" s="58">
        <v>11568</v>
      </c>
    </row>
    <row r="17" spans="1:7" ht="15" thickBot="1" x14ac:dyDescent="0.35">
      <c r="A17" s="8" t="s">
        <v>19</v>
      </c>
      <c r="B17" s="83" t="s">
        <v>52</v>
      </c>
      <c r="C17" s="83" t="s">
        <v>52</v>
      </c>
      <c r="D17" s="83" t="s">
        <v>52</v>
      </c>
      <c r="E17" s="83" t="s">
        <v>52</v>
      </c>
      <c r="F17" s="93">
        <v>100</v>
      </c>
      <c r="G17" s="58">
        <v>47124</v>
      </c>
    </row>
    <row r="18" spans="1:7" ht="15" thickBot="1" x14ac:dyDescent="0.35">
      <c r="A18" s="8" t="s">
        <v>20</v>
      </c>
      <c r="B18" s="93">
        <v>0.34270738836810805</v>
      </c>
      <c r="C18" s="93">
        <v>7.2875718173571222</v>
      </c>
      <c r="D18" s="93">
        <v>92.36972079427477</v>
      </c>
      <c r="E18" s="93">
        <v>100</v>
      </c>
      <c r="F18" s="93">
        <v>5.0372758412250661E-2</v>
      </c>
      <c r="G18" s="58">
        <v>9926</v>
      </c>
    </row>
    <row r="19" spans="1:7" ht="15" thickBot="1" x14ac:dyDescent="0.35">
      <c r="A19" s="8" t="s">
        <v>21</v>
      </c>
      <c r="B19" s="83" t="s">
        <v>52</v>
      </c>
      <c r="C19" s="93">
        <v>6.8874868559411144</v>
      </c>
      <c r="D19" s="93">
        <v>93.11251314405888</v>
      </c>
      <c r="E19" s="93">
        <v>100</v>
      </c>
      <c r="F19" s="83" t="s">
        <v>52</v>
      </c>
      <c r="G19" s="58">
        <v>1902</v>
      </c>
    </row>
    <row r="20" spans="1:7" ht="15" thickBot="1" x14ac:dyDescent="0.35">
      <c r="A20" s="8" t="s">
        <v>22</v>
      </c>
      <c r="B20" s="93">
        <v>1.4558904540804281</v>
      </c>
      <c r="C20" s="93">
        <v>17.429369638781775</v>
      </c>
      <c r="D20" s="93">
        <v>81.114739907137803</v>
      </c>
      <c r="E20" s="93">
        <v>100</v>
      </c>
      <c r="F20" s="93">
        <v>0.77501220107369451</v>
      </c>
      <c r="G20" s="58">
        <v>51225</v>
      </c>
    </row>
    <row r="21" spans="1:7" ht="15" thickBot="1" x14ac:dyDescent="0.35">
      <c r="A21" s="8" t="s">
        <v>23</v>
      </c>
      <c r="B21" s="93">
        <v>0.174260186299981</v>
      </c>
      <c r="C21" s="93">
        <v>14.926177048349281</v>
      </c>
      <c r="D21" s="93">
        <v>84.899562765350737</v>
      </c>
      <c r="E21" s="93">
        <v>100</v>
      </c>
      <c r="F21" s="83" t="s">
        <v>52</v>
      </c>
      <c r="G21" s="58">
        <v>31562</v>
      </c>
    </row>
    <row r="22" spans="1:7" ht="15" thickBot="1" x14ac:dyDescent="0.35">
      <c r="A22" s="8" t="s">
        <v>24</v>
      </c>
      <c r="B22" s="93">
        <v>1.0556621880998081</v>
      </c>
      <c r="C22" s="93">
        <v>10.316698656429942</v>
      </c>
      <c r="D22" s="93">
        <v>88.627639155470249</v>
      </c>
      <c r="E22" s="93">
        <v>100</v>
      </c>
      <c r="F22" s="93">
        <v>0.31093039942597467</v>
      </c>
      <c r="G22" s="58">
        <v>4181</v>
      </c>
    </row>
    <row r="23" spans="1:7" ht="15" thickBot="1" x14ac:dyDescent="0.35">
      <c r="A23" s="8" t="s">
        <v>25</v>
      </c>
      <c r="B23" s="93">
        <v>0.39894472685155397</v>
      </c>
      <c r="C23" s="93">
        <v>8.680265105205585</v>
      </c>
      <c r="D23" s="93">
        <v>90.920790167942855</v>
      </c>
      <c r="E23" s="93">
        <v>100</v>
      </c>
      <c r="F23" s="93">
        <v>6.4304546331425627E-2</v>
      </c>
      <c r="G23" s="58">
        <v>15551</v>
      </c>
    </row>
    <row r="24" spans="1:7" ht="15" thickBot="1" x14ac:dyDescent="0.35">
      <c r="A24" s="8" t="s">
        <v>26</v>
      </c>
      <c r="B24" s="93">
        <v>0.64730947446853093</v>
      </c>
      <c r="C24" s="93">
        <v>16.008103010687591</v>
      </c>
      <c r="D24" s="93">
        <v>83.34458751484388</v>
      </c>
      <c r="E24" s="93">
        <v>100</v>
      </c>
      <c r="F24" s="83" t="s">
        <v>52</v>
      </c>
      <c r="G24" s="58">
        <v>42947</v>
      </c>
    </row>
    <row r="25" spans="1:7" ht="15" thickBot="1" x14ac:dyDescent="0.35">
      <c r="A25" s="8" t="s">
        <v>27</v>
      </c>
      <c r="B25" s="93">
        <v>2.9958677685950414</v>
      </c>
      <c r="C25" s="93">
        <v>6.3580015026296026</v>
      </c>
      <c r="D25" s="93">
        <v>90.646130728775347</v>
      </c>
      <c r="E25" s="93">
        <v>99.999999999999986</v>
      </c>
      <c r="F25" s="83" t="s">
        <v>52</v>
      </c>
      <c r="G25" s="58">
        <v>10648</v>
      </c>
    </row>
    <row r="26" spans="1:7" ht="15" thickBot="1" x14ac:dyDescent="0.35">
      <c r="A26" s="11" t="s">
        <v>28</v>
      </c>
      <c r="B26" s="94">
        <v>0.94901433295555837</v>
      </c>
      <c r="C26" s="94">
        <v>11.762378726068107</v>
      </c>
      <c r="D26" s="94">
        <v>87.288606940976337</v>
      </c>
      <c r="E26" s="94">
        <v>100</v>
      </c>
      <c r="F26" s="94">
        <v>10.133740445243797</v>
      </c>
      <c r="G26" s="59">
        <v>478165</v>
      </c>
    </row>
    <row r="27" spans="1:7" ht="15" thickTop="1" x14ac:dyDescent="0.3"/>
  </sheetData>
  <mergeCells count="4">
    <mergeCell ref="A3:A4"/>
    <mergeCell ref="B3:F3"/>
    <mergeCell ref="G3:G4"/>
    <mergeCell ref="A1:G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4">
    <tabColor rgb="FF92D050"/>
  </sheetPr>
  <dimension ref="A1:E26"/>
  <sheetViews>
    <sheetView topLeftCell="A2" workbookViewId="0">
      <selection activeCell="A3" sqref="A3:E25"/>
    </sheetView>
  </sheetViews>
  <sheetFormatPr defaultRowHeight="14.4" x14ac:dyDescent="0.3"/>
  <cols>
    <col min="3" max="3" width="24" customWidth="1"/>
  </cols>
  <sheetData>
    <row r="1" spans="1:5" ht="46.5" customHeight="1" x14ac:dyDescent="0.3">
      <c r="A1" s="282" t="s">
        <v>174</v>
      </c>
      <c r="B1" s="282"/>
      <c r="C1" s="282"/>
      <c r="D1" s="282"/>
      <c r="E1" s="282"/>
    </row>
    <row r="2" spans="1:5" ht="15" thickBot="1" x14ac:dyDescent="0.35"/>
    <row r="3" spans="1:5" ht="54" thickTop="1" thickBot="1" x14ac:dyDescent="0.35">
      <c r="A3" s="337"/>
      <c r="B3" s="337"/>
      <c r="C3" s="337"/>
      <c r="D3" s="60" t="s">
        <v>175</v>
      </c>
      <c r="E3" s="60" t="s">
        <v>176</v>
      </c>
    </row>
    <row r="4" spans="1:5" ht="15" thickBot="1" x14ac:dyDescent="0.35">
      <c r="A4" s="338" t="s">
        <v>129</v>
      </c>
      <c r="B4" s="338"/>
      <c r="C4" s="61" t="s">
        <v>177</v>
      </c>
      <c r="D4" s="96">
        <v>11.338345550176195</v>
      </c>
      <c r="E4" s="96">
        <v>2.4140202649712963</v>
      </c>
    </row>
    <row r="5" spans="1:5" ht="15" thickBot="1" x14ac:dyDescent="0.35">
      <c r="A5" s="333"/>
      <c r="B5" s="339" t="s">
        <v>130</v>
      </c>
      <c r="C5" s="339"/>
      <c r="D5" s="75">
        <v>0.7631695440460381</v>
      </c>
      <c r="E5" s="75">
        <v>2.4741157267564184</v>
      </c>
    </row>
    <row r="6" spans="1:5" ht="15" thickBot="1" x14ac:dyDescent="0.35">
      <c r="A6" s="335"/>
      <c r="B6" s="339" t="s">
        <v>131</v>
      </c>
      <c r="C6" s="339"/>
      <c r="D6" s="75">
        <v>1.6145900656881984</v>
      </c>
      <c r="E6" s="75">
        <v>10.950715897304292</v>
      </c>
    </row>
    <row r="7" spans="1:5" ht="15" thickBot="1" x14ac:dyDescent="0.35">
      <c r="A7" s="8"/>
      <c r="B7" s="8"/>
      <c r="C7" s="26"/>
      <c r="D7" s="26"/>
      <c r="E7" s="10"/>
    </row>
    <row r="8" spans="1:5" ht="15" thickBot="1" x14ac:dyDescent="0.35">
      <c r="A8" s="336" t="s">
        <v>178</v>
      </c>
      <c r="B8" s="336"/>
      <c r="C8" s="61" t="s">
        <v>179</v>
      </c>
      <c r="D8" s="96">
        <v>12.575784509531228</v>
      </c>
      <c r="E8" s="96">
        <v>3.6389112544832853</v>
      </c>
    </row>
    <row r="9" spans="1:5" ht="15" thickBot="1" x14ac:dyDescent="0.35">
      <c r="A9" s="333"/>
      <c r="B9" s="339" t="s">
        <v>180</v>
      </c>
      <c r="C9" s="339"/>
      <c r="D9" s="75">
        <v>0.75819393444852445</v>
      </c>
      <c r="E9" s="75">
        <v>2.4985123242193619</v>
      </c>
    </row>
    <row r="10" spans="1:5" ht="15" thickBot="1" x14ac:dyDescent="0.35">
      <c r="A10" s="334"/>
      <c r="B10" s="339" t="s">
        <v>181</v>
      </c>
      <c r="C10" s="339"/>
      <c r="D10" s="75">
        <v>0.74068009388133838</v>
      </c>
      <c r="E10" s="75">
        <v>3.6452860116982255</v>
      </c>
    </row>
    <row r="11" spans="1:5" ht="15" thickBot="1" x14ac:dyDescent="0.35">
      <c r="A11" s="334"/>
      <c r="B11" s="339" t="s">
        <v>182</v>
      </c>
      <c r="C11" s="339"/>
      <c r="D11" s="75">
        <v>1.0220558901194932</v>
      </c>
      <c r="E11" s="75">
        <v>6.3306977148318708</v>
      </c>
    </row>
    <row r="12" spans="1:5" ht="15" thickBot="1" x14ac:dyDescent="0.35">
      <c r="A12" s="335"/>
      <c r="B12" s="339" t="s">
        <v>183</v>
      </c>
      <c r="C12" s="339"/>
      <c r="D12" s="75">
        <v>3.9004707464694013</v>
      </c>
      <c r="E12" s="75">
        <v>10.123928725568778</v>
      </c>
    </row>
    <row r="13" spans="1:5" ht="15" thickBot="1" x14ac:dyDescent="0.35">
      <c r="A13" s="340"/>
      <c r="B13" s="340"/>
      <c r="C13" s="340"/>
      <c r="D13" s="340"/>
      <c r="E13" s="340"/>
    </row>
    <row r="14" spans="1:5" ht="15" thickBot="1" x14ac:dyDescent="0.35">
      <c r="A14" s="336" t="s">
        <v>184</v>
      </c>
      <c r="B14" s="336"/>
      <c r="C14" s="61" t="s">
        <v>177</v>
      </c>
      <c r="D14" s="96">
        <v>10.193970700490416</v>
      </c>
      <c r="E14" s="96">
        <v>1.2959961519559149</v>
      </c>
    </row>
    <row r="15" spans="1:5" ht="15" thickBot="1" x14ac:dyDescent="0.35">
      <c r="A15" s="333"/>
      <c r="B15" s="339" t="s">
        <v>110</v>
      </c>
      <c r="C15" s="339"/>
      <c r="D15" s="75">
        <v>3.5233711048158636</v>
      </c>
      <c r="E15" s="75">
        <v>12.884060431166185</v>
      </c>
    </row>
    <row r="16" spans="1:5" ht="15" thickBot="1" x14ac:dyDescent="0.35">
      <c r="A16" s="334"/>
      <c r="B16" s="339" t="s">
        <v>185</v>
      </c>
      <c r="C16" s="339"/>
      <c r="D16" s="75">
        <v>1.1280523654607455</v>
      </c>
      <c r="E16" s="75">
        <v>6.0378804862703124</v>
      </c>
    </row>
    <row r="17" spans="1:5" ht="15" thickBot="1" x14ac:dyDescent="0.35">
      <c r="A17" s="334"/>
      <c r="B17" s="339" t="s">
        <v>186</v>
      </c>
      <c r="C17" s="339"/>
      <c r="D17" s="75">
        <v>0.8049620411677233</v>
      </c>
      <c r="E17" s="75">
        <v>3.3021428799540127</v>
      </c>
    </row>
    <row r="18" spans="1:5" ht="15" thickBot="1" x14ac:dyDescent="0.35">
      <c r="A18" s="335"/>
      <c r="B18" s="342" t="s">
        <v>113</v>
      </c>
      <c r="C18" s="342"/>
      <c r="D18" s="75">
        <v>2.6526571648767843</v>
      </c>
      <c r="E18" s="75">
        <v>7.5262612358423073</v>
      </c>
    </row>
    <row r="19" spans="1:5" ht="15" thickBot="1" x14ac:dyDescent="0.35">
      <c r="A19" s="340" t="s">
        <v>187</v>
      </c>
      <c r="B19" s="340"/>
      <c r="C19" s="340"/>
      <c r="D19" s="340"/>
      <c r="E19" s="340"/>
    </row>
    <row r="20" spans="1:5" ht="15" thickBot="1" x14ac:dyDescent="0.35">
      <c r="A20" s="336" t="s">
        <v>188</v>
      </c>
      <c r="B20" s="336"/>
      <c r="C20" s="61" t="s">
        <v>177</v>
      </c>
      <c r="D20" s="96">
        <v>13.571691898833663</v>
      </c>
      <c r="E20" s="96">
        <v>14.680705393350376</v>
      </c>
    </row>
    <row r="21" spans="1:5" ht="15" thickBot="1" x14ac:dyDescent="0.35">
      <c r="A21" s="333"/>
      <c r="B21" s="339" t="s">
        <v>136</v>
      </c>
      <c r="C21" s="339"/>
      <c r="D21" s="75">
        <v>0.76989432822945869</v>
      </c>
      <c r="E21" s="75">
        <v>4.2241513223728653</v>
      </c>
    </row>
    <row r="22" spans="1:5" ht="15" thickBot="1" x14ac:dyDescent="0.35">
      <c r="A22" s="334"/>
      <c r="B22" s="339" t="s">
        <v>135</v>
      </c>
      <c r="C22" s="339"/>
      <c r="D22" s="75">
        <v>1.2410341692375839</v>
      </c>
      <c r="E22" s="75">
        <v>4.6753980523098413</v>
      </c>
    </row>
    <row r="23" spans="1:5" ht="15" thickBot="1" x14ac:dyDescent="0.35">
      <c r="A23" s="334"/>
      <c r="B23" s="339" t="s">
        <v>137</v>
      </c>
      <c r="C23" s="339"/>
      <c r="D23" s="75">
        <v>1.0974393082806784</v>
      </c>
      <c r="E23" s="75">
        <v>5.253440751930178</v>
      </c>
    </row>
    <row r="24" spans="1:5" ht="15" thickBot="1" x14ac:dyDescent="0.35">
      <c r="A24" s="334"/>
      <c r="B24" s="339" t="s">
        <v>138</v>
      </c>
      <c r="C24" s="339"/>
      <c r="D24" s="75">
        <v>0.7187780772686434</v>
      </c>
      <c r="E24" s="75">
        <v>4.8642533936651589</v>
      </c>
    </row>
    <row r="25" spans="1:5" ht="15" thickBot="1" x14ac:dyDescent="0.35">
      <c r="A25" s="343"/>
      <c r="B25" s="341" t="s">
        <v>139</v>
      </c>
      <c r="C25" s="341"/>
      <c r="D25" s="75">
        <v>1.4705882352941175</v>
      </c>
      <c r="E25" s="75">
        <v>6.5298507462686564</v>
      </c>
    </row>
    <row r="26" spans="1:5" ht="15" thickTop="1" x14ac:dyDescent="0.3"/>
  </sheetData>
  <mergeCells count="27">
    <mergeCell ref="A13:E13"/>
    <mergeCell ref="B25:C25"/>
    <mergeCell ref="A14:B14"/>
    <mergeCell ref="A15:A18"/>
    <mergeCell ref="B15:C15"/>
    <mergeCell ref="B16:C16"/>
    <mergeCell ref="B17:C17"/>
    <mergeCell ref="B18:C18"/>
    <mergeCell ref="A21:A25"/>
    <mergeCell ref="B21:C21"/>
    <mergeCell ref="B22:C22"/>
    <mergeCell ref="B23:C23"/>
    <mergeCell ref="B24:C24"/>
    <mergeCell ref="A19:E19"/>
    <mergeCell ref="A20:B20"/>
    <mergeCell ref="A1:E1"/>
    <mergeCell ref="A9:A12"/>
    <mergeCell ref="A8:B8"/>
    <mergeCell ref="A3:C3"/>
    <mergeCell ref="A4:B4"/>
    <mergeCell ref="A5:A6"/>
    <mergeCell ref="B5:C5"/>
    <mergeCell ref="B6:C6"/>
    <mergeCell ref="B9:C9"/>
    <mergeCell ref="B10:C10"/>
    <mergeCell ref="B11:C11"/>
    <mergeCell ref="B12:C12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5">
    <tabColor rgb="FF92D050"/>
  </sheetPr>
  <dimension ref="A1:D9"/>
  <sheetViews>
    <sheetView workbookViewId="0">
      <selection activeCell="A3" sqref="A3:D8"/>
    </sheetView>
  </sheetViews>
  <sheetFormatPr defaultRowHeight="14.4" x14ac:dyDescent="0.3"/>
  <cols>
    <col min="1" max="1" width="11.88671875" customWidth="1"/>
    <col min="2" max="2" width="11.5546875" bestFit="1" customWidth="1"/>
    <col min="3" max="3" width="16.109375" customWidth="1"/>
    <col min="4" max="4" width="14.44140625" customWidth="1"/>
  </cols>
  <sheetData>
    <row r="1" spans="1:4" ht="34.5" customHeight="1" x14ac:dyDescent="0.3">
      <c r="A1" s="282" t="s">
        <v>189</v>
      </c>
      <c r="B1" s="282"/>
      <c r="C1" s="282"/>
      <c r="D1" s="282"/>
    </row>
    <row r="2" spans="1:4" ht="15" thickBot="1" x14ac:dyDescent="0.35"/>
    <row r="3" spans="1:4" ht="48" customHeight="1" thickTop="1" thickBot="1" x14ac:dyDescent="0.35">
      <c r="A3" s="283" t="s">
        <v>190</v>
      </c>
      <c r="B3" s="295" t="s">
        <v>191</v>
      </c>
      <c r="C3" s="295"/>
      <c r="D3" s="329" t="s">
        <v>108</v>
      </c>
    </row>
    <row r="4" spans="1:4" ht="15" thickBot="1" x14ac:dyDescent="0.35">
      <c r="A4" s="284"/>
      <c r="B4" s="30" t="s">
        <v>192</v>
      </c>
      <c r="C4" s="30" t="s">
        <v>193</v>
      </c>
      <c r="D4" s="330"/>
    </row>
    <row r="5" spans="1:4" ht="15" thickBot="1" x14ac:dyDescent="0.35">
      <c r="A5" s="8" t="s">
        <v>170</v>
      </c>
      <c r="B5" s="75">
        <v>0.8629786834884976</v>
      </c>
      <c r="C5" s="75">
        <v>1.2690163231324267</v>
      </c>
      <c r="D5" s="75">
        <v>0.90098813482466755</v>
      </c>
    </row>
    <row r="6" spans="1:4" ht="15" thickBot="1" x14ac:dyDescent="0.35">
      <c r="A6" s="8" t="s">
        <v>171</v>
      </c>
      <c r="B6" s="75">
        <v>11.745577625088917</v>
      </c>
      <c r="C6" s="75">
        <v>11.706234074223579</v>
      </c>
      <c r="D6" s="75">
        <v>11.741894649334945</v>
      </c>
    </row>
    <row r="7" spans="1:4" ht="15" thickBot="1" x14ac:dyDescent="0.35">
      <c r="A7" s="8" t="s">
        <v>172</v>
      </c>
      <c r="B7" s="75">
        <v>87.391443691422594</v>
      </c>
      <c r="C7" s="75">
        <v>87.024749602643993</v>
      </c>
      <c r="D7" s="75">
        <v>87.35711721584039</v>
      </c>
    </row>
    <row r="8" spans="1:4" ht="15" thickBot="1" x14ac:dyDescent="0.35">
      <c r="A8" s="62" t="s">
        <v>28</v>
      </c>
      <c r="B8" s="76">
        <v>100</v>
      </c>
      <c r="C8" s="76">
        <v>100</v>
      </c>
      <c r="D8" s="76">
        <v>100</v>
      </c>
    </row>
    <row r="9" spans="1:4" ht="15" thickTop="1" x14ac:dyDescent="0.3"/>
  </sheetData>
  <mergeCells count="4">
    <mergeCell ref="A3:A4"/>
    <mergeCell ref="B3:C3"/>
    <mergeCell ref="D3:D4"/>
    <mergeCell ref="A1:D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6">
    <tabColor rgb="FF92D050"/>
  </sheetPr>
  <dimension ref="A1:N27"/>
  <sheetViews>
    <sheetView topLeftCell="A2" workbookViewId="0">
      <selection activeCell="D26" sqref="D26:E26"/>
    </sheetView>
  </sheetViews>
  <sheetFormatPr defaultRowHeight="14.4" x14ac:dyDescent="0.3"/>
  <cols>
    <col min="1" max="1" width="21.109375" customWidth="1"/>
    <col min="2" max="2" width="9.33203125" bestFit="1" customWidth="1"/>
    <col min="3" max="5" width="9.5546875" bestFit="1" customWidth="1"/>
    <col min="6" max="6" width="10.5546875" bestFit="1" customWidth="1"/>
    <col min="7" max="7" width="13" customWidth="1"/>
  </cols>
  <sheetData>
    <row r="1" spans="1:14" ht="32.25" customHeight="1" x14ac:dyDescent="0.3">
      <c r="A1" s="282" t="s">
        <v>194</v>
      </c>
      <c r="B1" s="282"/>
      <c r="C1" s="282"/>
      <c r="D1" s="282"/>
      <c r="E1" s="282"/>
      <c r="F1" s="282"/>
      <c r="G1" s="282"/>
    </row>
    <row r="2" spans="1:14" ht="15" thickBot="1" x14ac:dyDescent="0.35"/>
    <row r="3" spans="1:14" ht="35.25" customHeight="1" thickTop="1" thickBot="1" x14ac:dyDescent="0.35">
      <c r="A3" s="288" t="s">
        <v>4</v>
      </c>
      <c r="B3" s="288" t="s">
        <v>195</v>
      </c>
      <c r="C3" s="309" t="s">
        <v>196</v>
      </c>
      <c r="D3" s="309"/>
      <c r="E3" s="309"/>
      <c r="F3" s="309"/>
      <c r="G3" s="288" t="s">
        <v>197</v>
      </c>
    </row>
    <row r="4" spans="1:14" ht="15" thickBot="1" x14ac:dyDescent="0.35">
      <c r="A4" s="290"/>
      <c r="B4" s="290"/>
      <c r="C4" s="97" t="s">
        <v>409</v>
      </c>
      <c r="D4" s="97" t="s">
        <v>410</v>
      </c>
      <c r="E4" s="24" t="s">
        <v>198</v>
      </c>
      <c r="F4" s="24" t="s">
        <v>28</v>
      </c>
      <c r="G4" s="290"/>
    </row>
    <row r="5" spans="1:14" ht="15" thickBot="1" x14ac:dyDescent="0.35">
      <c r="A5" s="8" t="s">
        <v>7</v>
      </c>
      <c r="B5" s="75">
        <v>3.7674957771668929</v>
      </c>
      <c r="C5" s="75">
        <v>57.692180306693608</v>
      </c>
      <c r="D5" s="75">
        <v>30.490511045606599</v>
      </c>
      <c r="E5" s="75">
        <v>11.817308647699798</v>
      </c>
      <c r="F5" s="75">
        <v>100</v>
      </c>
      <c r="G5" s="75">
        <v>1.8464939371281817</v>
      </c>
    </row>
    <row r="6" spans="1:14" ht="15" thickBot="1" x14ac:dyDescent="0.35">
      <c r="A6" s="8" t="s">
        <v>8</v>
      </c>
      <c r="B6" s="75">
        <v>5.4864016736401675</v>
      </c>
      <c r="C6" s="75">
        <v>21.02510460251046</v>
      </c>
      <c r="D6" s="75">
        <v>45.60669456066946</v>
      </c>
      <c r="E6" s="75">
        <v>33.36820083682008</v>
      </c>
      <c r="F6" s="75">
        <v>100</v>
      </c>
      <c r="G6" s="75">
        <v>0.20876826722338201</v>
      </c>
    </row>
    <row r="7" spans="1:14" ht="15" thickBot="1" x14ac:dyDescent="0.35">
      <c r="A7" s="8" t="s">
        <v>9</v>
      </c>
      <c r="B7" s="75">
        <v>4.9755845031422314</v>
      </c>
      <c r="C7" s="75">
        <v>37.532204859020972</v>
      </c>
      <c r="D7" s="75">
        <v>36.602778647275528</v>
      </c>
      <c r="E7" s="75">
        <v>25.865016493703497</v>
      </c>
      <c r="F7" s="75">
        <v>100</v>
      </c>
      <c r="G7" s="75">
        <v>0.83570115326759153</v>
      </c>
    </row>
    <row r="8" spans="1:14" ht="15" thickBot="1" x14ac:dyDescent="0.35">
      <c r="A8" s="8" t="s">
        <v>10</v>
      </c>
      <c r="B8" s="75">
        <v>4.384876485008486</v>
      </c>
      <c r="C8" s="75">
        <v>32.528757307184613</v>
      </c>
      <c r="D8" s="75">
        <v>56.873467848387705</v>
      </c>
      <c r="E8" s="75">
        <v>10.597774844427683</v>
      </c>
      <c r="F8" s="75">
        <v>100</v>
      </c>
      <c r="G8" s="75">
        <v>1.7052826691380907</v>
      </c>
    </row>
    <row r="9" spans="1:14" ht="15" thickBot="1" x14ac:dyDescent="0.35">
      <c r="A9" s="8" t="s">
        <v>11</v>
      </c>
      <c r="B9" s="75">
        <v>3.9630214205186021</v>
      </c>
      <c r="C9" s="75">
        <v>48.117249154453212</v>
      </c>
      <c r="D9" s="75">
        <v>45.479143179255921</v>
      </c>
      <c r="E9" s="75">
        <v>6.4036076662908687</v>
      </c>
      <c r="F9" s="75">
        <v>100</v>
      </c>
      <c r="G9" s="75">
        <v>0.8273703041144902</v>
      </c>
      <c r="N9" t="s">
        <v>598</v>
      </c>
    </row>
    <row r="10" spans="1:14" ht="15" thickBot="1" x14ac:dyDescent="0.35">
      <c r="A10" s="8" t="s">
        <v>12</v>
      </c>
      <c r="B10" s="75">
        <v>4.649734325185972</v>
      </c>
      <c r="C10" s="75">
        <v>39.56163655685441</v>
      </c>
      <c r="D10" s="75">
        <v>40.868756641870348</v>
      </c>
      <c r="E10" s="75">
        <v>19.569606801275238</v>
      </c>
      <c r="F10" s="75">
        <v>100</v>
      </c>
      <c r="G10" s="75">
        <v>0.85605162649809041</v>
      </c>
    </row>
    <row r="11" spans="1:14" ht="15" thickBot="1" x14ac:dyDescent="0.35">
      <c r="A11" s="8" t="s">
        <v>13</v>
      </c>
      <c r="B11" s="75">
        <v>5.1290173943094111</v>
      </c>
      <c r="C11" s="75">
        <v>20.665821909918211</v>
      </c>
      <c r="D11" s="75">
        <v>56.168644165418733</v>
      </c>
      <c r="E11" s="75">
        <v>23.165533924663055</v>
      </c>
      <c r="F11" s="75">
        <v>100</v>
      </c>
      <c r="G11" s="75">
        <v>0.21839080459770113</v>
      </c>
    </row>
    <row r="12" spans="1:14" ht="15" thickBot="1" x14ac:dyDescent="0.35">
      <c r="A12" s="8" t="s">
        <v>14</v>
      </c>
      <c r="B12" s="75">
        <v>6.3112882378285224</v>
      </c>
      <c r="C12" s="75">
        <v>19.334338647134857</v>
      </c>
      <c r="D12" s="75">
        <v>29.006893580353292</v>
      </c>
      <c r="E12" s="75">
        <v>51.658767772511851</v>
      </c>
      <c r="F12" s="75">
        <v>100</v>
      </c>
      <c r="G12" s="75">
        <v>4.4069192751235589</v>
      </c>
    </row>
    <row r="13" spans="1:14" ht="15" thickBot="1" x14ac:dyDescent="0.35">
      <c r="A13" s="8" t="s">
        <v>15</v>
      </c>
      <c r="B13" s="75">
        <v>4.8260795016146085</v>
      </c>
      <c r="C13" s="75">
        <v>37.336038636298689</v>
      </c>
      <c r="D13" s="75">
        <v>39.973709027519789</v>
      </c>
      <c r="E13" s="75">
        <v>22.690252336181523</v>
      </c>
      <c r="F13" s="75">
        <v>100</v>
      </c>
      <c r="G13" s="75">
        <v>0.66708300215737482</v>
      </c>
    </row>
    <row r="14" spans="1:14" ht="15" thickBot="1" x14ac:dyDescent="0.35">
      <c r="A14" s="8" t="s">
        <v>16</v>
      </c>
      <c r="B14" s="75">
        <v>5.0584851746019961</v>
      </c>
      <c r="C14" s="75">
        <v>36.642297843915834</v>
      </c>
      <c r="D14" s="75">
        <v>35.139347608268082</v>
      </c>
      <c r="E14" s="75">
        <v>28.218354547816084</v>
      </c>
      <c r="F14" s="75">
        <v>100</v>
      </c>
      <c r="G14" s="75">
        <v>2.6516383078646002</v>
      </c>
    </row>
    <row r="15" spans="1:14" ht="15" thickBot="1" x14ac:dyDescent="0.35">
      <c r="A15" s="8" t="s">
        <v>17</v>
      </c>
      <c r="B15" s="75">
        <v>6.3354495792115753</v>
      </c>
      <c r="C15" s="75">
        <v>9.3754613908164774</v>
      </c>
      <c r="D15" s="75">
        <v>42.536542152664992</v>
      </c>
      <c r="E15" s="75">
        <v>48.087996456518525</v>
      </c>
      <c r="F15" s="75">
        <v>100</v>
      </c>
      <c r="G15" s="75">
        <v>1.7978831375960562</v>
      </c>
    </row>
    <row r="16" spans="1:14" ht="15" thickBot="1" x14ac:dyDescent="0.35">
      <c r="A16" s="8" t="s">
        <v>18</v>
      </c>
      <c r="B16" s="75">
        <v>5.1494581707845688</v>
      </c>
      <c r="C16" s="75">
        <v>26.458604247941047</v>
      </c>
      <c r="D16" s="75">
        <v>46.605981794538359</v>
      </c>
      <c r="E16" s="75">
        <v>26.935413957520588</v>
      </c>
      <c r="F16" s="75">
        <v>100</v>
      </c>
      <c r="G16" s="75">
        <v>0.28526970954356845</v>
      </c>
    </row>
    <row r="17" spans="1:7" ht="15" thickBot="1" x14ac:dyDescent="0.35">
      <c r="A17" s="8" t="s">
        <v>19</v>
      </c>
      <c r="B17" s="75"/>
      <c r="C17" s="75" t="s">
        <v>52</v>
      </c>
      <c r="D17" s="75" t="s">
        <v>52</v>
      </c>
      <c r="E17" s="75" t="s">
        <v>52</v>
      </c>
      <c r="F17" s="75"/>
      <c r="G17" s="75">
        <v>100</v>
      </c>
    </row>
    <row r="18" spans="1:7" ht="15" thickBot="1" x14ac:dyDescent="0.35">
      <c r="A18" s="8" t="s">
        <v>20</v>
      </c>
      <c r="B18" s="75">
        <v>6.6782173157518141</v>
      </c>
      <c r="C18" s="75">
        <v>4.2318307267709292</v>
      </c>
      <c r="D18" s="75">
        <v>41.326791372789536</v>
      </c>
      <c r="E18" s="75">
        <v>54.441377900439534</v>
      </c>
      <c r="F18" s="75">
        <v>100</v>
      </c>
      <c r="G18" s="75">
        <v>1.4406608905903686</v>
      </c>
    </row>
    <row r="19" spans="1:7" ht="15" thickBot="1" x14ac:dyDescent="0.35">
      <c r="A19" s="8" t="s">
        <v>21</v>
      </c>
      <c r="B19" s="75">
        <v>6.3245324532453244</v>
      </c>
      <c r="C19" s="75">
        <v>5.5555555555555554</v>
      </c>
      <c r="D19" s="75">
        <v>47.634763476347636</v>
      </c>
      <c r="E19" s="75">
        <v>46.809680968096814</v>
      </c>
      <c r="F19" s="75">
        <v>100</v>
      </c>
      <c r="G19" s="75">
        <v>4.4164037854889591</v>
      </c>
    </row>
    <row r="20" spans="1:7" ht="15" thickBot="1" x14ac:dyDescent="0.35">
      <c r="A20" s="8" t="s">
        <v>22</v>
      </c>
      <c r="B20" s="75">
        <v>6.4213815267417873</v>
      </c>
      <c r="C20" s="75">
        <v>8.566100618949374</v>
      </c>
      <c r="D20" s="75">
        <v>42.949531820345975</v>
      </c>
      <c r="E20" s="75">
        <v>48.484367560704648</v>
      </c>
      <c r="F20" s="75">
        <v>100</v>
      </c>
      <c r="G20" s="75">
        <v>1.5949243533430943</v>
      </c>
    </row>
    <row r="21" spans="1:7" ht="15" thickBot="1" x14ac:dyDescent="0.35">
      <c r="A21" s="8" t="s">
        <v>23</v>
      </c>
      <c r="B21" s="75">
        <v>6.2672380830996683</v>
      </c>
      <c r="C21" s="75">
        <v>3.9797348967626816</v>
      </c>
      <c r="D21" s="75">
        <v>52.10935508539383</v>
      </c>
      <c r="E21" s="75">
        <v>43.910910017843484</v>
      </c>
      <c r="F21" s="75">
        <v>100</v>
      </c>
      <c r="G21" s="75">
        <v>0.56396933020721129</v>
      </c>
    </row>
    <row r="22" spans="1:7" ht="15" thickBot="1" x14ac:dyDescent="0.35">
      <c r="A22" s="8" t="s">
        <v>24</v>
      </c>
      <c r="B22" s="75">
        <v>6.952714113389626</v>
      </c>
      <c r="C22" s="75">
        <v>3.1604342581423404</v>
      </c>
      <c r="D22" s="75">
        <v>32.303980699638117</v>
      </c>
      <c r="E22" s="75">
        <v>64.535585042219552</v>
      </c>
      <c r="F22" s="75">
        <v>100</v>
      </c>
      <c r="G22" s="75">
        <v>0.86103802917962213</v>
      </c>
    </row>
    <row r="23" spans="1:7" ht="15" thickBot="1" x14ac:dyDescent="0.35">
      <c r="A23" s="8" t="s">
        <v>25</v>
      </c>
      <c r="B23" s="75">
        <v>6.880088438028352</v>
      </c>
      <c r="C23" s="75">
        <v>7.4912212251268038</v>
      </c>
      <c r="D23" s="75">
        <v>34.633892573806733</v>
      </c>
      <c r="E23" s="75">
        <v>57.874886201066452</v>
      </c>
      <c r="F23" s="75">
        <v>100</v>
      </c>
      <c r="G23" s="75">
        <v>1.1124686515336635</v>
      </c>
    </row>
    <row r="24" spans="1:7" ht="15" thickBot="1" x14ac:dyDescent="0.35">
      <c r="A24" s="8" t="s">
        <v>26</v>
      </c>
      <c r="B24" s="75">
        <v>6.0981324835391426</v>
      </c>
      <c r="C24" s="75">
        <v>12.346228647749372</v>
      </c>
      <c r="D24" s="75">
        <v>45.912318110457626</v>
      </c>
      <c r="E24" s="75">
        <v>41.741453241793003</v>
      </c>
      <c r="F24" s="75">
        <v>100</v>
      </c>
      <c r="G24" s="75">
        <v>0.62868186369245815</v>
      </c>
    </row>
    <row r="25" spans="1:7" ht="15" thickBot="1" x14ac:dyDescent="0.35">
      <c r="A25" s="8" t="s">
        <v>27</v>
      </c>
      <c r="B25" s="75">
        <v>6.8644018583042969</v>
      </c>
      <c r="C25" s="75">
        <v>8.3042973286875732</v>
      </c>
      <c r="D25" s="75">
        <v>29.297328687572588</v>
      </c>
      <c r="E25" s="75">
        <v>62.398373983739845</v>
      </c>
      <c r="F25" s="75">
        <v>100</v>
      </c>
      <c r="G25" s="75">
        <v>2.9676934635612322</v>
      </c>
    </row>
    <row r="26" spans="1:7" ht="15" thickBot="1" x14ac:dyDescent="0.35">
      <c r="A26" s="11" t="s">
        <v>28</v>
      </c>
      <c r="B26" s="76">
        <v>5.4536052446755781</v>
      </c>
      <c r="C26" s="76">
        <v>26.132239674721124</v>
      </c>
      <c r="D26" s="76">
        <v>40.388089080561016</v>
      </c>
      <c r="E26" s="76">
        <v>33.479671244717856</v>
      </c>
      <c r="F26" s="76">
        <v>100</v>
      </c>
      <c r="G26" s="76">
        <v>10.966507377160603</v>
      </c>
    </row>
    <row r="27" spans="1:7" ht="15" thickTop="1" x14ac:dyDescent="0.3"/>
  </sheetData>
  <mergeCells count="5">
    <mergeCell ref="A3:A4"/>
    <mergeCell ref="B3:B4"/>
    <mergeCell ref="C3:F3"/>
    <mergeCell ref="G3:G4"/>
    <mergeCell ref="A1:G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7">
    <tabColor rgb="FF92D050"/>
  </sheetPr>
  <dimension ref="A1:D9"/>
  <sheetViews>
    <sheetView workbookViewId="0">
      <selection activeCell="A3" sqref="A3:D8"/>
    </sheetView>
  </sheetViews>
  <sheetFormatPr defaultRowHeight="14.4" x14ac:dyDescent="0.3"/>
  <cols>
    <col min="1" max="1" width="23.44140625" customWidth="1"/>
    <col min="3" max="3" width="9.5546875" bestFit="1" customWidth="1"/>
  </cols>
  <sheetData>
    <row r="1" spans="1:4" ht="28.5" customHeight="1" x14ac:dyDescent="0.3">
      <c r="A1" s="282" t="s">
        <v>199</v>
      </c>
      <c r="B1" s="282"/>
      <c r="C1" s="282"/>
      <c r="D1" s="282"/>
    </row>
    <row r="2" spans="1:4" ht="15" thickBot="1" x14ac:dyDescent="0.35"/>
    <row r="3" spans="1:4" ht="15.6" thickTop="1" thickBot="1" x14ac:dyDescent="0.35">
      <c r="A3" s="329" t="s">
        <v>191</v>
      </c>
      <c r="B3" s="295" t="s">
        <v>200</v>
      </c>
      <c r="C3" s="295"/>
      <c r="D3" s="295"/>
    </row>
    <row r="4" spans="1:4" ht="15" thickBot="1" x14ac:dyDescent="0.35">
      <c r="A4" s="330"/>
      <c r="B4" s="25">
        <v>2013</v>
      </c>
      <c r="C4" s="25">
        <v>2014</v>
      </c>
      <c r="D4" s="25">
        <v>2015</v>
      </c>
    </row>
    <row r="5" spans="1:4" ht="15" thickBot="1" x14ac:dyDescent="0.35">
      <c r="A5" s="8" t="s">
        <v>201</v>
      </c>
      <c r="B5" s="83">
        <v>5.3383505715841046</v>
      </c>
      <c r="C5" s="83">
        <v>5.392428887472156</v>
      </c>
      <c r="D5" s="83">
        <v>5.4671047445888359</v>
      </c>
    </row>
    <row r="6" spans="1:4" ht="15" thickBot="1" x14ac:dyDescent="0.35">
      <c r="A6" s="8" t="s">
        <v>202</v>
      </c>
      <c r="B6" s="83">
        <v>5.3841035014565604</v>
      </c>
      <c r="C6" s="83">
        <v>5.4008579729032604</v>
      </c>
      <c r="D6" s="83">
        <v>5.4457186544342511</v>
      </c>
    </row>
    <row r="7" spans="1:4" ht="15" thickBot="1" x14ac:dyDescent="0.35">
      <c r="A7" s="8" t="s">
        <v>173</v>
      </c>
      <c r="B7" s="83">
        <v>5.1504446640316202</v>
      </c>
      <c r="C7" s="83">
        <v>5.0323193916349807</v>
      </c>
      <c r="D7" s="83">
        <v>4.6331350892098557</v>
      </c>
    </row>
    <row r="8" spans="1:4" ht="15" thickBot="1" x14ac:dyDescent="0.35">
      <c r="A8" s="11" t="s">
        <v>28</v>
      </c>
      <c r="B8" s="84">
        <v>5.340248915844243</v>
      </c>
      <c r="C8" s="84">
        <v>5.3900902768182029</v>
      </c>
      <c r="D8" s="84">
        <v>5.4536052446755781</v>
      </c>
    </row>
    <row r="9" spans="1:4" ht="15" thickTop="1" x14ac:dyDescent="0.3"/>
  </sheetData>
  <mergeCells count="3">
    <mergeCell ref="A3:A4"/>
    <mergeCell ref="B3:D3"/>
    <mergeCell ref="A1:D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8">
    <tabColor rgb="FF92D050"/>
  </sheetPr>
  <dimension ref="A1:D27"/>
  <sheetViews>
    <sheetView topLeftCell="A3" workbookViewId="0">
      <selection activeCell="E11" sqref="E11"/>
    </sheetView>
  </sheetViews>
  <sheetFormatPr defaultRowHeight="14.4" x14ac:dyDescent="0.3"/>
  <cols>
    <col min="1" max="1" width="20.88671875" customWidth="1"/>
  </cols>
  <sheetData>
    <row r="1" spans="1:4" ht="32.25" customHeight="1" x14ac:dyDescent="0.3">
      <c r="A1" s="282" t="s">
        <v>411</v>
      </c>
      <c r="B1" s="282"/>
      <c r="C1" s="282"/>
      <c r="D1" s="282"/>
    </row>
    <row r="2" spans="1:4" ht="15" thickBot="1" x14ac:dyDescent="0.35"/>
    <row r="3" spans="1:4" ht="16.5" customHeight="1" thickTop="1" thickBot="1" x14ac:dyDescent="0.35">
      <c r="A3" s="283" t="s">
        <v>4</v>
      </c>
      <c r="B3" s="286" t="s">
        <v>204</v>
      </c>
      <c r="C3" s="286"/>
      <c r="D3" s="286"/>
    </row>
    <row r="4" spans="1:4" ht="15.75" customHeight="1" x14ac:dyDescent="0.3">
      <c r="A4" s="285"/>
      <c r="B4" s="311">
        <v>2015</v>
      </c>
      <c r="C4" s="311">
        <v>2014</v>
      </c>
      <c r="D4" s="247">
        <v>2013</v>
      </c>
    </row>
    <row r="5" spans="1:4" ht="15" thickBot="1" x14ac:dyDescent="0.35">
      <c r="A5" s="284"/>
      <c r="B5" s="314"/>
      <c r="C5" s="314"/>
      <c r="D5" s="248"/>
    </row>
    <row r="6" spans="1:4" ht="15" thickBot="1" x14ac:dyDescent="0.35">
      <c r="A6" s="8" t="s">
        <v>7</v>
      </c>
      <c r="B6" s="75">
        <v>3.7674957771668929</v>
      </c>
      <c r="C6" s="75">
        <v>3.7741045958795563</v>
      </c>
      <c r="D6" s="75">
        <v>3.8191697789750809</v>
      </c>
    </row>
    <row r="7" spans="1:4" ht="15" thickBot="1" x14ac:dyDescent="0.35">
      <c r="A7" s="8" t="s">
        <v>8</v>
      </c>
      <c r="B7" s="75">
        <v>5.4864016736401675</v>
      </c>
      <c r="C7" s="75">
        <v>5.3642793987621573</v>
      </c>
      <c r="D7" s="75">
        <v>5.6078083407275958</v>
      </c>
    </row>
    <row r="8" spans="1:4" ht="15" thickBot="1" x14ac:dyDescent="0.35">
      <c r="A8" s="8" t="s">
        <v>9</v>
      </c>
      <c r="B8" s="75">
        <v>4.9755845031422314</v>
      </c>
      <c r="C8" s="75">
        <v>4.9363759336587663</v>
      </c>
      <c r="D8" s="75">
        <v>4.8791594299582473</v>
      </c>
    </row>
    <row r="9" spans="1:4" ht="15" thickBot="1" x14ac:dyDescent="0.35">
      <c r="A9" s="8" t="s">
        <v>10</v>
      </c>
      <c r="B9" s="75">
        <v>4.384876485008486</v>
      </c>
      <c r="C9" s="75">
        <v>4.3611766842200836</v>
      </c>
      <c r="D9" s="75">
        <v>4.3982136211388161</v>
      </c>
    </row>
    <row r="10" spans="1:4" ht="15" thickBot="1" x14ac:dyDescent="0.35">
      <c r="A10" s="8" t="s">
        <v>11</v>
      </c>
      <c r="B10" s="75">
        <v>3.9630214205186021</v>
      </c>
      <c r="C10" s="75">
        <v>4.0195729537366551</v>
      </c>
      <c r="D10" s="75">
        <v>4.0449511400651463</v>
      </c>
    </row>
    <row r="11" spans="1:4" ht="15" thickBot="1" x14ac:dyDescent="0.35">
      <c r="A11" s="8" t="s">
        <v>12</v>
      </c>
      <c r="B11" s="75">
        <v>4.649734325185972</v>
      </c>
      <c r="C11" s="75">
        <v>4.6030306889086976</v>
      </c>
      <c r="D11" s="75">
        <v>4.563720173535792</v>
      </c>
    </row>
    <row r="12" spans="1:4" ht="15" thickBot="1" x14ac:dyDescent="0.35">
      <c r="A12" s="8" t="s">
        <v>13</v>
      </c>
      <c r="B12" s="75">
        <v>5.1290173943094111</v>
      </c>
      <c r="C12" s="75">
        <v>4.7691524272943306</v>
      </c>
      <c r="D12" s="75">
        <v>4.8866814650388459</v>
      </c>
    </row>
    <row r="13" spans="1:4" ht="15" thickBot="1" x14ac:dyDescent="0.35">
      <c r="A13" s="8" t="s">
        <v>14</v>
      </c>
      <c r="B13" s="75">
        <v>6.3112882378285224</v>
      </c>
      <c r="C13" s="75">
        <v>6.3670899143181581</v>
      </c>
      <c r="D13" s="75">
        <v>6.2091791703442185</v>
      </c>
    </row>
    <row r="14" spans="1:4" ht="15" thickBot="1" x14ac:dyDescent="0.35">
      <c r="A14" s="8" t="s">
        <v>15</v>
      </c>
      <c r="B14" s="75">
        <v>4.8260795016146085</v>
      </c>
      <c r="C14" s="75">
        <v>4.8223953261927948</v>
      </c>
      <c r="D14" s="75">
        <v>4.8226990553306344</v>
      </c>
    </row>
    <row r="15" spans="1:4" ht="15" thickBot="1" x14ac:dyDescent="0.35">
      <c r="A15" s="8" t="s">
        <v>16</v>
      </c>
      <c r="B15" s="75">
        <v>5.0584851746019961</v>
      </c>
      <c r="C15" s="75">
        <v>5.0093962129331908</v>
      </c>
      <c r="D15" s="75">
        <v>4.9609994995352826</v>
      </c>
    </row>
    <row r="16" spans="1:4" ht="15" thickBot="1" x14ac:dyDescent="0.35">
      <c r="A16" s="8" t="s">
        <v>17</v>
      </c>
      <c r="B16" s="75">
        <v>6.3354495792115753</v>
      </c>
      <c r="C16" s="75">
        <v>6.1992962702322307</v>
      </c>
      <c r="D16" s="75">
        <v>6.1507055761063159</v>
      </c>
    </row>
    <row r="17" spans="1:4" ht="15" thickBot="1" x14ac:dyDescent="0.35">
      <c r="A17" s="8" t="s">
        <v>18</v>
      </c>
      <c r="B17" s="75">
        <v>5.1494581707845688</v>
      </c>
      <c r="C17" s="75">
        <v>5.0817610062893079</v>
      </c>
      <c r="D17" s="75">
        <v>5.1040301441677585</v>
      </c>
    </row>
    <row r="18" spans="1:4" ht="15" thickBot="1" x14ac:dyDescent="0.35">
      <c r="A18" s="8" t="s">
        <v>19</v>
      </c>
      <c r="B18" s="75"/>
      <c r="C18" s="75"/>
      <c r="D18" s="75"/>
    </row>
    <row r="19" spans="1:4" ht="15" thickBot="1" x14ac:dyDescent="0.35">
      <c r="A19" s="8" t="s">
        <v>20</v>
      </c>
      <c r="B19" s="75">
        <v>6.6782173157518141</v>
      </c>
      <c r="C19" s="75">
        <v>6.5722365038560415</v>
      </c>
      <c r="D19" s="75">
        <v>6.5715015321756898</v>
      </c>
    </row>
    <row r="20" spans="1:4" ht="15" thickBot="1" x14ac:dyDescent="0.35">
      <c r="A20" s="8" t="s">
        <v>21</v>
      </c>
      <c r="B20" s="75">
        <v>6.3245324532453244</v>
      </c>
      <c r="C20" s="75">
        <v>6.229561451001624</v>
      </c>
      <c r="D20" s="75">
        <v>6.5640535372848952</v>
      </c>
    </row>
    <row r="21" spans="1:4" ht="15" thickBot="1" x14ac:dyDescent="0.35">
      <c r="A21" s="8" t="s">
        <v>22</v>
      </c>
      <c r="B21" s="75">
        <v>6.4213815267417873</v>
      </c>
      <c r="C21" s="75">
        <v>6.365430809399478</v>
      </c>
      <c r="D21" s="75">
        <v>6.2851874256054012</v>
      </c>
    </row>
    <row r="22" spans="1:4" ht="15" thickBot="1" x14ac:dyDescent="0.35">
      <c r="A22" s="8" t="s">
        <v>23</v>
      </c>
      <c r="B22" s="75">
        <v>6.2672380830996683</v>
      </c>
      <c r="C22" s="75">
        <v>6.24887533123806</v>
      </c>
      <c r="D22" s="75">
        <v>6.2006154397705542</v>
      </c>
    </row>
    <row r="23" spans="1:4" ht="15" thickBot="1" x14ac:dyDescent="0.35">
      <c r="A23" s="8" t="s">
        <v>24</v>
      </c>
      <c r="B23" s="75">
        <v>6.952714113389626</v>
      </c>
      <c r="C23" s="75">
        <v>6.9672171555336453</v>
      </c>
      <c r="D23" s="75">
        <v>6.9688041594454075</v>
      </c>
    </row>
    <row r="24" spans="1:4" ht="15" thickBot="1" x14ac:dyDescent="0.35">
      <c r="A24" s="8" t="s">
        <v>25</v>
      </c>
      <c r="B24" s="75">
        <v>6.880088438028352</v>
      </c>
      <c r="C24" s="75">
        <v>6.742456760510037</v>
      </c>
      <c r="D24" s="75">
        <v>6.6378217319639914</v>
      </c>
    </row>
    <row r="25" spans="1:4" ht="15" thickBot="1" x14ac:dyDescent="0.35">
      <c r="A25" s="8" t="s">
        <v>26</v>
      </c>
      <c r="B25" s="75">
        <v>6.0981324835391426</v>
      </c>
      <c r="C25" s="75">
        <v>6.0080041959317709</v>
      </c>
      <c r="D25" s="75">
        <v>5.8558874811112407</v>
      </c>
    </row>
    <row r="26" spans="1:4" ht="15" thickBot="1" x14ac:dyDescent="0.35">
      <c r="A26" s="8" t="s">
        <v>27</v>
      </c>
      <c r="B26" s="75">
        <v>6.8644018583042969</v>
      </c>
      <c r="C26" s="75">
        <v>6.8530894710825505</v>
      </c>
      <c r="D26" s="75">
        <v>6.7776809067131651</v>
      </c>
    </row>
    <row r="27" spans="1:4" ht="15" thickBot="1" x14ac:dyDescent="0.35">
      <c r="A27" s="64" t="s">
        <v>28</v>
      </c>
      <c r="B27" s="98">
        <v>5.4536052446755781</v>
      </c>
      <c r="C27" s="98">
        <v>5.3900902768182029</v>
      </c>
      <c r="D27" s="98">
        <v>5.340248915844243</v>
      </c>
    </row>
  </sheetData>
  <mergeCells count="5">
    <mergeCell ref="A1:D1"/>
    <mergeCell ref="A3:A5"/>
    <mergeCell ref="B3:D3"/>
    <mergeCell ref="B4:B5"/>
    <mergeCell ref="C4:C5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9">
    <tabColor rgb="FF92D050"/>
  </sheetPr>
  <dimension ref="A1:F30"/>
  <sheetViews>
    <sheetView topLeftCell="A3" workbookViewId="0">
      <selection activeCell="C13" sqref="C13:C18"/>
    </sheetView>
  </sheetViews>
  <sheetFormatPr defaultRowHeight="14.4" x14ac:dyDescent="0.3"/>
  <cols>
    <col min="1" max="1" width="19.44140625" customWidth="1"/>
    <col min="2" max="2" width="10.5546875" bestFit="1" customWidth="1"/>
    <col min="3" max="3" width="13.109375" customWidth="1"/>
    <col min="4" max="4" width="16.109375" customWidth="1"/>
  </cols>
  <sheetData>
    <row r="1" spans="1:6" ht="33.75" customHeight="1" x14ac:dyDescent="0.3">
      <c r="A1" s="282" t="s">
        <v>203</v>
      </c>
      <c r="B1" s="282"/>
      <c r="C1" s="282"/>
      <c r="D1" s="282"/>
      <c r="E1" s="282"/>
    </row>
    <row r="2" spans="1:6" ht="15" thickBot="1" x14ac:dyDescent="0.35"/>
    <row r="3" spans="1:6" ht="15.6" thickTop="1" thickBot="1" x14ac:dyDescent="0.35">
      <c r="A3" s="283" t="s">
        <v>4</v>
      </c>
      <c r="B3" s="286" t="s">
        <v>204</v>
      </c>
      <c r="C3" s="286"/>
      <c r="D3" s="286"/>
      <c r="E3" s="283" t="s">
        <v>108</v>
      </c>
    </row>
    <row r="4" spans="1:6" x14ac:dyDescent="0.3">
      <c r="A4" s="285"/>
      <c r="B4" s="311" t="s">
        <v>205</v>
      </c>
      <c r="C4" s="311" t="s">
        <v>206</v>
      </c>
      <c r="D4" s="41" t="s">
        <v>207</v>
      </c>
      <c r="E4" s="285"/>
    </row>
    <row r="5" spans="1:6" ht="15" thickBot="1" x14ac:dyDescent="0.35">
      <c r="A5" s="284"/>
      <c r="B5" s="314"/>
      <c r="C5" s="314"/>
      <c r="D5" s="24" t="s">
        <v>208</v>
      </c>
      <c r="E5" s="284"/>
    </row>
    <row r="6" spans="1:6" ht="15" thickBot="1" x14ac:dyDescent="0.35">
      <c r="A6" s="8" t="s">
        <v>7</v>
      </c>
      <c r="B6" s="75">
        <v>3.9888170085497872</v>
      </c>
      <c r="C6" s="75">
        <v>7.4542440102727481</v>
      </c>
      <c r="D6" s="75">
        <v>0.13653652352004161</v>
      </c>
      <c r="E6" s="9">
        <v>30761</v>
      </c>
      <c r="F6" s="75">
        <v>21.690962099125365</v>
      </c>
    </row>
    <row r="7" spans="1:6" ht="15" thickBot="1" x14ac:dyDescent="0.35">
      <c r="A7" s="8" t="s">
        <v>8</v>
      </c>
      <c r="B7" s="75">
        <v>1.2526096033402923</v>
      </c>
      <c r="C7" s="75">
        <v>13.778705636743215</v>
      </c>
      <c r="D7" s="75">
        <v>0</v>
      </c>
      <c r="E7" s="9">
        <v>958</v>
      </c>
      <c r="F7" s="75">
        <v>16.090054735102758</v>
      </c>
    </row>
    <row r="8" spans="1:6" ht="15" thickBot="1" x14ac:dyDescent="0.35">
      <c r="A8" s="8" t="s">
        <v>9</v>
      </c>
      <c r="B8" s="75">
        <v>5.1819974896897971</v>
      </c>
      <c r="C8" s="75">
        <v>6.6913698302653604</v>
      </c>
      <c r="D8" s="75">
        <v>0.42317163554641735</v>
      </c>
      <c r="E8" s="9">
        <v>83762</v>
      </c>
      <c r="F8" s="75">
        <v>14.536500456388376</v>
      </c>
    </row>
    <row r="9" spans="1:6" ht="15" thickBot="1" x14ac:dyDescent="0.35">
      <c r="A9" s="8" t="s">
        <v>10</v>
      </c>
      <c r="B9" s="75">
        <v>1.464318813716404</v>
      </c>
      <c r="C9" s="75">
        <v>2.3911028730305839</v>
      </c>
      <c r="D9" s="75">
        <v>1.2233549582947174</v>
      </c>
      <c r="E9" s="9">
        <v>5395</v>
      </c>
      <c r="F9" s="75">
        <v>13.778705636743215</v>
      </c>
    </row>
    <row r="10" spans="1:6" ht="15" thickBot="1" x14ac:dyDescent="0.35">
      <c r="A10" s="8" t="s">
        <v>11</v>
      </c>
      <c r="B10" s="75">
        <v>5.9968673081226225</v>
      </c>
      <c r="C10" s="75">
        <v>2.7075408368762583</v>
      </c>
      <c r="D10" s="75">
        <v>0.42505592841163314</v>
      </c>
      <c r="E10" s="9">
        <v>4472</v>
      </c>
      <c r="F10" s="75">
        <v>11.532682193839218</v>
      </c>
    </row>
    <row r="11" spans="1:6" ht="15" thickBot="1" x14ac:dyDescent="0.35">
      <c r="A11" s="8" t="s">
        <v>12</v>
      </c>
      <c r="B11" s="75">
        <v>8.078124143976332</v>
      </c>
      <c r="C11" s="75">
        <v>7.938947765822614</v>
      </c>
      <c r="D11" s="75">
        <v>0.18558951965065501</v>
      </c>
      <c r="E11" s="9">
        <v>37965</v>
      </c>
      <c r="F11" s="75">
        <v>9.1481808294514781</v>
      </c>
    </row>
    <row r="12" spans="1:6" ht="15" thickBot="1" x14ac:dyDescent="0.35">
      <c r="A12" s="8" t="s">
        <v>13</v>
      </c>
      <c r="B12" s="75">
        <v>6.6781609195402298</v>
      </c>
      <c r="C12" s="75">
        <v>8.5977011494252871</v>
      </c>
      <c r="D12" s="75">
        <v>0.77011494252873569</v>
      </c>
      <c r="E12" s="9">
        <v>8700</v>
      </c>
      <c r="F12" s="75">
        <v>9.0122894856622668</v>
      </c>
    </row>
    <row r="13" spans="1:6" ht="15" thickBot="1" x14ac:dyDescent="0.35">
      <c r="A13" s="8" t="s">
        <v>14</v>
      </c>
      <c r="B13" s="75">
        <v>3.0741975823259691</v>
      </c>
      <c r="C13" s="238">
        <v>16.090054735102758</v>
      </c>
      <c r="D13" s="75">
        <v>0.835509138381201</v>
      </c>
      <c r="E13" s="9">
        <v>9712</v>
      </c>
      <c r="F13" s="75">
        <v>8.5977011494252871</v>
      </c>
    </row>
    <row r="14" spans="1:6" ht="15" thickBot="1" x14ac:dyDescent="0.35">
      <c r="A14" s="8" t="s">
        <v>15</v>
      </c>
      <c r="B14" s="75">
        <v>9.5015930814747378</v>
      </c>
      <c r="C14" s="238">
        <v>9.0122894856622668</v>
      </c>
      <c r="D14" s="75">
        <v>0.41029147790409437</v>
      </c>
      <c r="E14" s="9">
        <v>35228</v>
      </c>
      <c r="F14" s="75">
        <v>7.938947765822614</v>
      </c>
    </row>
    <row r="15" spans="1:6" ht="15" thickBot="1" x14ac:dyDescent="0.35">
      <c r="A15" s="8" t="s">
        <v>16</v>
      </c>
      <c r="B15" s="75">
        <v>5.7717419691825542</v>
      </c>
      <c r="C15" s="238">
        <v>7.0495889289832974</v>
      </c>
      <c r="D15" s="75">
        <v>0.55397514597993713</v>
      </c>
      <c r="E15" s="9">
        <v>27681</v>
      </c>
      <c r="F15" s="75">
        <v>7.4542440102727481</v>
      </c>
    </row>
    <row r="16" spans="1:6" ht="15" thickBot="1" x14ac:dyDescent="0.35">
      <c r="A16" s="8" t="s">
        <v>17</v>
      </c>
      <c r="B16" s="75">
        <v>1.0351363172474122</v>
      </c>
      <c r="C16" s="238">
        <v>21.690962099125365</v>
      </c>
      <c r="D16" s="75">
        <v>0.14585764294049008</v>
      </c>
      <c r="E16" s="9">
        <v>6897</v>
      </c>
      <c r="F16" s="75">
        <v>7.254019292604502</v>
      </c>
    </row>
    <row r="17" spans="1:6" ht="15" thickBot="1" x14ac:dyDescent="0.35">
      <c r="A17" s="8" t="s">
        <v>18</v>
      </c>
      <c r="B17" s="75">
        <v>8.3765560165975099</v>
      </c>
      <c r="C17" s="238">
        <v>5.5411479944674964</v>
      </c>
      <c r="D17" s="75">
        <v>0.17289073305670816</v>
      </c>
      <c r="E17" s="9">
        <v>11568</v>
      </c>
      <c r="F17" s="75">
        <v>7.0495889289832974</v>
      </c>
    </row>
    <row r="18" spans="1:6" ht="15" thickBot="1" x14ac:dyDescent="0.35">
      <c r="A18" s="8" t="s">
        <v>19</v>
      </c>
      <c r="B18" s="75">
        <v>1.1250504149950116</v>
      </c>
      <c r="C18" s="238">
        <v>14.536500456388376</v>
      </c>
      <c r="D18" s="75"/>
      <c r="E18" s="9">
        <v>47124</v>
      </c>
      <c r="F18" s="75">
        <v>6.6913698302653604</v>
      </c>
    </row>
    <row r="19" spans="1:6" ht="15" thickBot="1" x14ac:dyDescent="0.35">
      <c r="A19" s="8" t="s">
        <v>20</v>
      </c>
      <c r="B19" s="75">
        <v>1.25</v>
      </c>
      <c r="C19" s="75">
        <v>5.6244330208648323</v>
      </c>
      <c r="D19" s="75">
        <v>0.24193548387096775</v>
      </c>
      <c r="E19" s="9">
        <v>9926</v>
      </c>
      <c r="F19" s="75">
        <v>5.8931626639629933</v>
      </c>
    </row>
    <row r="20" spans="1:6" ht="15" thickBot="1" x14ac:dyDescent="0.35">
      <c r="A20" s="8" t="s">
        <v>21</v>
      </c>
      <c r="B20" s="75"/>
      <c r="C20" s="75"/>
      <c r="D20" s="75"/>
      <c r="E20" s="9">
        <v>1902</v>
      </c>
      <c r="F20" s="75">
        <v>5.6244330208648323</v>
      </c>
    </row>
    <row r="21" spans="1:6" ht="15" thickBot="1" x14ac:dyDescent="0.35">
      <c r="A21" s="8" t="s">
        <v>22</v>
      </c>
      <c r="B21" s="75">
        <v>0.62233731517834767</v>
      </c>
      <c r="C21" s="75">
        <v>9.1481808294514781</v>
      </c>
      <c r="D21" s="75">
        <v>0.51228437009932049</v>
      </c>
      <c r="E21" s="9">
        <v>51225</v>
      </c>
      <c r="F21" s="75">
        <v>5.5411479944674964</v>
      </c>
    </row>
    <row r="22" spans="1:6" ht="15" thickBot="1" x14ac:dyDescent="0.35">
      <c r="A22" s="8" t="s">
        <v>23</v>
      </c>
      <c r="B22" s="75">
        <v>0.83961726126354475</v>
      </c>
      <c r="C22" s="75">
        <v>5.8931626639629933</v>
      </c>
      <c r="D22" s="75">
        <v>0.37703567581268616</v>
      </c>
      <c r="E22" s="9">
        <v>31562</v>
      </c>
      <c r="F22" s="75">
        <v>4.6988148182643723</v>
      </c>
    </row>
    <row r="23" spans="1:6" ht="15" thickBot="1" x14ac:dyDescent="0.35">
      <c r="A23" s="8" t="s">
        <v>24</v>
      </c>
      <c r="B23" s="75"/>
      <c r="C23" s="75"/>
      <c r="D23" s="75"/>
      <c r="E23" s="9">
        <v>4181</v>
      </c>
      <c r="F23" s="75">
        <v>2.7075408368762583</v>
      </c>
    </row>
    <row r="24" spans="1:6" ht="15" thickBot="1" x14ac:dyDescent="0.35">
      <c r="A24" s="8" t="s">
        <v>25</v>
      </c>
      <c r="B24" s="75">
        <v>0.25078773069255994</v>
      </c>
      <c r="C24" s="75">
        <v>7.254019292604502</v>
      </c>
      <c r="D24" s="75">
        <v>0.14790045656227896</v>
      </c>
      <c r="E24" s="9">
        <v>15551</v>
      </c>
      <c r="F24" s="75">
        <v>2.3911028730305839</v>
      </c>
    </row>
    <row r="25" spans="1:6" ht="15" thickBot="1" x14ac:dyDescent="0.35">
      <c r="A25" s="8" t="s">
        <v>26</v>
      </c>
      <c r="B25" s="75">
        <v>0.64265257177451274</v>
      </c>
      <c r="C25" s="75">
        <v>4.6988148182643723</v>
      </c>
      <c r="D25" s="75">
        <v>0.37488066686846577</v>
      </c>
      <c r="E25" s="9">
        <v>42947</v>
      </c>
      <c r="F25" s="75"/>
    </row>
    <row r="26" spans="1:6" ht="15" thickBot="1" x14ac:dyDescent="0.35">
      <c r="A26" s="8" t="s">
        <v>27</v>
      </c>
      <c r="B26" s="75">
        <v>2.1506386175807664</v>
      </c>
      <c r="C26" s="75">
        <v>11.532682193839218</v>
      </c>
      <c r="D26" s="75">
        <v>0.32870022539444027</v>
      </c>
      <c r="E26" s="9">
        <v>10648</v>
      </c>
      <c r="F26" s="75"/>
    </row>
    <row r="27" spans="1:6" ht="15" thickBot="1" x14ac:dyDescent="0.35">
      <c r="A27" s="64" t="s">
        <v>28</v>
      </c>
      <c r="B27" s="98">
        <v>3.7408565304059929</v>
      </c>
      <c r="C27" s="98">
        <v>8.2997959960482266</v>
      </c>
      <c r="D27" s="98">
        <v>0.38797353662350809</v>
      </c>
      <c r="E27" s="65">
        <v>478165</v>
      </c>
    </row>
    <row r="28" spans="1:6" ht="15" thickBot="1" x14ac:dyDescent="0.35">
      <c r="A28" s="26"/>
      <c r="B28" s="26"/>
      <c r="C28" s="26"/>
      <c r="D28" s="26"/>
      <c r="E28" s="26"/>
    </row>
    <row r="29" spans="1:6" ht="38.25" customHeight="1" thickBot="1" x14ac:dyDescent="0.35">
      <c r="A29" s="344" t="s">
        <v>209</v>
      </c>
      <c r="B29" s="344"/>
      <c r="C29" s="344"/>
      <c r="D29" s="344"/>
      <c r="E29" s="344"/>
    </row>
    <row r="30" spans="1:6" ht="15" thickTop="1" x14ac:dyDescent="0.3"/>
  </sheetData>
  <sortState ref="F6:F26">
    <sortCondition descending="1" ref="F6"/>
  </sortState>
  <mergeCells count="7">
    <mergeCell ref="A29:E29"/>
    <mergeCell ref="A1:E1"/>
    <mergeCell ref="A3:A5"/>
    <mergeCell ref="B3:D3"/>
    <mergeCell ref="E3:E5"/>
    <mergeCell ref="B4:B5"/>
    <mergeCell ref="C4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tabColor rgb="FF92D050"/>
    <pageSetUpPr fitToPage="1"/>
  </sheetPr>
  <dimension ref="A1:AA53"/>
  <sheetViews>
    <sheetView topLeftCell="A2" workbookViewId="0">
      <selection activeCell="P14" sqref="P14"/>
    </sheetView>
  </sheetViews>
  <sheetFormatPr defaultRowHeight="14.4" x14ac:dyDescent="0.3"/>
  <cols>
    <col min="2" max="2" width="25.109375" customWidth="1"/>
  </cols>
  <sheetData>
    <row r="1" spans="1:6" ht="30" customHeight="1" x14ac:dyDescent="0.3">
      <c r="A1" s="281" t="s">
        <v>630</v>
      </c>
      <c r="B1" s="281"/>
    </row>
    <row r="2" spans="1:6" ht="15" thickBot="1" x14ac:dyDescent="0.35">
      <c r="A2" s="112"/>
      <c r="B2" s="112"/>
    </row>
    <row r="3" spans="1:6" ht="15.6" thickTop="1" thickBot="1" x14ac:dyDescent="0.35">
      <c r="A3" s="298" t="s">
        <v>93</v>
      </c>
      <c r="B3" s="298"/>
    </row>
    <row r="4" spans="1:6" ht="39" customHeight="1" thickTop="1" thickBot="1" x14ac:dyDescent="0.35">
      <c r="A4" s="114" t="s">
        <v>433</v>
      </c>
      <c r="B4" s="115" t="s">
        <v>434</v>
      </c>
    </row>
    <row r="5" spans="1:6" ht="15" thickBot="1" x14ac:dyDescent="0.35">
      <c r="A5" s="8">
        <v>1993</v>
      </c>
      <c r="B5" s="116">
        <v>1.2432999999999998</v>
      </c>
      <c r="C5" s="88"/>
      <c r="F5" s="67"/>
    </row>
    <row r="6" spans="1:6" ht="15" thickBot="1" x14ac:dyDescent="0.35">
      <c r="A6" s="8">
        <v>1994</v>
      </c>
      <c r="B6" s="116">
        <v>1.2022999999999999</v>
      </c>
      <c r="C6" s="88"/>
      <c r="F6" s="67"/>
    </row>
    <row r="7" spans="1:6" ht="15" thickBot="1" x14ac:dyDescent="0.35">
      <c r="A7" s="8">
        <v>1995</v>
      </c>
      <c r="B7" s="116">
        <v>1.1844000000000001</v>
      </c>
      <c r="C7" s="88"/>
      <c r="F7" s="67"/>
    </row>
    <row r="8" spans="1:6" ht="15" thickBot="1" x14ac:dyDescent="0.35">
      <c r="A8" s="8">
        <v>1996</v>
      </c>
      <c r="B8" s="116">
        <v>1.1914</v>
      </c>
      <c r="C8" s="88"/>
      <c r="F8" s="67"/>
    </row>
    <row r="9" spans="1:6" ht="15" thickBot="1" x14ac:dyDescent="0.35">
      <c r="A9" s="8">
        <v>1997</v>
      </c>
      <c r="B9" s="116">
        <v>1.2050000000000001</v>
      </c>
      <c r="C9" s="88"/>
      <c r="F9" s="67"/>
    </row>
    <row r="10" spans="1:6" ht="15" thickBot="1" x14ac:dyDescent="0.35">
      <c r="A10" s="8">
        <v>1998</v>
      </c>
      <c r="B10" s="116">
        <v>1.2039000000000002</v>
      </c>
      <c r="C10" s="88"/>
      <c r="F10" s="67"/>
    </row>
    <row r="11" spans="1:6" ht="15" thickBot="1" x14ac:dyDescent="0.35">
      <c r="A11" s="8">
        <v>1999</v>
      </c>
      <c r="B11" s="195">
        <v>1.2329052235009574</v>
      </c>
      <c r="C11" s="88"/>
      <c r="F11" s="67"/>
    </row>
    <row r="12" spans="1:6" ht="15" thickBot="1" x14ac:dyDescent="0.35">
      <c r="A12" s="8">
        <v>2000</v>
      </c>
      <c r="B12" s="195">
        <v>1.2565006114495847</v>
      </c>
      <c r="C12" s="88"/>
      <c r="F12" s="67"/>
    </row>
    <row r="13" spans="1:6" ht="15" thickBot="1" x14ac:dyDescent="0.35">
      <c r="A13" s="8">
        <v>2001</v>
      </c>
      <c r="B13" s="195">
        <v>1.2509836673196819</v>
      </c>
      <c r="C13" s="88"/>
      <c r="F13" s="67"/>
    </row>
    <row r="14" spans="1:6" ht="15" thickBot="1" x14ac:dyDescent="0.35">
      <c r="A14" s="8">
        <v>2002</v>
      </c>
      <c r="B14" s="195">
        <v>1.26979075447943</v>
      </c>
      <c r="C14" s="88"/>
      <c r="F14" s="67"/>
    </row>
    <row r="15" spans="1:6" ht="15" thickBot="1" x14ac:dyDescent="0.35">
      <c r="A15" s="8">
        <v>2003</v>
      </c>
      <c r="B15" s="195">
        <v>1.2892618468402821</v>
      </c>
      <c r="C15" s="88"/>
      <c r="F15" s="67"/>
    </row>
    <row r="16" spans="1:6" ht="15" thickBot="1" x14ac:dyDescent="0.35">
      <c r="A16" s="8">
        <v>2004</v>
      </c>
      <c r="B16" s="195">
        <v>1.3423081539275896</v>
      </c>
      <c r="C16" s="88"/>
      <c r="F16" s="67"/>
    </row>
    <row r="17" spans="1:6" ht="15" thickBot="1" x14ac:dyDescent="0.35">
      <c r="A17" s="8">
        <v>2005</v>
      </c>
      <c r="B17" s="195">
        <v>1.3372014654613902</v>
      </c>
      <c r="C17" s="88"/>
      <c r="F17" s="67"/>
    </row>
    <row r="18" spans="1:6" ht="15" thickBot="1" x14ac:dyDescent="0.35">
      <c r="A18" s="8">
        <v>2006</v>
      </c>
      <c r="B18" s="195">
        <v>1.3728820864629481</v>
      </c>
      <c r="C18" s="88"/>
      <c r="F18" s="67"/>
    </row>
    <row r="19" spans="1:6" ht="15" thickBot="1" x14ac:dyDescent="0.35">
      <c r="A19" s="8">
        <v>2007</v>
      </c>
      <c r="B19" s="195">
        <v>1.4004236887346915</v>
      </c>
      <c r="C19" s="88"/>
      <c r="F19" s="67"/>
    </row>
    <row r="20" spans="1:6" ht="15" thickBot="1" x14ac:dyDescent="0.35">
      <c r="A20" s="8">
        <v>2008</v>
      </c>
      <c r="B20" s="195">
        <v>1.4472500930927854</v>
      </c>
      <c r="C20" s="88"/>
      <c r="F20" s="67"/>
    </row>
    <row r="21" spans="1:6" ht="15" thickBot="1" x14ac:dyDescent="0.35">
      <c r="A21" s="8">
        <v>2009</v>
      </c>
      <c r="B21" s="195">
        <v>1.4492079576698873</v>
      </c>
      <c r="C21" s="88"/>
      <c r="F21" s="67"/>
    </row>
    <row r="22" spans="1:6" ht="15" thickBot="1" x14ac:dyDescent="0.35">
      <c r="A22" s="8">
        <v>2010</v>
      </c>
      <c r="B22" s="195">
        <v>1.4551226507482289</v>
      </c>
      <c r="C22" s="88"/>
      <c r="F22" s="67"/>
    </row>
    <row r="23" spans="1:6" ht="15" thickBot="1" x14ac:dyDescent="0.35">
      <c r="A23" s="8">
        <v>2011</v>
      </c>
      <c r="B23" s="195">
        <v>1.4372220839817058</v>
      </c>
      <c r="C23" s="88"/>
      <c r="F23" s="67"/>
    </row>
    <row r="24" spans="1:6" ht="15" thickBot="1" x14ac:dyDescent="0.35">
      <c r="A24" s="8">
        <v>2012</v>
      </c>
      <c r="B24" s="195">
        <v>1.4162980922326329</v>
      </c>
      <c r="C24" s="88"/>
      <c r="F24" s="67"/>
    </row>
    <row r="25" spans="1:6" ht="15" thickBot="1" x14ac:dyDescent="0.35">
      <c r="A25" s="8">
        <v>2013</v>
      </c>
      <c r="B25" s="195">
        <v>1.3861584043848501</v>
      </c>
      <c r="C25" s="88"/>
      <c r="F25" s="67"/>
    </row>
    <row r="26" spans="1:6" ht="15" thickBot="1" x14ac:dyDescent="0.35">
      <c r="A26" s="8">
        <v>2014</v>
      </c>
      <c r="B26" s="195">
        <v>1.3685828051875699</v>
      </c>
      <c r="C26" s="88"/>
      <c r="F26" s="67"/>
    </row>
    <row r="27" spans="1:6" ht="15" thickBot="1" x14ac:dyDescent="0.35">
      <c r="A27" s="8">
        <v>2015</v>
      </c>
      <c r="B27" s="195">
        <v>1.35</v>
      </c>
      <c r="C27" s="88"/>
      <c r="F27" s="67"/>
    </row>
    <row r="28" spans="1:6" x14ac:dyDescent="0.3">
      <c r="F28" s="67"/>
    </row>
    <row r="31" spans="1:6" x14ac:dyDescent="0.3">
      <c r="A31" s="262"/>
      <c r="B31" s="262"/>
      <c r="C31" s="88"/>
    </row>
    <row r="32" spans="1:6" x14ac:dyDescent="0.3">
      <c r="A32" s="262"/>
      <c r="B32" s="262"/>
      <c r="C32" s="88"/>
    </row>
    <row r="33" spans="1:27" x14ac:dyDescent="0.3">
      <c r="A33" s="262"/>
      <c r="B33" s="262"/>
      <c r="C33" s="88"/>
    </row>
    <row r="34" spans="1:27" ht="15" customHeight="1" x14ac:dyDescent="0.3">
      <c r="A34" s="262"/>
      <c r="B34" s="262"/>
      <c r="C34" s="88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</row>
    <row r="35" spans="1:27" x14ac:dyDescent="0.3">
      <c r="A35" s="262"/>
      <c r="B35" s="262"/>
      <c r="C35" s="88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</row>
    <row r="36" spans="1:27" x14ac:dyDescent="0.3">
      <c r="A36" s="262"/>
      <c r="B36" s="262"/>
      <c r="C36" s="88"/>
    </row>
    <row r="37" spans="1:27" x14ac:dyDescent="0.3">
      <c r="A37" s="262"/>
      <c r="B37" s="262"/>
      <c r="C37" s="88"/>
    </row>
    <row r="38" spans="1:27" x14ac:dyDescent="0.3">
      <c r="A38" s="262"/>
      <c r="B38" s="262"/>
      <c r="C38" s="88"/>
    </row>
    <row r="39" spans="1:27" x14ac:dyDescent="0.3">
      <c r="A39" s="262"/>
      <c r="B39" s="262"/>
      <c r="C39" s="88"/>
    </row>
    <row r="40" spans="1:27" x14ac:dyDescent="0.3">
      <c r="A40" s="262"/>
      <c r="B40" s="262"/>
      <c r="C40" s="88"/>
    </row>
    <row r="41" spans="1:27" x14ac:dyDescent="0.3">
      <c r="A41" s="262"/>
      <c r="B41" s="262"/>
      <c r="C41" s="88"/>
    </row>
    <row r="42" spans="1:27" x14ac:dyDescent="0.3">
      <c r="A42" s="262"/>
      <c r="B42" s="262"/>
      <c r="C42" s="88"/>
    </row>
    <row r="43" spans="1:27" x14ac:dyDescent="0.3">
      <c r="A43" s="262"/>
      <c r="B43" s="262"/>
      <c r="C43" s="88"/>
    </row>
    <row r="44" spans="1:27" x14ac:dyDescent="0.3">
      <c r="A44" s="262"/>
      <c r="B44" s="262"/>
      <c r="C44" s="88"/>
    </row>
    <row r="45" spans="1:27" x14ac:dyDescent="0.3">
      <c r="A45" s="262"/>
      <c r="B45" s="262"/>
      <c r="C45" s="88"/>
    </row>
    <row r="46" spans="1:27" x14ac:dyDescent="0.3">
      <c r="A46" s="262"/>
      <c r="B46" s="262"/>
      <c r="C46" s="88"/>
    </row>
    <row r="47" spans="1:27" x14ac:dyDescent="0.3">
      <c r="A47" s="262"/>
      <c r="B47" s="262"/>
      <c r="C47" s="88"/>
    </row>
    <row r="48" spans="1:27" x14ac:dyDescent="0.3">
      <c r="A48" s="262"/>
      <c r="B48" s="262"/>
      <c r="C48" s="88"/>
    </row>
    <row r="49" spans="1:3" x14ac:dyDescent="0.3">
      <c r="A49" s="262"/>
      <c r="B49" s="262"/>
      <c r="C49" s="88"/>
    </row>
    <row r="50" spans="1:3" x14ac:dyDescent="0.3">
      <c r="A50" s="262"/>
      <c r="B50" s="262"/>
      <c r="C50" s="88"/>
    </row>
    <row r="51" spans="1:3" x14ac:dyDescent="0.3">
      <c r="A51" s="262"/>
      <c r="B51" s="262"/>
      <c r="C51" s="88"/>
    </row>
    <row r="52" spans="1:3" x14ac:dyDescent="0.3">
      <c r="A52" s="262"/>
      <c r="B52" s="262"/>
      <c r="C52" s="88"/>
    </row>
    <row r="53" spans="1:3" x14ac:dyDescent="0.3">
      <c r="A53" s="262"/>
      <c r="B53" s="262"/>
      <c r="C53" s="88"/>
    </row>
  </sheetData>
  <mergeCells count="2">
    <mergeCell ref="A1:B1"/>
    <mergeCell ref="A3:B3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0">
    <tabColor rgb="FF92D050"/>
  </sheetPr>
  <dimension ref="A1:I27"/>
  <sheetViews>
    <sheetView topLeftCell="A4" workbookViewId="0">
      <selection activeCell="N28" sqref="N28"/>
    </sheetView>
  </sheetViews>
  <sheetFormatPr defaultRowHeight="14.4" x14ac:dyDescent="0.3"/>
  <cols>
    <col min="1" max="1" width="17.44140625" customWidth="1"/>
    <col min="9" max="9" width="13.109375" customWidth="1"/>
  </cols>
  <sheetData>
    <row r="1" spans="1:9" ht="15.75" customHeight="1" x14ac:dyDescent="0.3">
      <c r="A1" s="282" t="s">
        <v>210</v>
      </c>
      <c r="B1" s="282"/>
      <c r="C1" s="282"/>
      <c r="D1" s="282"/>
      <c r="E1" s="282"/>
      <c r="F1" s="282"/>
      <c r="G1" s="282"/>
      <c r="H1" s="282"/>
      <c r="I1" s="282"/>
    </row>
    <row r="2" spans="1:9" ht="15" thickBot="1" x14ac:dyDescent="0.35"/>
    <row r="3" spans="1:9" ht="22.5" customHeight="1" thickTop="1" thickBot="1" x14ac:dyDescent="0.35">
      <c r="A3" s="345" t="s">
        <v>4</v>
      </c>
      <c r="B3" s="320" t="s">
        <v>211</v>
      </c>
      <c r="C3" s="320"/>
      <c r="D3" s="320"/>
      <c r="E3" s="320"/>
      <c r="F3" s="320"/>
      <c r="G3" s="320"/>
      <c r="H3" s="345" t="s">
        <v>28</v>
      </c>
      <c r="I3" s="288" t="s">
        <v>212</v>
      </c>
    </row>
    <row r="4" spans="1:9" ht="15" thickBot="1" x14ac:dyDescent="0.35">
      <c r="A4" s="346"/>
      <c r="B4" s="25" t="s">
        <v>213</v>
      </c>
      <c r="C4" s="25" t="s">
        <v>214</v>
      </c>
      <c r="D4" s="25" t="s">
        <v>215</v>
      </c>
      <c r="E4" s="25" t="s">
        <v>216</v>
      </c>
      <c r="F4" s="25" t="s">
        <v>217</v>
      </c>
      <c r="G4" s="25" t="s">
        <v>218</v>
      </c>
      <c r="H4" s="346"/>
      <c r="I4" s="290"/>
    </row>
    <row r="5" spans="1:9" ht="15" thickBot="1" x14ac:dyDescent="0.35">
      <c r="A5" s="8" t="s">
        <v>7</v>
      </c>
      <c r="B5" s="83">
        <v>1.2125805229253506</v>
      </c>
      <c r="C5" s="83">
        <v>1.6697588126159555</v>
      </c>
      <c r="D5" s="83">
        <v>2.3922518159806296</v>
      </c>
      <c r="E5" s="83">
        <v>9.9105676218288004</v>
      </c>
      <c r="F5" s="83">
        <v>21.049840933191941</v>
      </c>
      <c r="G5" s="83">
        <v>27.461389961389958</v>
      </c>
      <c r="H5" s="9">
        <v>30761</v>
      </c>
      <c r="I5" s="83">
        <v>1.9505217645720233E-2</v>
      </c>
    </row>
    <row r="6" spans="1:9" ht="15" thickBot="1" x14ac:dyDescent="0.35">
      <c r="A6" s="8" t="s">
        <v>8</v>
      </c>
      <c r="B6" s="83" t="s">
        <v>52</v>
      </c>
      <c r="C6" s="83">
        <v>0.91743119266055051</v>
      </c>
      <c r="D6" s="83">
        <v>7.2948328267477196</v>
      </c>
      <c r="E6" s="83">
        <v>19.867549668874172</v>
      </c>
      <c r="F6" s="83">
        <v>38.524590163934427</v>
      </c>
      <c r="G6" s="83">
        <v>50</v>
      </c>
      <c r="H6" s="9">
        <v>958</v>
      </c>
      <c r="I6" s="83" t="s">
        <v>52</v>
      </c>
    </row>
    <row r="7" spans="1:9" ht="15" thickBot="1" x14ac:dyDescent="0.35">
      <c r="A7" s="8" t="s">
        <v>9</v>
      </c>
      <c r="B7" s="83">
        <v>0.69991251093613305</v>
      </c>
      <c r="C7" s="83">
        <v>1.4183972709318331</v>
      </c>
      <c r="D7" s="83">
        <v>2.0983746487889889</v>
      </c>
      <c r="E7" s="83">
        <v>9.5992305226033992</v>
      </c>
      <c r="F7" s="83">
        <v>18.36504049726879</v>
      </c>
      <c r="G7" s="83">
        <v>22.141245878882525</v>
      </c>
      <c r="H7" s="9">
        <v>83762</v>
      </c>
      <c r="I7" s="83">
        <v>0.1217735966189919</v>
      </c>
    </row>
    <row r="8" spans="1:9" ht="15" thickBot="1" x14ac:dyDescent="0.35">
      <c r="A8" s="8" t="s">
        <v>10</v>
      </c>
      <c r="B8" s="83">
        <v>0.43103448275862066</v>
      </c>
      <c r="C8" s="83">
        <v>0.48661800486618007</v>
      </c>
      <c r="D8" s="83">
        <v>0.79239302694136293</v>
      </c>
      <c r="E8" s="83">
        <v>3.4334763948497855</v>
      </c>
      <c r="F8" s="83">
        <v>6.9256756756756754</v>
      </c>
      <c r="G8" s="83">
        <v>11.743772241992882</v>
      </c>
      <c r="H8" s="9">
        <v>5395</v>
      </c>
      <c r="I8" s="83">
        <v>0</v>
      </c>
    </row>
    <row r="9" spans="1:9" ht="15" thickBot="1" x14ac:dyDescent="0.35">
      <c r="A9" s="8" t="s">
        <v>11</v>
      </c>
      <c r="B9" s="83">
        <v>0.54200542005420049</v>
      </c>
      <c r="C9" s="83">
        <v>1.1650485436893203</v>
      </c>
      <c r="D9" s="83">
        <v>1.2916383412644461</v>
      </c>
      <c r="E9" s="83">
        <v>3.3128834355828225</v>
      </c>
      <c r="F9" s="83">
        <v>6.4386317907444672</v>
      </c>
      <c r="G9" s="83">
        <v>10.211267605633804</v>
      </c>
      <c r="H9" s="9">
        <v>4472</v>
      </c>
      <c r="I9" s="83">
        <v>0.13416815742397137</v>
      </c>
    </row>
    <row r="10" spans="1:9" ht="15" thickBot="1" x14ac:dyDescent="0.35">
      <c r="A10" s="8" t="s">
        <v>12</v>
      </c>
      <c r="B10" s="83">
        <v>1.3645906228131559</v>
      </c>
      <c r="C10" s="83">
        <v>1.9908316961362149</v>
      </c>
      <c r="D10" s="83">
        <v>3.3702455464612422</v>
      </c>
      <c r="E10" s="83">
        <v>12.010854041702371</v>
      </c>
      <c r="F10" s="83">
        <v>19.153530554955733</v>
      </c>
      <c r="G10" s="83">
        <v>24.248496993987974</v>
      </c>
      <c r="H10" s="9">
        <v>37965</v>
      </c>
      <c r="I10" s="83">
        <v>2.3231924140655869</v>
      </c>
    </row>
    <row r="11" spans="1:9" ht="15" thickBot="1" x14ac:dyDescent="0.35">
      <c r="A11" s="8" t="s">
        <v>13</v>
      </c>
      <c r="B11" s="83">
        <v>1.9202363367799113</v>
      </c>
      <c r="C11" s="83">
        <v>2.9057017543859649</v>
      </c>
      <c r="D11" s="83">
        <v>2.9689137268599373</v>
      </c>
      <c r="E11" s="83">
        <v>11.663479923518166</v>
      </c>
      <c r="F11" s="83">
        <v>21.005385996409338</v>
      </c>
      <c r="G11" s="83">
        <v>27.777777777777779</v>
      </c>
      <c r="H11" s="9">
        <v>8700</v>
      </c>
      <c r="I11" s="83">
        <v>5.7471264367816091E-2</v>
      </c>
    </row>
    <row r="12" spans="1:9" ht="15" thickBot="1" x14ac:dyDescent="0.35">
      <c r="A12" s="8" t="s">
        <v>14</v>
      </c>
      <c r="B12" s="83">
        <v>1.8640350877192982</v>
      </c>
      <c r="C12" s="83">
        <v>2.3279352226720649</v>
      </c>
      <c r="D12" s="83">
        <v>4.3248596896665568</v>
      </c>
      <c r="E12" s="83">
        <v>25.743707093821509</v>
      </c>
      <c r="F12" s="83">
        <v>44.35548438751001</v>
      </c>
      <c r="G12" s="83">
        <v>47.229551451187334</v>
      </c>
      <c r="H12" s="9">
        <v>9712</v>
      </c>
      <c r="I12" s="83">
        <v>0.41186161449752884</v>
      </c>
    </row>
    <row r="13" spans="1:9" ht="15" thickBot="1" x14ac:dyDescent="0.35">
      <c r="A13" s="8" t="s">
        <v>15</v>
      </c>
      <c r="B13" s="83">
        <v>1.1986301369863013</v>
      </c>
      <c r="C13" s="83">
        <v>2.8594660523106112</v>
      </c>
      <c r="D13" s="83">
        <v>4.1182045317480833</v>
      </c>
      <c r="E13" s="83">
        <v>14.157902997959503</v>
      </c>
      <c r="F13" s="83">
        <v>22.08699571782736</v>
      </c>
      <c r="G13" s="83">
        <v>23.398911678526581</v>
      </c>
      <c r="H13" s="9">
        <v>35228</v>
      </c>
      <c r="I13" s="83">
        <v>0.35483138412626319</v>
      </c>
    </row>
    <row r="14" spans="1:9" ht="15" thickBot="1" x14ac:dyDescent="0.35">
      <c r="A14" s="8" t="s">
        <v>16</v>
      </c>
      <c r="B14" s="83">
        <v>1.5686274509803921</v>
      </c>
      <c r="C14" s="83">
        <v>2.1944759742716613</v>
      </c>
      <c r="D14" s="83">
        <v>3.4669173815959575</v>
      </c>
      <c r="E14" s="83">
        <v>9.0323839250877871</v>
      </c>
      <c r="F14" s="83">
        <v>16.208791208791208</v>
      </c>
      <c r="G14" s="83">
        <v>19.525457241720218</v>
      </c>
      <c r="H14" s="9">
        <v>27681</v>
      </c>
      <c r="I14" s="83">
        <v>2.8972941728983779</v>
      </c>
    </row>
    <row r="15" spans="1:9" ht="15" thickBot="1" x14ac:dyDescent="0.35">
      <c r="A15" s="8" t="s">
        <v>17</v>
      </c>
      <c r="B15" s="83">
        <v>3.225806451612903</v>
      </c>
      <c r="C15" s="83">
        <v>6.7632850241545892</v>
      </c>
      <c r="D15" s="83">
        <v>13.345039508340651</v>
      </c>
      <c r="E15" s="83">
        <v>32.988871224165337</v>
      </c>
      <c r="F15" s="83">
        <v>50</v>
      </c>
      <c r="G15" s="83">
        <v>53.333333333333336</v>
      </c>
      <c r="H15" s="9">
        <v>6897</v>
      </c>
      <c r="I15" s="83">
        <v>0.85544439611425249</v>
      </c>
    </row>
    <row r="16" spans="1:9" ht="15" thickBot="1" x14ac:dyDescent="0.35">
      <c r="A16" s="8" t="s">
        <v>18</v>
      </c>
      <c r="B16" s="83">
        <v>1.070663811563169</v>
      </c>
      <c r="C16" s="83">
        <v>1.4511873350923483</v>
      </c>
      <c r="D16" s="83">
        <v>2.3225806451612905</v>
      </c>
      <c r="E16" s="83">
        <v>7.623318385650224</v>
      </c>
      <c r="F16" s="83">
        <v>15.118644067796611</v>
      </c>
      <c r="G16" s="83">
        <v>15.155615696887686</v>
      </c>
      <c r="H16" s="9">
        <v>11568</v>
      </c>
      <c r="I16" s="83">
        <v>0.35442600276625175</v>
      </c>
    </row>
    <row r="17" spans="1:9" ht="15" thickBot="1" x14ac:dyDescent="0.35">
      <c r="A17" s="8" t="s">
        <v>19</v>
      </c>
      <c r="B17" s="83">
        <v>2.0698576972833118</v>
      </c>
      <c r="C17" s="83">
        <v>3.7774030354131538</v>
      </c>
      <c r="D17" s="83">
        <v>8.7673784341116203</v>
      </c>
      <c r="E17" s="83">
        <v>20.961369622475857</v>
      </c>
      <c r="F17" s="83">
        <v>30.603857097692067</v>
      </c>
      <c r="G17" s="83">
        <v>32.807244501940488</v>
      </c>
      <c r="H17" s="9">
        <v>47124</v>
      </c>
      <c r="I17" s="83">
        <v>5.9417706476530011E-2</v>
      </c>
    </row>
    <row r="18" spans="1:9" ht="15" thickBot="1" x14ac:dyDescent="0.35">
      <c r="A18" s="8" t="s">
        <v>20</v>
      </c>
      <c r="B18" s="83">
        <v>1.0688836104513064</v>
      </c>
      <c r="C18" s="83">
        <v>1.9529293940911365</v>
      </c>
      <c r="D18" s="83">
        <v>2.5726392251815984</v>
      </c>
      <c r="E18" s="83">
        <v>6.9002123142250529</v>
      </c>
      <c r="F18" s="83">
        <v>14.216867469879519</v>
      </c>
      <c r="G18" s="83">
        <v>18.351477449455679</v>
      </c>
      <c r="H18" s="9">
        <v>9926</v>
      </c>
      <c r="I18" s="83">
        <v>0.11082006850695145</v>
      </c>
    </row>
    <row r="19" spans="1:9" ht="15" thickBot="1" x14ac:dyDescent="0.35">
      <c r="A19" s="8" t="s">
        <v>21</v>
      </c>
      <c r="B19" s="83" t="s">
        <v>52</v>
      </c>
      <c r="C19" s="83" t="s">
        <v>52</v>
      </c>
      <c r="D19" s="83" t="s">
        <v>52</v>
      </c>
      <c r="E19" s="83" t="s">
        <v>52</v>
      </c>
      <c r="F19" s="83" t="s">
        <v>52</v>
      </c>
      <c r="G19" s="83" t="s">
        <v>52</v>
      </c>
      <c r="H19" s="9">
        <v>1902</v>
      </c>
      <c r="I19" s="83">
        <v>100</v>
      </c>
    </row>
    <row r="20" spans="1:9" ht="15" thickBot="1" x14ac:dyDescent="0.35">
      <c r="A20" s="8" t="s">
        <v>22</v>
      </c>
      <c r="B20" s="83">
        <v>1.8083488254182865</v>
      </c>
      <c r="C20" s="83">
        <v>3.3078880407124678</v>
      </c>
      <c r="D20" s="83">
        <v>5.6393009428863135</v>
      </c>
      <c r="E20" s="83">
        <v>15.649514692195188</v>
      </c>
      <c r="F20" s="83">
        <v>25.788288288288285</v>
      </c>
      <c r="G20" s="83">
        <v>29.532790398628379</v>
      </c>
      <c r="H20" s="9">
        <v>51225</v>
      </c>
      <c r="I20" s="83">
        <v>5.0229380185456325</v>
      </c>
    </row>
    <row r="21" spans="1:9" ht="15" thickBot="1" x14ac:dyDescent="0.35">
      <c r="A21" s="8" t="s">
        <v>23</v>
      </c>
      <c r="B21" s="83">
        <v>1.2564249000571102</v>
      </c>
      <c r="C21" s="83">
        <v>1.348314606741573</v>
      </c>
      <c r="D21" s="83">
        <v>2.0571428571428569</v>
      </c>
      <c r="E21" s="83">
        <v>8.1510934393638177</v>
      </c>
      <c r="F21" s="83">
        <v>17.23362384031487</v>
      </c>
      <c r="G21" s="83">
        <v>24.846796657381613</v>
      </c>
      <c r="H21" s="9">
        <v>31562</v>
      </c>
      <c r="I21" s="83" t="s">
        <v>52</v>
      </c>
    </row>
    <row r="22" spans="1:9" ht="15" thickBot="1" x14ac:dyDescent="0.35">
      <c r="A22" s="8" t="s">
        <v>24</v>
      </c>
      <c r="B22" s="83" t="s">
        <v>52</v>
      </c>
      <c r="C22" s="83" t="s">
        <v>52</v>
      </c>
      <c r="D22" s="83" t="s">
        <v>52</v>
      </c>
      <c r="E22" s="83" t="s">
        <v>52</v>
      </c>
      <c r="F22" s="83" t="s">
        <v>52</v>
      </c>
      <c r="G22" s="83" t="s">
        <v>52</v>
      </c>
      <c r="H22" s="9">
        <v>4181</v>
      </c>
      <c r="I22" s="83">
        <v>100</v>
      </c>
    </row>
    <row r="23" spans="1:9" ht="15" thickBot="1" x14ac:dyDescent="0.35">
      <c r="A23" s="8" t="s">
        <v>25</v>
      </c>
      <c r="B23" s="83">
        <v>1.070154577883472</v>
      </c>
      <c r="C23" s="83">
        <v>1.639344262295082</v>
      </c>
      <c r="D23" s="83">
        <v>2.7614904482693396</v>
      </c>
      <c r="E23" s="83">
        <v>13.192182410423452</v>
      </c>
      <c r="F23" s="83">
        <v>22.61904761904762</v>
      </c>
      <c r="G23" s="83">
        <v>30.526315789473685</v>
      </c>
      <c r="H23" s="9">
        <v>15551</v>
      </c>
      <c r="I23" s="83">
        <v>7.0735000964568195E-2</v>
      </c>
    </row>
    <row r="24" spans="1:9" ht="15" thickBot="1" x14ac:dyDescent="0.35">
      <c r="A24" s="8" t="s">
        <v>26</v>
      </c>
      <c r="B24" s="83">
        <v>0.91563113145846953</v>
      </c>
      <c r="C24" s="83">
        <v>1.1439186546734454</v>
      </c>
      <c r="D24" s="83">
        <v>2.0882009345794392</v>
      </c>
      <c r="E24" s="83">
        <v>7.8211455062060713</v>
      </c>
      <c r="F24" s="83">
        <v>14.729434603251637</v>
      </c>
      <c r="G24" s="83">
        <v>20.691333982473221</v>
      </c>
      <c r="H24" s="9">
        <v>42947</v>
      </c>
      <c r="I24" s="83">
        <v>0.1047803106154097</v>
      </c>
    </row>
    <row r="25" spans="1:9" ht="15" thickBot="1" x14ac:dyDescent="0.35">
      <c r="A25" s="8" t="s">
        <v>27</v>
      </c>
      <c r="B25" s="83">
        <v>1.6968325791855203</v>
      </c>
      <c r="C25" s="83">
        <v>2.1820117083555082</v>
      </c>
      <c r="D25" s="83">
        <v>3.8819875776397512</v>
      </c>
      <c r="E25" s="83">
        <v>15.519765739385067</v>
      </c>
      <c r="F25" s="83">
        <v>25.650557620817843</v>
      </c>
      <c r="G25" s="83">
        <v>31.46853146853147</v>
      </c>
      <c r="H25" s="9">
        <v>10648</v>
      </c>
      <c r="I25" s="83">
        <v>9.3914350112697231E-3</v>
      </c>
    </row>
    <row r="26" spans="1:9" ht="15" thickBot="1" x14ac:dyDescent="0.35">
      <c r="A26" s="11" t="s">
        <v>28</v>
      </c>
      <c r="B26" s="84">
        <v>1.3107222484967231</v>
      </c>
      <c r="C26" s="84">
        <v>2.1763776976960765</v>
      </c>
      <c r="D26" s="84">
        <v>3.7637019339717317</v>
      </c>
      <c r="E26" s="84">
        <v>12.435642615963026</v>
      </c>
      <c r="F26" s="84">
        <v>21.466222030981065</v>
      </c>
      <c r="G26" s="84">
        <v>25.90510012824307</v>
      </c>
      <c r="H26" s="12">
        <v>478165</v>
      </c>
      <c r="I26" s="84">
        <v>2.2628172283625942</v>
      </c>
    </row>
    <row r="27" spans="1:9" ht="15" thickTop="1" x14ac:dyDescent="0.3"/>
  </sheetData>
  <mergeCells count="5">
    <mergeCell ref="A3:A4"/>
    <mergeCell ref="B3:G3"/>
    <mergeCell ref="H3:H4"/>
    <mergeCell ref="I3:I4"/>
    <mergeCell ref="A1:I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1">
    <tabColor rgb="FF92D050"/>
    <pageSetUpPr fitToPage="1"/>
  </sheetPr>
  <dimension ref="A1:R27"/>
  <sheetViews>
    <sheetView workbookViewId="0">
      <selection activeCell="E32" sqref="E32"/>
    </sheetView>
  </sheetViews>
  <sheetFormatPr defaultRowHeight="14.4" x14ac:dyDescent="0.3"/>
  <cols>
    <col min="1" max="1" width="22.88671875" customWidth="1"/>
    <col min="2" max="2" width="8.109375" customWidth="1"/>
    <col min="3" max="3" width="8.6640625" customWidth="1"/>
    <col min="4" max="4" width="7.6640625" customWidth="1"/>
    <col min="6" max="6" width="8.109375" customWidth="1"/>
    <col min="7" max="7" width="7.44140625" customWidth="1"/>
    <col min="8" max="8" width="11.6640625" customWidth="1"/>
    <col min="9" max="9" width="13.5546875" customWidth="1"/>
  </cols>
  <sheetData>
    <row r="1" spans="1:18" x14ac:dyDescent="0.3">
      <c r="A1" s="282" t="s">
        <v>219</v>
      </c>
      <c r="B1" s="282"/>
      <c r="C1" s="282"/>
      <c r="D1" s="282"/>
      <c r="E1" s="282"/>
      <c r="F1" s="282"/>
      <c r="G1" s="282"/>
      <c r="H1" s="282"/>
      <c r="I1" s="282"/>
    </row>
    <row r="2" spans="1:18" ht="15" thickBot="1" x14ac:dyDescent="0.35"/>
    <row r="3" spans="1:18" ht="22.5" customHeight="1" thickTop="1" thickBot="1" x14ac:dyDescent="0.35">
      <c r="A3" s="288" t="s">
        <v>4</v>
      </c>
      <c r="B3" s="18"/>
      <c r="C3" s="309" t="s">
        <v>220</v>
      </c>
      <c r="D3" s="309"/>
      <c r="E3" s="309"/>
      <c r="F3" s="309"/>
      <c r="G3" s="309"/>
      <c r="H3" s="288" t="s">
        <v>108</v>
      </c>
      <c r="I3" s="288" t="s">
        <v>212</v>
      </c>
    </row>
    <row r="4" spans="1:18" ht="15" thickBot="1" x14ac:dyDescent="0.35">
      <c r="A4" s="290"/>
      <c r="B4" s="2" t="s">
        <v>221</v>
      </c>
      <c r="C4" s="2" t="s">
        <v>222</v>
      </c>
      <c r="D4" s="2" t="s">
        <v>610</v>
      </c>
      <c r="E4" s="2" t="s">
        <v>611</v>
      </c>
      <c r="F4" s="2" t="s">
        <v>612</v>
      </c>
      <c r="G4" s="2" t="s">
        <v>613</v>
      </c>
      <c r="H4" s="290"/>
      <c r="I4" s="290"/>
      <c r="K4" s="67"/>
      <c r="L4" s="67"/>
      <c r="M4" s="67"/>
      <c r="N4" s="67"/>
      <c r="O4" s="67"/>
      <c r="P4" s="67"/>
      <c r="Q4" s="67"/>
      <c r="R4" s="67"/>
    </row>
    <row r="5" spans="1:18" ht="15" thickBot="1" x14ac:dyDescent="0.35">
      <c r="A5" s="8" t="s">
        <v>7</v>
      </c>
      <c r="B5" s="107">
        <v>0.37484924541217118</v>
      </c>
      <c r="C5" s="75">
        <v>0.71058378695524627</v>
      </c>
      <c r="D5" s="75">
        <v>0.9354933342025491</v>
      </c>
      <c r="E5" s="107">
        <v>6.0823364516444478</v>
      </c>
      <c r="F5" s="75">
        <v>89.875810815215615</v>
      </c>
      <c r="G5" s="75">
        <v>2.0209263665699662</v>
      </c>
      <c r="H5" s="9">
        <v>30761</v>
      </c>
      <c r="I5" s="75">
        <v>0.26657130782484312</v>
      </c>
    </row>
    <row r="6" spans="1:18" ht="15" thickBot="1" x14ac:dyDescent="0.35">
      <c r="A6" s="8" t="s">
        <v>8</v>
      </c>
      <c r="B6" s="107">
        <v>0</v>
      </c>
      <c r="C6" s="75">
        <v>0.20876826722338201</v>
      </c>
      <c r="D6" s="75">
        <v>0.83507306889352806</v>
      </c>
      <c r="E6" s="107">
        <v>6.2630480167014611</v>
      </c>
      <c r="F6" s="75">
        <v>92.379958246346561</v>
      </c>
      <c r="G6" s="75">
        <v>0.31315240083507306</v>
      </c>
      <c r="H6" s="9">
        <v>958</v>
      </c>
      <c r="I6" s="10" t="s">
        <v>52</v>
      </c>
    </row>
    <row r="7" spans="1:18" ht="15" thickBot="1" x14ac:dyDescent="0.35">
      <c r="A7" s="8" t="s">
        <v>9</v>
      </c>
      <c r="B7" s="107">
        <v>0.28065733530788706</v>
      </c>
      <c r="C7" s="75">
        <v>0.65685759327377824</v>
      </c>
      <c r="D7" s="75">
        <v>0.75837194859790769</v>
      </c>
      <c r="E7" s="107">
        <v>4.9813691300816894</v>
      </c>
      <c r="F7" s="75">
        <v>92.945349448239625</v>
      </c>
      <c r="G7" s="75">
        <v>0.37739454449911625</v>
      </c>
      <c r="H7" s="9">
        <v>83762</v>
      </c>
      <c r="I7" s="75">
        <v>3.5815763711468211E-2</v>
      </c>
    </row>
    <row r="8" spans="1:18" ht="15" thickBot="1" x14ac:dyDescent="0.35">
      <c r="A8" s="8" t="s">
        <v>10</v>
      </c>
      <c r="B8" s="107">
        <v>0.27849981433345711</v>
      </c>
      <c r="C8" s="75">
        <v>0.48273301151132569</v>
      </c>
      <c r="D8" s="75">
        <v>0.64983290011139994</v>
      </c>
      <c r="E8" s="107">
        <v>4.3445971036019309</v>
      </c>
      <c r="F8" s="75">
        <v>93.483104344597095</v>
      </c>
      <c r="G8" s="75">
        <v>0.7612328258447828</v>
      </c>
      <c r="H8" s="9">
        <v>5395</v>
      </c>
      <c r="I8" s="75">
        <v>0.16682113067655235</v>
      </c>
    </row>
    <row r="9" spans="1:18" ht="15" thickBot="1" x14ac:dyDescent="0.35">
      <c r="A9" s="8" t="s">
        <v>11</v>
      </c>
      <c r="B9" s="107">
        <v>0.35778175313059035</v>
      </c>
      <c r="C9" s="75">
        <v>0.7155635062611807</v>
      </c>
      <c r="D9" s="75">
        <v>0.8273703041144902</v>
      </c>
      <c r="E9" s="107">
        <v>4.494633273703041</v>
      </c>
      <c r="F9" s="75">
        <v>93.112701252236135</v>
      </c>
      <c r="G9" s="75">
        <v>0.49194991055456172</v>
      </c>
      <c r="H9" s="9">
        <v>4472</v>
      </c>
      <c r="I9" s="10" t="s">
        <v>52</v>
      </c>
    </row>
    <row r="10" spans="1:18" ht="15" thickBot="1" x14ac:dyDescent="0.35">
      <c r="A10" s="8" t="s">
        <v>12</v>
      </c>
      <c r="B10" s="107">
        <v>0.34244771086876347</v>
      </c>
      <c r="C10" s="75">
        <v>0.58742953479795579</v>
      </c>
      <c r="D10" s="75">
        <v>0.81924029292450351</v>
      </c>
      <c r="E10" s="107">
        <v>4.8785627732996151</v>
      </c>
      <c r="F10" s="75">
        <v>92.890258679732369</v>
      </c>
      <c r="G10" s="75">
        <v>0.48206100837679783</v>
      </c>
      <c r="H10" s="9">
        <v>37965</v>
      </c>
      <c r="I10" s="75">
        <v>7.9020150138285269E-3</v>
      </c>
    </row>
    <row r="11" spans="1:18" ht="15" thickBot="1" x14ac:dyDescent="0.35">
      <c r="A11" s="8" t="s">
        <v>13</v>
      </c>
      <c r="B11" s="107">
        <v>0.3679429688398298</v>
      </c>
      <c r="C11" s="75">
        <v>0.56341267103598935</v>
      </c>
      <c r="D11" s="75">
        <v>1.0233413820857766</v>
      </c>
      <c r="E11" s="107">
        <v>5.346671265953777</v>
      </c>
      <c r="F11" s="75">
        <v>92.020236863286186</v>
      </c>
      <c r="G11" s="75">
        <v>0.67839484879843626</v>
      </c>
      <c r="H11" s="9">
        <v>8700</v>
      </c>
      <c r="I11" s="75">
        <v>3.4482758620689655E-2</v>
      </c>
    </row>
    <row r="12" spans="1:18" ht="15" thickBot="1" x14ac:dyDescent="0.35">
      <c r="A12" s="8" t="s">
        <v>14</v>
      </c>
      <c r="B12" s="107">
        <v>0.48871789539357385</v>
      </c>
      <c r="C12" s="75">
        <v>0.73827596963710096</v>
      </c>
      <c r="D12" s="75">
        <v>0.83186024747842358</v>
      </c>
      <c r="E12" s="107">
        <v>4.9079754601226995</v>
      </c>
      <c r="F12" s="75">
        <v>90.891130290111263</v>
      </c>
      <c r="G12" s="75">
        <v>2.1420401372569406</v>
      </c>
      <c r="H12" s="9">
        <v>9712</v>
      </c>
      <c r="I12" s="75">
        <v>0.97817133443163096</v>
      </c>
    </row>
    <row r="13" spans="1:18" ht="15" thickBot="1" x14ac:dyDescent="0.35">
      <c r="A13" s="8" t="s">
        <v>15</v>
      </c>
      <c r="B13" s="107">
        <v>0.38913821507697555</v>
      </c>
      <c r="C13" s="75">
        <v>0.75271260580582855</v>
      </c>
      <c r="D13" s="75">
        <v>0.90609555189456337</v>
      </c>
      <c r="E13" s="107">
        <v>5.0161904220871438</v>
      </c>
      <c r="F13" s="75">
        <v>91.714480486280749</v>
      </c>
      <c r="G13" s="75">
        <v>1.2213827188547406</v>
      </c>
      <c r="H13" s="9">
        <v>35228</v>
      </c>
      <c r="I13" s="75">
        <v>6.2450323606222324E-2</v>
      </c>
    </row>
    <row r="14" spans="1:18" ht="15" thickBot="1" x14ac:dyDescent="0.35">
      <c r="A14" s="8" t="s">
        <v>16</v>
      </c>
      <c r="B14" s="107">
        <v>0.27141461296276193</v>
      </c>
      <c r="C14" s="75">
        <v>0.62968190207360764</v>
      </c>
      <c r="D14" s="75">
        <v>0.90471537654253975</v>
      </c>
      <c r="E14" s="107">
        <v>5.0555495241197113</v>
      </c>
      <c r="F14" s="75">
        <v>90.855136973908017</v>
      </c>
      <c r="G14" s="75">
        <v>2.2835016103933703</v>
      </c>
      <c r="H14" s="9">
        <v>27681</v>
      </c>
      <c r="I14" s="75">
        <v>0.17340414002384308</v>
      </c>
    </row>
    <row r="15" spans="1:18" ht="15" thickBot="1" x14ac:dyDescent="0.35">
      <c r="A15" s="8" t="s">
        <v>17</v>
      </c>
      <c r="B15" s="107">
        <v>0.43936731107205629</v>
      </c>
      <c r="C15" s="75">
        <v>0.64440538957234916</v>
      </c>
      <c r="D15" s="75">
        <v>0.52724077328646746</v>
      </c>
      <c r="E15" s="107">
        <v>4.2032806092560051</v>
      </c>
      <c r="F15" s="75">
        <v>93.951376684241367</v>
      </c>
      <c r="G15" s="75">
        <v>0.23432923257176333</v>
      </c>
      <c r="H15" s="9">
        <v>6897</v>
      </c>
      <c r="I15" s="75">
        <v>1.0004349717268377</v>
      </c>
    </row>
    <row r="16" spans="1:18" ht="15" thickBot="1" x14ac:dyDescent="0.35">
      <c r="A16" s="8" t="s">
        <v>18</v>
      </c>
      <c r="B16" s="107">
        <v>0.26837503246472166</v>
      </c>
      <c r="C16" s="75">
        <v>0.7185525062765129</v>
      </c>
      <c r="D16" s="75">
        <v>0.67526621071768678</v>
      </c>
      <c r="E16" s="107">
        <v>4.8047788070296944</v>
      </c>
      <c r="F16" s="75">
        <v>93.489741147952557</v>
      </c>
      <c r="G16" s="75">
        <v>4.3286295558826078E-2</v>
      </c>
      <c r="H16" s="9">
        <v>11568</v>
      </c>
      <c r="I16" s="75">
        <v>0.14695712309820194</v>
      </c>
    </row>
    <row r="17" spans="1:9" ht="15" thickBot="1" x14ac:dyDescent="0.35">
      <c r="A17" s="8" t="s">
        <v>19</v>
      </c>
      <c r="B17" s="107">
        <v>0.34826187594232444</v>
      </c>
      <c r="C17" s="75">
        <v>0.72412987619715019</v>
      </c>
      <c r="D17" s="75">
        <v>0.92586693848081369</v>
      </c>
      <c r="E17" s="107">
        <v>5.8355099700579727</v>
      </c>
      <c r="F17" s="75">
        <v>91.015268310292839</v>
      </c>
      <c r="G17" s="75">
        <v>1.1509630290289015</v>
      </c>
      <c r="H17" s="9">
        <v>47124</v>
      </c>
      <c r="I17" s="75">
        <v>7.0028011204481794E-2</v>
      </c>
    </row>
    <row r="18" spans="1:9" ht="15" thickBot="1" x14ac:dyDescent="0.35">
      <c r="A18" s="8" t="s">
        <v>20</v>
      </c>
      <c r="B18" s="107">
        <v>0.21607161230579275</v>
      </c>
      <c r="C18" s="75">
        <v>0.62763658812635048</v>
      </c>
      <c r="D18" s="75">
        <v>0.66879308570840623</v>
      </c>
      <c r="E18" s="107">
        <v>4.8564667146825808</v>
      </c>
      <c r="F18" s="75">
        <v>93.600164625990317</v>
      </c>
      <c r="G18" s="75">
        <v>3.0867373186541824E-2</v>
      </c>
      <c r="H18" s="9">
        <v>9926</v>
      </c>
      <c r="I18" s="75">
        <v>2.0854321982671773</v>
      </c>
    </row>
    <row r="19" spans="1:9" ht="15" thickBot="1" x14ac:dyDescent="0.35">
      <c r="A19" s="8" t="s">
        <v>21</v>
      </c>
      <c r="B19" s="107">
        <v>0.21085925144965736</v>
      </c>
      <c r="C19" s="75">
        <v>0.36900369003690037</v>
      </c>
      <c r="D19" s="75">
        <v>0.89615181866104376</v>
      </c>
      <c r="E19" s="107">
        <v>4.5334739061676332</v>
      </c>
      <c r="F19" s="75">
        <v>93.357933579335793</v>
      </c>
      <c r="G19" s="75">
        <v>0.63257775434897201</v>
      </c>
      <c r="H19" s="9">
        <v>1902</v>
      </c>
      <c r="I19" s="75">
        <v>0.26288117770767616</v>
      </c>
    </row>
    <row r="20" spans="1:9" ht="15" thickBot="1" x14ac:dyDescent="0.35">
      <c r="A20" s="8" t="s">
        <v>22</v>
      </c>
      <c r="B20" s="107">
        <v>0.23000255558395091</v>
      </c>
      <c r="C20" s="75">
        <v>0.57205763824726252</v>
      </c>
      <c r="D20" s="75">
        <v>0.66641766105093481</v>
      </c>
      <c r="E20" s="107">
        <v>4.6000511116790186</v>
      </c>
      <c r="F20" s="75">
        <v>92.978041636360061</v>
      </c>
      <c r="G20" s="75">
        <v>0.95342939707877095</v>
      </c>
      <c r="H20" s="9">
        <v>51225</v>
      </c>
      <c r="I20" s="75">
        <v>0.69497315763787215</v>
      </c>
    </row>
    <row r="21" spans="1:9" ht="15" thickBot="1" x14ac:dyDescent="0.35">
      <c r="A21" s="8" t="s">
        <v>23</v>
      </c>
      <c r="B21" s="107">
        <v>0.36441993852394078</v>
      </c>
      <c r="C21" s="75">
        <v>0.7193332699559527</v>
      </c>
      <c r="D21" s="75">
        <v>0.86510124536552901</v>
      </c>
      <c r="E21" s="107">
        <v>5.2127895554076753</v>
      </c>
      <c r="F21" s="75">
        <v>92.515131349621313</v>
      </c>
      <c r="G21" s="75">
        <v>0.32322464112558225</v>
      </c>
      <c r="H21" s="9">
        <v>31562</v>
      </c>
      <c r="I21" s="75">
        <v>1.5841835118180093E-2</v>
      </c>
    </row>
    <row r="22" spans="1:9" ht="15" thickBot="1" x14ac:dyDescent="0.35">
      <c r="A22" s="8" t="s">
        <v>24</v>
      </c>
      <c r="B22" s="107">
        <v>0.21865889212827988</v>
      </c>
      <c r="C22" s="75">
        <v>0.99611273080660834</v>
      </c>
      <c r="D22" s="75">
        <v>0.48590864917395532</v>
      </c>
      <c r="E22" s="107">
        <v>4.834791059280855</v>
      </c>
      <c r="F22" s="75">
        <v>93.124392614188537</v>
      </c>
      <c r="G22" s="75">
        <v>0.3401360544217687</v>
      </c>
      <c r="H22" s="9">
        <v>4181</v>
      </c>
      <c r="I22" s="75">
        <v>1.5546519971298733</v>
      </c>
    </row>
    <row r="23" spans="1:9" ht="15" thickBot="1" x14ac:dyDescent="0.35">
      <c r="A23" s="8" t="s">
        <v>25</v>
      </c>
      <c r="B23" s="107">
        <v>0.28976175144880872</v>
      </c>
      <c r="C23" s="75">
        <v>0.61815840309079195</v>
      </c>
      <c r="D23" s="75">
        <v>0.65035415325177082</v>
      </c>
      <c r="E23" s="107">
        <v>5.1255634256278171</v>
      </c>
      <c r="F23" s="75">
        <v>93.090792015453957</v>
      </c>
      <c r="G23" s="75">
        <v>0.22537025112685125</v>
      </c>
      <c r="H23" s="9">
        <v>15551</v>
      </c>
      <c r="I23" s="75">
        <v>0.13503954729599382</v>
      </c>
    </row>
    <row r="24" spans="1:9" ht="15" thickBot="1" x14ac:dyDescent="0.35">
      <c r="A24" s="8" t="s">
        <v>26</v>
      </c>
      <c r="B24" s="107">
        <v>0.33209097859327213</v>
      </c>
      <c r="C24" s="75">
        <v>0.54950305810397548</v>
      </c>
      <c r="D24" s="75">
        <v>0.79080657492354745</v>
      </c>
      <c r="E24" s="107">
        <v>4.7424503058103973</v>
      </c>
      <c r="F24" s="75">
        <v>92.861238532110093</v>
      </c>
      <c r="G24" s="75">
        <v>0.72391055045871555</v>
      </c>
      <c r="H24" s="9">
        <v>42947</v>
      </c>
      <c r="I24" s="75">
        <v>2.5403404195869328</v>
      </c>
    </row>
    <row r="25" spans="1:9" ht="15" thickBot="1" x14ac:dyDescent="0.35">
      <c r="A25" s="8" t="s">
        <v>27</v>
      </c>
      <c r="B25" s="107">
        <v>0.18784634169249553</v>
      </c>
      <c r="C25" s="75">
        <v>0.7419930496853574</v>
      </c>
      <c r="D25" s="75">
        <v>0.83591622053160519</v>
      </c>
      <c r="E25" s="107">
        <v>5.9359443974828592</v>
      </c>
      <c r="F25" s="75">
        <v>92.063492063492063</v>
      </c>
      <c r="G25" s="75">
        <v>0.23480792711561943</v>
      </c>
      <c r="H25" s="9">
        <v>10648</v>
      </c>
      <c r="I25" s="75">
        <v>9.3914350112697231E-3</v>
      </c>
    </row>
    <row r="26" spans="1:9" ht="15" thickBot="1" x14ac:dyDescent="0.35">
      <c r="A26" s="11" t="s">
        <v>28</v>
      </c>
      <c r="B26" s="108">
        <v>0.31449381621544403</v>
      </c>
      <c r="C26" s="76">
        <v>0.65335722674016761</v>
      </c>
      <c r="D26" s="76">
        <v>0.80587727388272756</v>
      </c>
      <c r="E26" s="108">
        <v>5.0900939699959871</v>
      </c>
      <c r="F26" s="76">
        <v>92.284712491307829</v>
      </c>
      <c r="G26" s="76">
        <v>0.85146522185784546</v>
      </c>
      <c r="H26" s="12">
        <v>478165</v>
      </c>
      <c r="I26" s="76">
        <v>0.45214518001108406</v>
      </c>
    </row>
    <row r="27" spans="1:9" ht="15" thickTop="1" x14ac:dyDescent="0.3"/>
  </sheetData>
  <mergeCells count="5">
    <mergeCell ref="A3:A4"/>
    <mergeCell ref="C3:G3"/>
    <mergeCell ref="H3:H4"/>
    <mergeCell ref="I3:I4"/>
    <mergeCell ref="A1:I1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2">
    <tabColor rgb="FF92D050"/>
  </sheetPr>
  <dimension ref="A1:D12"/>
  <sheetViews>
    <sheetView workbookViewId="0">
      <selection activeCell="A3" sqref="A3:D11"/>
    </sheetView>
  </sheetViews>
  <sheetFormatPr defaultRowHeight="14.4" x14ac:dyDescent="0.3"/>
  <cols>
    <col min="1" max="1" width="13.109375" customWidth="1"/>
    <col min="2" max="2" width="9.88671875" customWidth="1"/>
    <col min="3" max="3" width="10.109375" customWidth="1"/>
    <col min="4" max="4" width="10.5546875" bestFit="1" customWidth="1"/>
    <col min="5" max="5" width="12.109375" customWidth="1"/>
  </cols>
  <sheetData>
    <row r="1" spans="1:4" ht="44.25" customHeight="1" x14ac:dyDescent="0.3">
      <c r="A1" s="282" t="s">
        <v>223</v>
      </c>
      <c r="B1" s="282"/>
      <c r="C1" s="282"/>
      <c r="D1" s="282"/>
    </row>
    <row r="2" spans="1:4" ht="15" thickBot="1" x14ac:dyDescent="0.35"/>
    <row r="3" spans="1:4" ht="25.5" customHeight="1" thickTop="1" thickBot="1" x14ac:dyDescent="0.35">
      <c r="A3" s="283" t="s">
        <v>224</v>
      </c>
      <c r="B3" s="286" t="s">
        <v>225</v>
      </c>
      <c r="C3" s="286"/>
      <c r="D3" s="283" t="s">
        <v>108</v>
      </c>
    </row>
    <row r="4" spans="1:4" ht="15" thickBot="1" x14ac:dyDescent="0.35">
      <c r="A4" s="284"/>
      <c r="B4" s="24" t="s">
        <v>226</v>
      </c>
      <c r="C4" s="24" t="s">
        <v>227</v>
      </c>
      <c r="D4" s="284"/>
    </row>
    <row r="5" spans="1:4" ht="15" thickBot="1" x14ac:dyDescent="0.35">
      <c r="A5" s="49" t="s">
        <v>221</v>
      </c>
      <c r="B5" s="75">
        <v>0.16124353523184312</v>
      </c>
      <c r="C5" s="75">
        <v>1.7029304490001258</v>
      </c>
      <c r="D5" s="75">
        <v>0.30634034554433409</v>
      </c>
    </row>
    <row r="6" spans="1:4" ht="15" thickBot="1" x14ac:dyDescent="0.35">
      <c r="A6" s="49" t="s">
        <v>222</v>
      </c>
      <c r="B6" s="75">
        <v>0.35724459102419698</v>
      </c>
      <c r="C6" s="75">
        <v>3.3907684567978871</v>
      </c>
      <c r="D6" s="75">
        <v>0.64274655189556962</v>
      </c>
    </row>
    <row r="7" spans="1:4" ht="15" thickBot="1" x14ac:dyDescent="0.35">
      <c r="A7" s="49" t="s">
        <v>610</v>
      </c>
      <c r="B7" s="75">
        <v>0.4954906690430706</v>
      </c>
      <c r="C7" s="75">
        <v>3.6272167023015971</v>
      </c>
      <c r="D7" s="75">
        <v>0.7902349871924168</v>
      </c>
    </row>
    <row r="8" spans="1:4" ht="15" thickBot="1" x14ac:dyDescent="0.35">
      <c r="A8" s="49" t="s">
        <v>611</v>
      </c>
      <c r="B8" s="75">
        <v>4.1217715359426732</v>
      </c>
      <c r="C8" s="75">
        <v>13.560558420324487</v>
      </c>
      <c r="D8" s="75">
        <v>5.01010875792484</v>
      </c>
    </row>
    <row r="9" spans="1:4" ht="15" thickBot="1" x14ac:dyDescent="0.35">
      <c r="A9" s="49" t="s">
        <v>612</v>
      </c>
      <c r="B9" s="75">
        <v>94.014650425583625</v>
      </c>
      <c r="C9" s="75">
        <v>77.268268142372037</v>
      </c>
      <c r="D9" s="75">
        <v>92.438554376595022</v>
      </c>
    </row>
    <row r="10" spans="1:4" ht="15" thickBot="1" x14ac:dyDescent="0.35">
      <c r="A10" s="49" t="s">
        <v>613</v>
      </c>
      <c r="B10" s="75">
        <v>0.8495992431745899</v>
      </c>
      <c r="C10" s="75">
        <v>0.45025782920387369</v>
      </c>
      <c r="D10" s="75">
        <v>0.81201498084780988</v>
      </c>
    </row>
    <row r="11" spans="1:4" ht="15" thickBot="1" x14ac:dyDescent="0.35">
      <c r="A11" s="66" t="s">
        <v>28</v>
      </c>
      <c r="B11" s="76">
        <v>100</v>
      </c>
      <c r="C11" s="76">
        <v>100</v>
      </c>
      <c r="D11" s="76">
        <v>100</v>
      </c>
    </row>
    <row r="12" spans="1:4" ht="15" thickTop="1" x14ac:dyDescent="0.3"/>
  </sheetData>
  <mergeCells count="4">
    <mergeCell ref="A3:A4"/>
    <mergeCell ref="B3:C3"/>
    <mergeCell ref="D3:D4"/>
    <mergeCell ref="A1:D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3">
    <tabColor rgb="FF92D050"/>
  </sheetPr>
  <dimension ref="A1:G12"/>
  <sheetViews>
    <sheetView topLeftCell="B1" zoomScale="80" zoomScaleNormal="80" workbookViewId="0">
      <selection activeCell="F25" sqref="F25"/>
    </sheetView>
  </sheetViews>
  <sheetFormatPr defaultRowHeight="14.4" x14ac:dyDescent="0.3"/>
  <cols>
    <col min="1" max="1" width="22.6640625" customWidth="1"/>
    <col min="2" max="2" width="17.109375" customWidth="1"/>
    <col min="3" max="5" width="9.5546875" bestFit="1" customWidth="1"/>
    <col min="6" max="6" width="10.33203125" customWidth="1"/>
  </cols>
  <sheetData>
    <row r="1" spans="1:7" ht="29.25" customHeight="1" x14ac:dyDescent="0.3">
      <c r="A1" s="282" t="s">
        <v>228</v>
      </c>
      <c r="B1" s="282"/>
      <c r="C1" s="282"/>
      <c r="D1" s="282"/>
      <c r="E1" s="282"/>
      <c r="F1" s="282"/>
      <c r="G1" s="282"/>
    </row>
    <row r="2" spans="1:7" ht="18.75" customHeight="1" thickBot="1" x14ac:dyDescent="0.35"/>
    <row r="3" spans="1:7" ht="27" customHeight="1" thickTop="1" x14ac:dyDescent="0.3">
      <c r="A3" s="103" t="s">
        <v>224</v>
      </c>
      <c r="B3" s="329" t="s">
        <v>225</v>
      </c>
      <c r="C3" s="329"/>
      <c r="D3" s="329"/>
      <c r="E3" s="329" t="s">
        <v>225</v>
      </c>
      <c r="F3" s="329"/>
      <c r="G3" s="329"/>
    </row>
    <row r="4" spans="1:7" ht="27" thickBot="1" x14ac:dyDescent="0.35">
      <c r="A4" s="104"/>
      <c r="B4" s="130" t="s">
        <v>226</v>
      </c>
      <c r="C4" s="130" t="s">
        <v>227</v>
      </c>
      <c r="D4" s="130" t="s">
        <v>108</v>
      </c>
      <c r="E4" s="130" t="s">
        <v>226</v>
      </c>
      <c r="F4" s="130" t="s">
        <v>227</v>
      </c>
      <c r="G4" s="130" t="s">
        <v>108</v>
      </c>
    </row>
    <row r="5" spans="1:7" ht="15" thickBot="1" x14ac:dyDescent="0.35">
      <c r="A5" s="49" t="s">
        <v>221</v>
      </c>
      <c r="B5" s="232">
        <v>617</v>
      </c>
      <c r="C5" s="232">
        <v>677</v>
      </c>
      <c r="D5" s="232">
        <v>1294</v>
      </c>
      <c r="E5" s="75">
        <v>0.16124353523184312</v>
      </c>
      <c r="F5" s="75">
        <v>1.7029304490001258</v>
      </c>
      <c r="G5" s="75">
        <v>0.30634034554433409</v>
      </c>
    </row>
    <row r="6" spans="1:7" ht="15" thickBot="1" x14ac:dyDescent="0.35">
      <c r="A6" s="49" t="s">
        <v>222</v>
      </c>
      <c r="B6" s="232">
        <v>1367</v>
      </c>
      <c r="C6" s="232">
        <v>1348</v>
      </c>
      <c r="D6" s="232">
        <v>2715</v>
      </c>
      <c r="E6" s="75">
        <v>0.35724459102419698</v>
      </c>
      <c r="F6" s="75">
        <v>3.3907684567978871</v>
      </c>
      <c r="G6" s="75">
        <v>0.64274655189556962</v>
      </c>
    </row>
    <row r="7" spans="1:7" ht="16.5" customHeight="1" thickBot="1" x14ac:dyDescent="0.35">
      <c r="A7" s="49" t="s">
        <v>610</v>
      </c>
      <c r="B7" s="232">
        <v>1896</v>
      </c>
      <c r="C7" s="232">
        <v>1442</v>
      </c>
      <c r="D7" s="232">
        <v>3338</v>
      </c>
      <c r="E7" s="75">
        <v>0.4954906690430706</v>
      </c>
      <c r="F7" s="75">
        <v>3.6272167023015971</v>
      </c>
      <c r="G7" s="75">
        <v>0.7902349871924168</v>
      </c>
    </row>
    <row r="8" spans="1:7" ht="15" thickBot="1" x14ac:dyDescent="0.35">
      <c r="A8" s="49" t="s">
        <v>611</v>
      </c>
      <c r="B8" s="232">
        <v>15772</v>
      </c>
      <c r="C8" s="232">
        <v>5391</v>
      </c>
      <c r="D8" s="232">
        <v>21163</v>
      </c>
      <c r="E8" s="75">
        <v>4.1217715359426732</v>
      </c>
      <c r="F8" s="75">
        <v>13.560558420324487</v>
      </c>
      <c r="G8" s="75">
        <v>5.01010875792484</v>
      </c>
    </row>
    <row r="9" spans="1:7" ht="15" thickBot="1" x14ac:dyDescent="0.35">
      <c r="A9" s="49" t="s">
        <v>612</v>
      </c>
      <c r="B9" s="232">
        <v>359748</v>
      </c>
      <c r="C9" s="232">
        <v>30718</v>
      </c>
      <c r="D9" s="232">
        <v>390466</v>
      </c>
      <c r="E9" s="75">
        <v>94.014650425583625</v>
      </c>
      <c r="F9" s="75">
        <v>77.268268142372037</v>
      </c>
      <c r="G9" s="75">
        <v>92.438554376595022</v>
      </c>
    </row>
    <row r="10" spans="1:7" ht="15" thickBot="1" x14ac:dyDescent="0.35">
      <c r="A10" s="49" t="s">
        <v>613</v>
      </c>
      <c r="B10" s="232">
        <v>3251</v>
      </c>
      <c r="C10" s="232">
        <v>179</v>
      </c>
      <c r="D10" s="232">
        <v>3430</v>
      </c>
      <c r="E10" s="75">
        <v>0.8495992431745899</v>
      </c>
      <c r="F10" s="75">
        <v>0.45025782920387369</v>
      </c>
      <c r="G10" s="75">
        <v>0.81201498084780988</v>
      </c>
    </row>
    <row r="11" spans="1:7" ht="15" thickBot="1" x14ac:dyDescent="0.35">
      <c r="A11" s="109" t="s">
        <v>28</v>
      </c>
      <c r="B11" s="233">
        <v>382651</v>
      </c>
      <c r="C11" s="233">
        <v>39755</v>
      </c>
      <c r="D11" s="233">
        <v>422406</v>
      </c>
      <c r="E11" s="76">
        <v>100</v>
      </c>
      <c r="F11" s="76">
        <v>100</v>
      </c>
      <c r="G11" s="76">
        <v>100</v>
      </c>
    </row>
    <row r="12" spans="1:7" ht="15" thickTop="1" x14ac:dyDescent="0.3"/>
  </sheetData>
  <mergeCells count="3">
    <mergeCell ref="E3:G3"/>
    <mergeCell ref="B3:D3"/>
    <mergeCell ref="A1:G1"/>
  </mergeCells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4">
    <tabColor rgb="FF92D050"/>
  </sheetPr>
  <dimension ref="A1:G12"/>
  <sheetViews>
    <sheetView workbookViewId="0">
      <selection activeCell="E13" sqref="E13"/>
    </sheetView>
  </sheetViews>
  <sheetFormatPr defaultRowHeight="14.4" x14ac:dyDescent="0.3"/>
  <cols>
    <col min="1" max="1" width="18.5546875" customWidth="1"/>
    <col min="2" max="2" width="10.109375" customWidth="1"/>
    <col min="7" max="7" width="9.88671875" customWidth="1"/>
  </cols>
  <sheetData>
    <row r="1" spans="1:7" ht="33.75" customHeight="1" x14ac:dyDescent="0.3">
      <c r="A1" s="282" t="s">
        <v>229</v>
      </c>
      <c r="B1" s="282"/>
      <c r="C1" s="282"/>
      <c r="D1" s="282"/>
      <c r="E1" s="282"/>
      <c r="F1" s="282"/>
      <c r="G1" s="282"/>
    </row>
    <row r="2" spans="1:7" ht="15" thickBot="1" x14ac:dyDescent="0.35"/>
    <row r="3" spans="1:7" ht="15.6" thickTop="1" thickBot="1" x14ac:dyDescent="0.35">
      <c r="A3" s="283" t="s">
        <v>230</v>
      </c>
      <c r="B3" s="286" t="s">
        <v>231</v>
      </c>
      <c r="C3" s="286"/>
      <c r="D3" s="286"/>
      <c r="E3" s="286"/>
      <c r="F3" s="286"/>
      <c r="G3" s="283" t="s">
        <v>232</v>
      </c>
    </row>
    <row r="4" spans="1:7" ht="25.5" customHeight="1" thickBot="1" x14ac:dyDescent="0.35">
      <c r="A4" s="284"/>
      <c r="B4" s="24" t="s">
        <v>233</v>
      </c>
      <c r="C4" s="24" t="s">
        <v>234</v>
      </c>
      <c r="D4" s="24" t="s">
        <v>235</v>
      </c>
      <c r="E4" s="24" t="s">
        <v>236</v>
      </c>
      <c r="F4" s="24" t="s">
        <v>237</v>
      </c>
      <c r="G4" s="284"/>
    </row>
    <row r="5" spans="1:7" ht="15" thickBot="1" x14ac:dyDescent="0.35">
      <c r="A5" s="49" t="s">
        <v>238</v>
      </c>
      <c r="B5" s="83">
        <v>64.187106730518366</v>
      </c>
      <c r="C5" s="83">
        <v>31.256384065372828</v>
      </c>
      <c r="D5" s="83">
        <v>5.7926411348270382E-2</v>
      </c>
      <c r="E5" s="83">
        <v>3.5929851558043588</v>
      </c>
      <c r="F5" s="83">
        <v>0.90559763695616613</v>
      </c>
      <c r="G5" s="58">
        <v>453570</v>
      </c>
    </row>
    <row r="6" spans="1:7" ht="15" thickBot="1" x14ac:dyDescent="0.35">
      <c r="A6" s="49" t="s">
        <v>239</v>
      </c>
      <c r="B6" s="83">
        <v>15.853658536585366</v>
      </c>
      <c r="C6" s="83">
        <v>81.504065040650403</v>
      </c>
      <c r="D6" s="83">
        <v>0.20325203252032523</v>
      </c>
      <c r="E6" s="83">
        <v>0.81300813008130091</v>
      </c>
      <c r="F6" s="83">
        <v>1.6260162601626018</v>
      </c>
      <c r="G6" s="8">
        <v>493</v>
      </c>
    </row>
    <row r="7" spans="1:7" ht="15" thickBot="1" x14ac:dyDescent="0.35">
      <c r="A7" s="49" t="s">
        <v>240</v>
      </c>
      <c r="B7" s="83">
        <v>17.966101694915253</v>
      </c>
      <c r="C7" s="83">
        <v>77.966101694915253</v>
      </c>
      <c r="D7" s="83">
        <v>0.33898305084745761</v>
      </c>
      <c r="E7" s="83">
        <v>3.050847457627119</v>
      </c>
      <c r="F7" s="83">
        <v>0.67796610169491522</v>
      </c>
      <c r="G7" s="8">
        <v>298</v>
      </c>
    </row>
    <row r="8" spans="1:7" ht="15" thickBot="1" x14ac:dyDescent="0.35">
      <c r="A8" s="49" t="s">
        <v>241</v>
      </c>
      <c r="B8" s="83">
        <v>3.8055526232450121</v>
      </c>
      <c r="C8" s="83">
        <v>93.544811569724487</v>
      </c>
      <c r="D8" s="83">
        <v>5.2781589781484214E-3</v>
      </c>
      <c r="E8" s="83">
        <v>7.9172384672226329E-2</v>
      </c>
      <c r="F8" s="83">
        <v>2.5651852633801329</v>
      </c>
      <c r="G8" s="58">
        <v>19003</v>
      </c>
    </row>
    <row r="9" spans="1:7" ht="15" thickBot="1" x14ac:dyDescent="0.35">
      <c r="A9" s="49" t="s">
        <v>242</v>
      </c>
      <c r="B9" s="83">
        <v>4.6808510638297873</v>
      </c>
      <c r="C9" s="83">
        <v>91.489361702127653</v>
      </c>
      <c r="D9" s="83">
        <v>0</v>
      </c>
      <c r="E9" s="83">
        <v>0.21276595744680851</v>
      </c>
      <c r="F9" s="83">
        <v>3.6170212765957444</v>
      </c>
      <c r="G9" s="58">
        <v>945</v>
      </c>
    </row>
    <row r="10" spans="1:7" ht="15" thickBot="1" x14ac:dyDescent="0.35">
      <c r="A10" s="49" t="s">
        <v>243</v>
      </c>
      <c r="B10" s="83">
        <v>42.298288508557455</v>
      </c>
      <c r="C10" s="83">
        <v>44.743276283618584</v>
      </c>
      <c r="D10" s="83">
        <v>0</v>
      </c>
      <c r="E10" s="83">
        <v>12.102689486552567</v>
      </c>
      <c r="F10" s="83">
        <v>0.85574572127139359</v>
      </c>
      <c r="G10" s="8">
        <v>818</v>
      </c>
    </row>
    <row r="11" spans="1:7" ht="15" thickBot="1" x14ac:dyDescent="0.35">
      <c r="A11" s="11" t="s">
        <v>28</v>
      </c>
      <c r="B11" s="84">
        <v>61.248375877131302</v>
      </c>
      <c r="C11" s="84">
        <v>34.27103908180122</v>
      </c>
      <c r="D11" s="84">
        <v>5.5834143208280243E-2</v>
      </c>
      <c r="E11" s="84">
        <v>3.4400968911297181</v>
      </c>
      <c r="F11" s="84">
        <v>0.98465400672948356</v>
      </c>
      <c r="G11" s="59">
        <v>477789</v>
      </c>
    </row>
    <row r="12" spans="1:7" ht="15" thickTop="1" x14ac:dyDescent="0.3"/>
  </sheetData>
  <mergeCells count="4">
    <mergeCell ref="A3:A4"/>
    <mergeCell ref="B3:F3"/>
    <mergeCell ref="G3:G4"/>
    <mergeCell ref="A1:G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5">
    <tabColor rgb="FF92D050"/>
  </sheetPr>
  <dimension ref="A1:O42"/>
  <sheetViews>
    <sheetView workbookViewId="0">
      <selection activeCell="F16" sqref="F16"/>
    </sheetView>
  </sheetViews>
  <sheetFormatPr defaultRowHeight="14.4" x14ac:dyDescent="0.3"/>
  <cols>
    <col min="2" max="2" width="11.109375" customWidth="1"/>
    <col min="6" max="6" width="10" customWidth="1"/>
  </cols>
  <sheetData>
    <row r="1" spans="1:12" ht="28.5" customHeight="1" x14ac:dyDescent="0.3">
      <c r="A1" s="282" t="s">
        <v>244</v>
      </c>
      <c r="B1" s="282"/>
      <c r="C1" s="282"/>
      <c r="D1" s="282"/>
      <c r="E1" s="282"/>
      <c r="F1" s="282"/>
      <c r="G1" s="282"/>
      <c r="H1" s="282"/>
      <c r="I1" s="282"/>
    </row>
    <row r="2" spans="1:12" ht="15" thickBot="1" x14ac:dyDescent="0.35"/>
    <row r="3" spans="1:12" ht="16.5" customHeight="1" thickTop="1" thickBot="1" x14ac:dyDescent="0.35">
      <c r="A3" s="283" t="s">
        <v>224</v>
      </c>
      <c r="B3" s="286" t="s">
        <v>431</v>
      </c>
      <c r="C3" s="286"/>
      <c r="D3" s="286"/>
      <c r="E3" s="347" t="s">
        <v>108</v>
      </c>
      <c r="F3" s="286" t="s">
        <v>431</v>
      </c>
      <c r="G3" s="286"/>
      <c r="H3" s="286"/>
      <c r="I3" s="347" t="s">
        <v>108</v>
      </c>
    </row>
    <row r="4" spans="1:12" ht="38.25" customHeight="1" thickBot="1" x14ac:dyDescent="0.35">
      <c r="A4" s="284"/>
      <c r="B4" s="105" t="s">
        <v>233</v>
      </c>
      <c r="C4" s="105" t="s">
        <v>234</v>
      </c>
      <c r="D4" s="105" t="s">
        <v>430</v>
      </c>
      <c r="E4" s="348"/>
      <c r="F4" s="113" t="s">
        <v>233</v>
      </c>
      <c r="G4" s="113" t="s">
        <v>234</v>
      </c>
      <c r="H4" s="113" t="s">
        <v>430</v>
      </c>
      <c r="I4" s="348"/>
    </row>
    <row r="5" spans="1:12" ht="15" thickBot="1" x14ac:dyDescent="0.35">
      <c r="A5" s="8" t="s">
        <v>238</v>
      </c>
      <c r="B5" s="9">
        <v>290317</v>
      </c>
      <c r="C5" s="9">
        <v>141372</v>
      </c>
      <c r="D5" s="9">
        <v>20609</v>
      </c>
      <c r="E5" s="243">
        <v>453570</v>
      </c>
      <c r="F5" s="75">
        <v>64.187106730518366</v>
      </c>
      <c r="G5" s="75">
        <v>31.256384065372828</v>
      </c>
      <c r="H5" s="75">
        <v>4.5565092041087949</v>
      </c>
      <c r="I5" s="243">
        <v>453570</v>
      </c>
      <c r="L5" s="106"/>
    </row>
    <row r="6" spans="1:12" ht="15" thickBot="1" x14ac:dyDescent="0.35">
      <c r="A6" s="8" t="s">
        <v>239</v>
      </c>
      <c r="B6" s="9">
        <v>78</v>
      </c>
      <c r="C6" s="9">
        <v>401</v>
      </c>
      <c r="D6" s="9">
        <v>13</v>
      </c>
      <c r="E6" s="243">
        <v>493</v>
      </c>
      <c r="F6" s="75">
        <v>15.853658536585366</v>
      </c>
      <c r="G6" s="75">
        <v>81.504065040650403</v>
      </c>
      <c r="H6" s="75">
        <v>2.6422764227642279</v>
      </c>
      <c r="I6" s="243">
        <v>493</v>
      </c>
      <c r="L6" s="106"/>
    </row>
    <row r="7" spans="1:12" ht="15" thickBot="1" x14ac:dyDescent="0.35">
      <c r="A7" s="8" t="s">
        <v>240</v>
      </c>
      <c r="B7" s="9">
        <v>53</v>
      </c>
      <c r="C7" s="9">
        <v>230</v>
      </c>
      <c r="D7" s="9">
        <v>12</v>
      </c>
      <c r="E7" s="243">
        <v>298</v>
      </c>
      <c r="F7" s="75">
        <v>17.966101694915253</v>
      </c>
      <c r="G7" s="75">
        <v>77.966101694915253</v>
      </c>
      <c r="H7" s="75">
        <v>4.0677966101694913</v>
      </c>
      <c r="I7" s="243">
        <v>298</v>
      </c>
      <c r="L7" s="106"/>
    </row>
    <row r="8" spans="1:12" ht="15" thickBot="1" x14ac:dyDescent="0.35">
      <c r="A8" s="8" t="s">
        <v>241</v>
      </c>
      <c r="B8" s="9">
        <v>721</v>
      </c>
      <c r="C8" s="9">
        <v>17723</v>
      </c>
      <c r="D8" s="9">
        <v>502</v>
      </c>
      <c r="E8" s="243">
        <v>19003</v>
      </c>
      <c r="F8" s="75">
        <v>3.8055526232450121</v>
      </c>
      <c r="G8" s="75">
        <v>93.544811569724487</v>
      </c>
      <c r="H8" s="75">
        <v>2.6496358070305077</v>
      </c>
      <c r="I8" s="243">
        <v>19003</v>
      </c>
      <c r="L8" s="106"/>
    </row>
    <row r="9" spans="1:12" ht="15" thickBot="1" x14ac:dyDescent="0.35">
      <c r="A9" s="8" t="s">
        <v>242</v>
      </c>
      <c r="B9" s="9">
        <v>44</v>
      </c>
      <c r="C9" s="9">
        <v>860</v>
      </c>
      <c r="D9" s="9">
        <v>36</v>
      </c>
      <c r="E9" s="243">
        <v>945</v>
      </c>
      <c r="F9" s="75">
        <v>4.6808510638297873</v>
      </c>
      <c r="G9" s="75">
        <v>91.489361702127653</v>
      </c>
      <c r="H9" s="75">
        <v>3.8297872340425529</v>
      </c>
      <c r="I9" s="243">
        <v>945</v>
      </c>
      <c r="L9" s="106"/>
    </row>
    <row r="10" spans="1:12" ht="15" thickBot="1" x14ac:dyDescent="0.35">
      <c r="A10" s="8" t="s">
        <v>243</v>
      </c>
      <c r="B10" s="9">
        <v>346</v>
      </c>
      <c r="C10" s="9">
        <v>366</v>
      </c>
      <c r="D10" s="9">
        <v>106</v>
      </c>
      <c r="E10" s="243">
        <v>818</v>
      </c>
      <c r="F10" s="75">
        <v>42.298288508557455</v>
      </c>
      <c r="G10" s="75">
        <v>44.743276283618584</v>
      </c>
      <c r="H10" s="75">
        <v>12.95843520782396</v>
      </c>
      <c r="I10" s="243">
        <v>818</v>
      </c>
      <c r="L10" s="106"/>
    </row>
    <row r="11" spans="1:12" ht="15" thickBot="1" x14ac:dyDescent="0.35">
      <c r="A11" s="109" t="s">
        <v>28</v>
      </c>
      <c r="B11" s="110">
        <v>291794</v>
      </c>
      <c r="C11" s="110">
        <v>163271</v>
      </c>
      <c r="D11" s="110">
        <v>21346</v>
      </c>
      <c r="E11" s="244">
        <v>477789</v>
      </c>
      <c r="F11" s="76">
        <v>61.248375877131302</v>
      </c>
      <c r="G11" s="76">
        <v>34.27103908180122</v>
      </c>
      <c r="H11" s="76">
        <v>4.4805850410674815</v>
      </c>
      <c r="I11" s="244">
        <v>477789</v>
      </c>
      <c r="L11" s="106"/>
    </row>
    <row r="12" spans="1:12" ht="15" thickTop="1" x14ac:dyDescent="0.3"/>
    <row r="13" spans="1:12" x14ac:dyDescent="0.3">
      <c r="B13" s="265"/>
      <c r="C13" s="265"/>
      <c r="D13" s="265"/>
      <c r="E13" s="265"/>
      <c r="F13" s="265"/>
      <c r="G13" s="265"/>
      <c r="I13" s="265"/>
    </row>
    <row r="14" spans="1:12" x14ac:dyDescent="0.3">
      <c r="B14" s="265"/>
      <c r="C14" s="265"/>
      <c r="D14" s="265"/>
      <c r="E14" s="265"/>
      <c r="F14" s="265"/>
      <c r="G14" s="265"/>
      <c r="H14" s="265"/>
      <c r="I14" s="265"/>
    </row>
    <row r="15" spans="1:12" x14ac:dyDescent="0.3">
      <c r="B15" s="265"/>
      <c r="C15" s="265"/>
      <c r="D15" s="265"/>
      <c r="E15" s="265"/>
      <c r="F15" s="265"/>
      <c r="G15" s="265"/>
      <c r="H15" s="265"/>
      <c r="I15" s="265"/>
    </row>
    <row r="16" spans="1:12" x14ac:dyDescent="0.3">
      <c r="B16" s="265"/>
      <c r="C16" s="265"/>
      <c r="D16" s="265"/>
      <c r="E16" s="265"/>
      <c r="F16" s="265"/>
      <c r="G16" s="265"/>
      <c r="H16" s="265"/>
      <c r="I16" s="265"/>
    </row>
    <row r="17" spans="1:9" x14ac:dyDescent="0.3">
      <c r="B17" s="265"/>
      <c r="C17" s="265"/>
      <c r="D17" s="265"/>
      <c r="E17" s="265"/>
      <c r="F17" s="265"/>
      <c r="G17" s="265"/>
      <c r="H17" s="265"/>
      <c r="I17" s="265"/>
    </row>
    <row r="18" spans="1:9" x14ac:dyDescent="0.3">
      <c r="B18" s="265"/>
      <c r="C18" s="265"/>
      <c r="D18" s="265"/>
      <c r="E18" s="265"/>
      <c r="F18" s="265"/>
      <c r="G18" s="265"/>
      <c r="H18" s="265"/>
      <c r="I18" s="265"/>
    </row>
    <row r="19" spans="1:9" x14ac:dyDescent="0.3">
      <c r="B19" s="265"/>
      <c r="C19" s="265"/>
      <c r="D19" s="265"/>
      <c r="E19" s="265"/>
      <c r="F19" s="265"/>
      <c r="G19" s="265"/>
      <c r="H19" s="265"/>
      <c r="I19" s="265"/>
    </row>
    <row r="22" spans="1:9" x14ac:dyDescent="0.3">
      <c r="A22" s="265"/>
      <c r="B22" s="265"/>
      <c r="C22" s="265"/>
      <c r="D22" s="265"/>
      <c r="E22" s="265"/>
      <c r="F22" s="265"/>
      <c r="G22" s="265"/>
      <c r="H22" s="265"/>
      <c r="I22" s="265"/>
    </row>
    <row r="23" spans="1:9" x14ac:dyDescent="0.3">
      <c r="A23" s="265"/>
      <c r="B23" s="265"/>
      <c r="C23" s="265"/>
      <c r="D23" s="265"/>
      <c r="E23" s="265"/>
      <c r="F23" s="265"/>
      <c r="G23" s="265"/>
      <c r="H23" s="265"/>
      <c r="I23" s="265"/>
    </row>
    <row r="24" spans="1:9" x14ac:dyDescent="0.3">
      <c r="A24" s="265"/>
      <c r="B24" s="265"/>
      <c r="C24" s="265"/>
      <c r="D24" s="265"/>
      <c r="E24" s="265"/>
      <c r="F24" s="265"/>
      <c r="G24" s="265"/>
      <c r="H24" s="265"/>
      <c r="I24" s="265"/>
    </row>
    <row r="25" spans="1:9" x14ac:dyDescent="0.3">
      <c r="A25" s="265"/>
      <c r="B25" s="265"/>
      <c r="C25" s="265"/>
      <c r="D25" s="265"/>
      <c r="E25" s="265"/>
      <c r="F25" s="265"/>
      <c r="G25" s="265"/>
      <c r="H25" s="265"/>
      <c r="I25" s="265"/>
    </row>
    <row r="26" spans="1:9" x14ac:dyDescent="0.3">
      <c r="A26" s="265"/>
      <c r="B26" s="265"/>
      <c r="C26" s="265"/>
      <c r="D26" s="265"/>
      <c r="E26" s="265"/>
      <c r="F26" s="265"/>
      <c r="G26" s="265"/>
      <c r="H26" s="265"/>
      <c r="I26" s="265"/>
    </row>
    <row r="27" spans="1:9" x14ac:dyDescent="0.3">
      <c r="A27" s="265"/>
      <c r="B27" s="265"/>
      <c r="C27" s="265"/>
      <c r="D27" s="265"/>
      <c r="E27" s="265"/>
      <c r="F27" s="265"/>
      <c r="G27" s="265"/>
      <c r="H27" s="265"/>
      <c r="I27" s="265"/>
    </row>
    <row r="28" spans="1:9" x14ac:dyDescent="0.3">
      <c r="A28" s="265"/>
      <c r="B28" s="265"/>
      <c r="C28" s="265"/>
      <c r="D28" s="265"/>
      <c r="E28" s="265"/>
      <c r="F28" s="265"/>
      <c r="G28" s="265"/>
      <c r="H28" s="265"/>
      <c r="I28" s="265"/>
    </row>
    <row r="29" spans="1:9" x14ac:dyDescent="0.3">
      <c r="A29" s="265"/>
      <c r="B29" s="265"/>
      <c r="C29" s="265"/>
      <c r="D29" s="265"/>
      <c r="E29" s="265"/>
      <c r="F29" s="265"/>
      <c r="G29" s="265"/>
      <c r="H29" s="265"/>
      <c r="I29" s="265"/>
    </row>
    <row r="30" spans="1:9" x14ac:dyDescent="0.3">
      <c r="A30" s="265"/>
      <c r="B30" s="265"/>
      <c r="C30" s="265"/>
      <c r="D30" s="265"/>
      <c r="E30" s="265"/>
      <c r="F30" s="265"/>
      <c r="G30" s="265"/>
      <c r="H30" s="265"/>
      <c r="I30" s="265"/>
    </row>
    <row r="31" spans="1:9" x14ac:dyDescent="0.3">
      <c r="A31" s="265"/>
      <c r="B31" s="265"/>
      <c r="C31" s="265"/>
      <c r="D31" s="265"/>
      <c r="E31" s="265"/>
      <c r="F31" s="265"/>
      <c r="G31" s="265"/>
      <c r="H31" s="265"/>
      <c r="I31" s="265"/>
    </row>
    <row r="33" spans="1:15" x14ac:dyDescent="0.3">
      <c r="A33" s="266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</row>
    <row r="34" spans="1:15" x14ac:dyDescent="0.3">
      <c r="A34" s="265"/>
      <c r="B34" s="265"/>
      <c r="C34" s="265"/>
      <c r="D34" s="265"/>
      <c r="E34" s="265"/>
      <c r="F34" s="265"/>
      <c r="G34" s="265"/>
      <c r="H34" s="265"/>
      <c r="I34" s="265"/>
      <c r="J34" s="267"/>
      <c r="K34" s="267"/>
      <c r="L34" s="267"/>
      <c r="M34" s="267"/>
      <c r="N34" s="267"/>
      <c r="O34" s="265"/>
    </row>
    <row r="35" spans="1:15" x14ac:dyDescent="0.3">
      <c r="A35" s="265"/>
      <c r="B35" s="265"/>
      <c r="C35" s="265"/>
      <c r="D35" s="265"/>
      <c r="E35" s="265"/>
      <c r="F35" s="265"/>
      <c r="G35" s="265"/>
      <c r="H35" s="265"/>
      <c r="I35" s="265"/>
      <c r="J35" s="267"/>
      <c r="K35" s="267"/>
      <c r="L35" s="267"/>
      <c r="M35" s="267"/>
      <c r="N35" s="267"/>
      <c r="O35" s="265"/>
    </row>
    <row r="36" spans="1:15" x14ac:dyDescent="0.3">
      <c r="A36" s="265"/>
      <c r="B36" s="265"/>
      <c r="C36" s="265"/>
      <c r="D36" s="265"/>
      <c r="E36" s="265"/>
      <c r="F36" s="265"/>
      <c r="G36" s="265"/>
      <c r="H36" s="265"/>
      <c r="I36" s="265"/>
      <c r="J36" s="267"/>
      <c r="K36" s="267"/>
      <c r="L36" s="267"/>
      <c r="M36" s="267"/>
      <c r="N36" s="267"/>
      <c r="O36" s="265"/>
    </row>
    <row r="37" spans="1:15" x14ac:dyDescent="0.3">
      <c r="A37" s="265"/>
      <c r="B37" s="265"/>
      <c r="C37" s="265"/>
      <c r="D37" s="265"/>
      <c r="E37" s="265"/>
      <c r="F37" s="265"/>
      <c r="G37" s="265"/>
      <c r="H37" s="265"/>
      <c r="I37" s="265"/>
      <c r="J37" s="267"/>
      <c r="K37" s="267"/>
      <c r="L37" s="267"/>
      <c r="M37" s="267"/>
      <c r="N37" s="267"/>
      <c r="O37" s="265"/>
    </row>
    <row r="38" spans="1:15" x14ac:dyDescent="0.3">
      <c r="A38" s="265"/>
      <c r="B38" s="265"/>
      <c r="C38" s="265"/>
      <c r="D38" s="265"/>
      <c r="E38" s="265"/>
      <c r="F38" s="265"/>
      <c r="G38" s="265"/>
      <c r="H38" s="265"/>
      <c r="I38" s="265"/>
      <c r="J38" s="267"/>
      <c r="K38" s="267"/>
      <c r="L38" s="267"/>
      <c r="M38" s="267"/>
      <c r="N38" s="267"/>
      <c r="O38" s="265"/>
    </row>
    <row r="39" spans="1:15" x14ac:dyDescent="0.3">
      <c r="A39" s="265"/>
      <c r="B39" s="265"/>
      <c r="C39" s="265"/>
      <c r="D39" s="265"/>
      <c r="E39" s="265"/>
      <c r="F39" s="265"/>
      <c r="G39" s="265"/>
      <c r="H39" s="265"/>
      <c r="I39" s="265"/>
      <c r="J39" s="267"/>
      <c r="K39" s="267"/>
      <c r="L39" s="267"/>
      <c r="M39" s="267"/>
      <c r="N39" s="267"/>
      <c r="O39" s="265"/>
    </row>
    <row r="40" spans="1:15" x14ac:dyDescent="0.3">
      <c r="A40" s="265"/>
      <c r="B40" s="265"/>
      <c r="C40" s="265"/>
      <c r="D40" s="265"/>
      <c r="E40" s="265"/>
      <c r="F40" s="265"/>
      <c r="G40" s="265"/>
      <c r="H40" s="265"/>
      <c r="I40" s="265"/>
      <c r="J40" s="267"/>
      <c r="K40" s="267"/>
      <c r="L40" s="267"/>
      <c r="M40" s="267"/>
      <c r="N40" s="267"/>
      <c r="O40" s="265"/>
    </row>
    <row r="41" spans="1:15" x14ac:dyDescent="0.3">
      <c r="A41" s="265"/>
      <c r="B41" s="265"/>
      <c r="C41" s="265"/>
      <c r="D41" s="265"/>
      <c r="E41" s="265"/>
      <c r="F41" s="265"/>
      <c r="G41" s="265"/>
      <c r="H41" s="265"/>
      <c r="I41" s="265"/>
      <c r="J41" s="267"/>
      <c r="K41" s="267"/>
      <c r="L41" s="267"/>
      <c r="M41" s="267"/>
      <c r="N41" s="267"/>
      <c r="O41" s="265"/>
    </row>
    <row r="42" spans="1:15" x14ac:dyDescent="0.3">
      <c r="A42" s="265"/>
      <c r="B42" s="265"/>
      <c r="C42" s="265"/>
      <c r="D42" s="265"/>
      <c r="E42" s="265"/>
      <c r="F42" s="265"/>
      <c r="G42" s="265"/>
      <c r="H42" s="265"/>
      <c r="I42" s="265"/>
      <c r="J42" s="267"/>
      <c r="K42" s="267"/>
      <c r="L42" s="267"/>
      <c r="M42" s="267"/>
      <c r="N42" s="267"/>
      <c r="O42" s="265"/>
    </row>
  </sheetData>
  <mergeCells count="6">
    <mergeCell ref="A1:I1"/>
    <mergeCell ref="F3:H3"/>
    <mergeCell ref="I3:I4"/>
    <mergeCell ref="A3:A4"/>
    <mergeCell ref="B3:D3"/>
    <mergeCell ref="E3:E4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6">
    <tabColor rgb="FF92D050"/>
  </sheetPr>
  <dimension ref="A1:M11"/>
  <sheetViews>
    <sheetView workbookViewId="0">
      <selection activeCell="E5" sqref="E5:E8"/>
    </sheetView>
  </sheetViews>
  <sheetFormatPr defaultRowHeight="14.4" x14ac:dyDescent="0.3"/>
  <cols>
    <col min="1" max="1" width="18.44140625" customWidth="1"/>
    <col min="6" max="6" width="11.33203125" customWidth="1"/>
  </cols>
  <sheetData>
    <row r="1" spans="1:13" ht="64.5" customHeight="1" x14ac:dyDescent="0.3">
      <c r="A1" s="282" t="s">
        <v>245</v>
      </c>
      <c r="B1" s="282"/>
      <c r="C1" s="282"/>
      <c r="D1" s="282"/>
      <c r="E1" s="282"/>
    </row>
    <row r="2" spans="1:13" ht="15" thickBot="1" x14ac:dyDescent="0.35"/>
    <row r="3" spans="1:13" ht="22.5" customHeight="1" thickTop="1" thickBot="1" x14ac:dyDescent="0.35">
      <c r="A3" s="329" t="s">
        <v>246</v>
      </c>
      <c r="B3" s="329" t="s">
        <v>49</v>
      </c>
      <c r="C3" s="295" t="s">
        <v>247</v>
      </c>
      <c r="D3" s="295"/>
      <c r="E3" s="283" t="s">
        <v>232</v>
      </c>
      <c r="G3" s="265"/>
      <c r="H3" s="265"/>
      <c r="I3" s="265"/>
      <c r="J3" s="268"/>
      <c r="K3" s="268"/>
      <c r="L3" s="268"/>
      <c r="M3" s="265"/>
    </row>
    <row r="4" spans="1:13" ht="15" thickBot="1" x14ac:dyDescent="0.35">
      <c r="A4" s="330"/>
      <c r="B4" s="330"/>
      <c r="C4" s="25" t="s">
        <v>248</v>
      </c>
      <c r="D4" s="25" t="s">
        <v>249</v>
      </c>
      <c r="E4" s="284"/>
      <c r="G4" s="265"/>
      <c r="H4" s="265"/>
      <c r="I4" s="265"/>
      <c r="J4" s="268"/>
      <c r="K4" s="268"/>
      <c r="L4" s="268"/>
      <c r="M4" s="265"/>
    </row>
    <row r="5" spans="1:13" ht="15" thickBot="1" x14ac:dyDescent="0.35">
      <c r="A5" s="49" t="s">
        <v>250</v>
      </c>
      <c r="B5" s="75">
        <v>63.359432749666887</v>
      </c>
      <c r="C5" s="75">
        <v>44.303971958015794</v>
      </c>
      <c r="D5" s="75">
        <v>18.246445497630333</v>
      </c>
      <c r="E5" s="58">
        <v>291794</v>
      </c>
      <c r="G5" s="265"/>
      <c r="H5" s="265"/>
      <c r="I5" s="265"/>
      <c r="J5" s="268"/>
      <c r="K5" s="268"/>
      <c r="L5" s="268"/>
      <c r="M5" s="265"/>
    </row>
    <row r="6" spans="1:13" ht="15" thickBot="1" x14ac:dyDescent="0.35">
      <c r="A6" s="49" t="s">
        <v>251</v>
      </c>
      <c r="B6" s="75">
        <v>32.000112998074329</v>
      </c>
      <c r="C6" s="75">
        <v>52.486166085740727</v>
      </c>
      <c r="D6" s="75">
        <v>81.279620853080573</v>
      </c>
      <c r="E6" s="58">
        <v>163271</v>
      </c>
      <c r="G6" s="265"/>
      <c r="H6" s="265"/>
      <c r="I6" s="265"/>
      <c r="J6" s="268"/>
      <c r="K6" s="268"/>
      <c r="L6" s="268"/>
      <c r="M6" s="265"/>
    </row>
    <row r="7" spans="1:13" ht="15" thickBot="1" x14ac:dyDescent="0.35">
      <c r="A7" s="49" t="s">
        <v>46</v>
      </c>
      <c r="B7" s="75">
        <v>4.6404542522587837</v>
      </c>
      <c r="C7" s="75">
        <v>3.2098619562434769</v>
      </c>
      <c r="D7" s="75">
        <v>0.47393364928909953</v>
      </c>
      <c r="E7" s="58">
        <v>21346</v>
      </c>
    </row>
    <row r="8" spans="1:13" ht="15" thickBot="1" x14ac:dyDescent="0.35">
      <c r="A8" s="50" t="s">
        <v>28</v>
      </c>
      <c r="B8" s="76">
        <v>100</v>
      </c>
      <c r="C8" s="76">
        <v>100</v>
      </c>
      <c r="D8" s="76">
        <v>100</v>
      </c>
      <c r="E8" s="59">
        <v>477789</v>
      </c>
    </row>
    <row r="9" spans="1:13" ht="15" thickTop="1" x14ac:dyDescent="0.3"/>
    <row r="11" spans="1:13" s="67" customFormat="1" x14ac:dyDescent="0.3"/>
  </sheetData>
  <mergeCells count="5">
    <mergeCell ref="A3:A4"/>
    <mergeCell ref="B3:B4"/>
    <mergeCell ref="C3:D3"/>
    <mergeCell ref="E3:E4"/>
    <mergeCell ref="A1:E1"/>
  </mergeCell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7">
    <tabColor rgb="FF92D050"/>
  </sheetPr>
  <dimension ref="A1:I19"/>
  <sheetViews>
    <sheetView workbookViewId="0">
      <selection activeCell="D14" sqref="D14"/>
    </sheetView>
  </sheetViews>
  <sheetFormatPr defaultRowHeight="14.4" x14ac:dyDescent="0.3"/>
  <cols>
    <col min="1" max="1" width="9.33203125" customWidth="1"/>
    <col min="2" max="2" width="11.5546875" customWidth="1"/>
    <col min="3" max="3" width="13.88671875" customWidth="1"/>
    <col min="6" max="6" width="12" bestFit="1" customWidth="1"/>
    <col min="7" max="7" width="11" bestFit="1" customWidth="1"/>
  </cols>
  <sheetData>
    <row r="1" spans="1:9" ht="45.75" customHeight="1" x14ac:dyDescent="0.3">
      <c r="A1" t="s">
        <v>252</v>
      </c>
    </row>
    <row r="2" spans="1:9" ht="15" thickBot="1" x14ac:dyDescent="0.35"/>
    <row r="3" spans="1:9" ht="16.5" customHeight="1" thickTop="1" thickBot="1" x14ac:dyDescent="0.35">
      <c r="A3" s="283" t="s">
        <v>246</v>
      </c>
      <c r="B3" s="129"/>
      <c r="C3" s="295" t="s">
        <v>247</v>
      </c>
      <c r="D3" s="295"/>
      <c r="E3" s="283" t="s">
        <v>232</v>
      </c>
      <c r="F3" s="129"/>
      <c r="G3" s="295" t="s">
        <v>247</v>
      </c>
      <c r="H3" s="295"/>
      <c r="I3" s="283" t="s">
        <v>232</v>
      </c>
    </row>
    <row r="4" spans="1:9" ht="23.25" customHeight="1" thickBot="1" x14ac:dyDescent="0.35">
      <c r="A4" s="349"/>
      <c r="B4" s="25" t="s">
        <v>49</v>
      </c>
      <c r="C4" s="25" t="s">
        <v>248</v>
      </c>
      <c r="D4" s="25" t="s">
        <v>249</v>
      </c>
      <c r="E4" s="284"/>
      <c r="F4" s="25" t="s">
        <v>49</v>
      </c>
      <c r="G4" s="25" t="s">
        <v>248</v>
      </c>
      <c r="H4" s="25" t="s">
        <v>249</v>
      </c>
      <c r="I4" s="284"/>
    </row>
    <row r="5" spans="1:9" ht="15" thickBot="1" x14ac:dyDescent="0.35">
      <c r="A5" s="49" t="s">
        <v>250</v>
      </c>
      <c r="B5" s="9">
        <v>269142</v>
      </c>
      <c r="C5" s="9">
        <v>22498</v>
      </c>
      <c r="D5" s="9">
        <v>154</v>
      </c>
      <c r="E5" s="58">
        <v>291794</v>
      </c>
      <c r="F5" s="75">
        <v>63.359432749666887</v>
      </c>
      <c r="G5" s="75">
        <v>44.303971958015794</v>
      </c>
      <c r="H5" s="75">
        <v>18.246445497630333</v>
      </c>
      <c r="I5" s="58">
        <v>291794</v>
      </c>
    </row>
    <row r="6" spans="1:9" ht="15" thickBot="1" x14ac:dyDescent="0.35">
      <c r="A6" s="49" t="s">
        <v>251</v>
      </c>
      <c r="B6" s="9">
        <v>135932</v>
      </c>
      <c r="C6" s="9">
        <v>26653</v>
      </c>
      <c r="D6" s="9">
        <v>686</v>
      </c>
      <c r="E6" s="58">
        <v>163271</v>
      </c>
      <c r="F6" s="75">
        <v>32.000112998074329</v>
      </c>
      <c r="G6" s="75">
        <v>52.486166085740727</v>
      </c>
      <c r="H6" s="75">
        <v>81.279620853080573</v>
      </c>
      <c r="I6" s="58">
        <v>163271</v>
      </c>
    </row>
    <row r="7" spans="1:9" ht="15" thickBot="1" x14ac:dyDescent="0.35">
      <c r="A7" s="49" t="s">
        <v>46</v>
      </c>
      <c r="B7" s="9">
        <v>19712</v>
      </c>
      <c r="C7" s="9">
        <v>1630</v>
      </c>
      <c r="D7" s="9">
        <v>4</v>
      </c>
      <c r="E7" s="58">
        <v>21346</v>
      </c>
      <c r="F7" s="75">
        <v>4.6404542522587837</v>
      </c>
      <c r="G7" s="75">
        <v>3.2098619562434769</v>
      </c>
      <c r="H7" s="75">
        <v>0.47393364928909953</v>
      </c>
      <c r="I7" s="58">
        <v>21346</v>
      </c>
    </row>
    <row r="8" spans="1:9" ht="15" thickBot="1" x14ac:dyDescent="0.35">
      <c r="A8" s="50" t="s">
        <v>28</v>
      </c>
      <c r="B8" s="110">
        <v>426163</v>
      </c>
      <c r="C8" s="110">
        <v>50782</v>
      </c>
      <c r="D8" s="110">
        <v>844</v>
      </c>
      <c r="E8" s="59">
        <v>477789</v>
      </c>
      <c r="F8" s="76">
        <v>100</v>
      </c>
      <c r="G8" s="76">
        <v>100</v>
      </c>
      <c r="H8" s="76">
        <v>100</v>
      </c>
      <c r="I8" s="59">
        <v>477789</v>
      </c>
    </row>
    <row r="9" spans="1:9" ht="15" thickTop="1" x14ac:dyDescent="0.3"/>
    <row r="10" spans="1:9" ht="16.5" customHeight="1" x14ac:dyDescent="0.3"/>
    <row r="11" spans="1:9" x14ac:dyDescent="0.3">
      <c r="B11" s="226"/>
    </row>
    <row r="12" spans="1:9" x14ac:dyDescent="0.3">
      <c r="B12" s="226"/>
    </row>
    <row r="13" spans="1:9" x14ac:dyDescent="0.3">
      <c r="B13" s="226"/>
    </row>
    <row r="14" spans="1:9" x14ac:dyDescent="0.3">
      <c r="B14" s="226"/>
    </row>
    <row r="15" spans="1:9" x14ac:dyDescent="0.3">
      <c r="A15" s="265"/>
      <c r="B15" s="265"/>
      <c r="C15" s="265"/>
      <c r="D15" s="265"/>
      <c r="E15" s="265"/>
    </row>
    <row r="16" spans="1:9" x14ac:dyDescent="0.3">
      <c r="A16" s="265"/>
      <c r="B16" s="265"/>
      <c r="C16" s="265"/>
      <c r="D16" s="265"/>
      <c r="E16" s="265"/>
    </row>
    <row r="17" spans="1:5" x14ac:dyDescent="0.3">
      <c r="A17" s="265"/>
      <c r="B17" s="265"/>
      <c r="C17" s="265"/>
      <c r="D17" s="265"/>
      <c r="E17" s="265"/>
    </row>
    <row r="18" spans="1:5" x14ac:dyDescent="0.3">
      <c r="A18" s="265"/>
      <c r="B18" s="265"/>
      <c r="C18" s="265"/>
      <c r="D18" s="265"/>
      <c r="E18" s="265"/>
    </row>
    <row r="19" spans="1:5" x14ac:dyDescent="0.3">
      <c r="A19" s="265"/>
      <c r="B19" s="265"/>
      <c r="C19" s="265"/>
      <c r="D19" s="265"/>
      <c r="E19" s="265"/>
    </row>
  </sheetData>
  <mergeCells count="5">
    <mergeCell ref="G3:H3"/>
    <mergeCell ref="I3:I4"/>
    <mergeCell ref="A3:A4"/>
    <mergeCell ref="C3:D3"/>
    <mergeCell ref="E3:E4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8">
    <tabColor rgb="FF92D050"/>
  </sheetPr>
  <dimension ref="A1:O14"/>
  <sheetViews>
    <sheetView workbookViewId="0">
      <selection activeCell="A3" sqref="A3:E10"/>
    </sheetView>
  </sheetViews>
  <sheetFormatPr defaultRowHeight="14.4" x14ac:dyDescent="0.3"/>
  <cols>
    <col min="1" max="1" width="11" customWidth="1"/>
    <col min="3" max="3" width="10.44140625" customWidth="1"/>
    <col min="4" max="4" width="12.6640625" customWidth="1"/>
  </cols>
  <sheetData>
    <row r="1" spans="1:15" ht="45.75" customHeight="1" x14ac:dyDescent="0.3">
      <c r="A1" s="282" t="s">
        <v>253</v>
      </c>
      <c r="B1" s="282"/>
      <c r="C1" s="282"/>
      <c r="D1" s="282"/>
      <c r="E1" s="282"/>
    </row>
    <row r="2" spans="1:15" ht="15" thickBot="1" x14ac:dyDescent="0.35"/>
    <row r="3" spans="1:15" ht="15.6" thickTop="1" thickBot="1" x14ac:dyDescent="0.35">
      <c r="A3" s="283" t="s">
        <v>254</v>
      </c>
      <c r="B3" s="350" t="s">
        <v>255</v>
      </c>
      <c r="C3" s="350"/>
      <c r="D3" s="350"/>
      <c r="E3" s="350"/>
    </row>
    <row r="4" spans="1:15" ht="40.200000000000003" thickBot="1" x14ac:dyDescent="0.35">
      <c r="A4" s="284"/>
      <c r="B4" s="45" t="s">
        <v>57</v>
      </c>
      <c r="C4" s="45" t="s">
        <v>58</v>
      </c>
      <c r="D4" s="45" t="s">
        <v>59</v>
      </c>
      <c r="E4" s="23" t="s">
        <v>28</v>
      </c>
    </row>
    <row r="5" spans="1:15" ht="15" thickBot="1" x14ac:dyDescent="0.35">
      <c r="A5" s="49" t="s">
        <v>256</v>
      </c>
      <c r="B5" s="83">
        <v>35.903630857181746</v>
      </c>
      <c r="C5" s="83">
        <v>59.991292990857637</v>
      </c>
      <c r="D5" s="83">
        <v>81.279620853080573</v>
      </c>
      <c r="E5" s="83">
        <v>38.781972454500739</v>
      </c>
    </row>
    <row r="6" spans="1:15" ht="15" thickBot="1" x14ac:dyDescent="0.35">
      <c r="A6" s="49" t="s">
        <v>257</v>
      </c>
      <c r="B6" s="83">
        <v>33.385255844728718</v>
      </c>
      <c r="C6" s="83">
        <v>49.311867047520124</v>
      </c>
      <c r="D6" s="83"/>
      <c r="E6" s="83">
        <v>35.573207129861942</v>
      </c>
    </row>
    <row r="7" spans="1:15" ht="15" thickBot="1" x14ac:dyDescent="0.35">
      <c r="A7" s="49" t="s">
        <v>258</v>
      </c>
      <c r="B7" s="83">
        <v>32.137820634981132</v>
      </c>
      <c r="C7" s="83">
        <v>62.129473579855258</v>
      </c>
      <c r="D7" s="83"/>
      <c r="E7" s="83">
        <v>36.973513850481929</v>
      </c>
    </row>
    <row r="8" spans="1:15" ht="15" thickBot="1" x14ac:dyDescent="0.35">
      <c r="A8" s="49" t="s">
        <v>259</v>
      </c>
      <c r="B8" s="83">
        <v>31.024226290507279</v>
      </c>
      <c r="C8" s="83">
        <v>56.313977293876796</v>
      </c>
      <c r="D8" s="83"/>
      <c r="E8" s="83">
        <v>33.459220930493025</v>
      </c>
    </row>
    <row r="9" spans="1:15" ht="15" thickBot="1" x14ac:dyDescent="0.35">
      <c r="A9" s="49" t="s">
        <v>260</v>
      </c>
      <c r="B9" s="83">
        <v>31.108657177000921</v>
      </c>
      <c r="C9" s="83">
        <v>22.571001494768311</v>
      </c>
      <c r="D9" s="83"/>
      <c r="E9" s="83">
        <v>30.469220112232186</v>
      </c>
    </row>
    <row r="10" spans="1:15" ht="15" thickBot="1" x14ac:dyDescent="0.35">
      <c r="A10" s="11" t="s">
        <v>28</v>
      </c>
      <c r="B10" s="84">
        <v>31.921086598695041</v>
      </c>
      <c r="C10" s="84">
        <v>52.486166085740727</v>
      </c>
      <c r="D10" s="84">
        <v>81.279620853080573</v>
      </c>
      <c r="E10" s="84">
        <v>34.212847676528938</v>
      </c>
    </row>
    <row r="11" spans="1:15" ht="15" thickTop="1" x14ac:dyDescent="0.3"/>
    <row r="14" spans="1:15" x14ac:dyDescent="0.3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</sheetData>
  <mergeCells count="3">
    <mergeCell ref="A3:A4"/>
    <mergeCell ref="B3:E3"/>
    <mergeCell ref="A1:E1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9">
    <tabColor rgb="FF92D050"/>
  </sheetPr>
  <dimension ref="A1:E26"/>
  <sheetViews>
    <sheetView topLeftCell="A2" workbookViewId="0">
      <selection activeCell="A3" sqref="A3:E25"/>
    </sheetView>
  </sheetViews>
  <sheetFormatPr defaultRowHeight="14.4" x14ac:dyDescent="0.3"/>
  <cols>
    <col min="1" max="1" width="20.44140625" customWidth="1"/>
    <col min="2" max="2" width="11.6640625" customWidth="1"/>
    <col min="3" max="3" width="11.109375" bestFit="1" customWidth="1"/>
    <col min="4" max="4" width="13.6640625" customWidth="1"/>
  </cols>
  <sheetData>
    <row r="1" spans="1:5" ht="63.75" customHeight="1" x14ac:dyDescent="0.3">
      <c r="A1" s="282" t="s">
        <v>261</v>
      </c>
      <c r="B1" s="282"/>
      <c r="C1" s="282"/>
      <c r="D1" s="282"/>
      <c r="E1" s="282"/>
    </row>
    <row r="2" spans="1:5" ht="15" thickBot="1" x14ac:dyDescent="0.35"/>
    <row r="3" spans="1:5" ht="27.6" thickTop="1" thickBot="1" x14ac:dyDescent="0.35">
      <c r="A3" s="28" t="s">
        <v>4</v>
      </c>
      <c r="B3" s="28" t="s">
        <v>262</v>
      </c>
      <c r="C3" s="28" t="s">
        <v>263</v>
      </c>
      <c r="D3" s="22" t="s">
        <v>264</v>
      </c>
      <c r="E3" s="28" t="s">
        <v>265</v>
      </c>
    </row>
    <row r="4" spans="1:5" ht="15" thickBot="1" x14ac:dyDescent="0.35">
      <c r="A4" s="8" t="s">
        <v>7</v>
      </c>
      <c r="B4" s="83">
        <v>66.418516953285007</v>
      </c>
      <c r="C4" s="83">
        <v>31.328630408634311</v>
      </c>
      <c r="D4" s="83">
        <v>43.174799258801727</v>
      </c>
      <c r="E4" s="83">
        <v>94.532037319983104</v>
      </c>
    </row>
    <row r="5" spans="1:5" ht="15" thickBot="1" x14ac:dyDescent="0.35">
      <c r="A5" s="8" t="s">
        <v>8</v>
      </c>
      <c r="B5" s="83">
        <v>97.390396659707719</v>
      </c>
      <c r="C5" s="83">
        <v>46.764091858037574</v>
      </c>
      <c r="D5" s="83">
        <v>97.807933194154487</v>
      </c>
      <c r="E5" s="83">
        <v>98.329853862212943</v>
      </c>
    </row>
    <row r="6" spans="1:5" ht="15" thickBot="1" x14ac:dyDescent="0.35">
      <c r="A6" s="8" t="s">
        <v>9</v>
      </c>
      <c r="B6" s="83">
        <v>82.805522701489295</v>
      </c>
      <c r="C6" s="83">
        <v>34.419234349124231</v>
      </c>
      <c r="D6" s="83">
        <v>57.681057822471473</v>
      </c>
      <c r="E6" s="83">
        <v>97.452421466758381</v>
      </c>
    </row>
    <row r="7" spans="1:5" ht="15" thickBot="1" x14ac:dyDescent="0.35">
      <c r="A7" s="8" t="s">
        <v>10</v>
      </c>
      <c r="B7" s="83">
        <v>89.008341056533823</v>
      </c>
      <c r="C7" s="83">
        <v>31.158480074142723</v>
      </c>
      <c r="D7" s="83">
        <v>33.568118628359592</v>
      </c>
      <c r="E7" s="83">
        <v>99.907321594068577</v>
      </c>
    </row>
    <row r="8" spans="1:5" ht="15" thickBot="1" x14ac:dyDescent="0.35">
      <c r="A8" s="8" t="s">
        <v>11</v>
      </c>
      <c r="B8" s="83">
        <v>74.955277280858681</v>
      </c>
      <c r="C8" s="83">
        <v>100</v>
      </c>
      <c r="D8" s="83">
        <v>100</v>
      </c>
      <c r="E8" s="83">
        <v>100</v>
      </c>
    </row>
    <row r="9" spans="1:5" ht="15" thickBot="1" x14ac:dyDescent="0.35">
      <c r="A9" s="8" t="s">
        <v>12</v>
      </c>
      <c r="B9" s="83">
        <v>85.657090299193854</v>
      </c>
      <c r="C9" s="83">
        <v>31.707522061913433</v>
      </c>
      <c r="D9" s="83">
        <v>35.936360065099052</v>
      </c>
      <c r="E9" s="83">
        <v>99.417017780957678</v>
      </c>
    </row>
    <row r="10" spans="1:5" ht="15" thickBot="1" x14ac:dyDescent="0.35">
      <c r="A10" s="8" t="s">
        <v>13</v>
      </c>
      <c r="B10" s="83">
        <v>95.103448275862064</v>
      </c>
      <c r="C10" s="83">
        <v>28.862068965517238</v>
      </c>
      <c r="D10" s="83">
        <v>82.459770114942529</v>
      </c>
      <c r="E10" s="83">
        <v>99.160919540229884</v>
      </c>
    </row>
    <row r="11" spans="1:5" ht="15" thickBot="1" x14ac:dyDescent="0.35">
      <c r="A11" s="8" t="s">
        <v>14</v>
      </c>
      <c r="B11" s="83">
        <v>92.110698058653455</v>
      </c>
      <c r="C11" s="83">
        <v>47.557172557172557</v>
      </c>
      <c r="D11" s="83">
        <v>82.365081002992468</v>
      </c>
      <c r="E11" s="83">
        <v>93.507431874483899</v>
      </c>
    </row>
    <row r="12" spans="1:5" ht="15" thickBot="1" x14ac:dyDescent="0.35">
      <c r="A12" s="8" t="s">
        <v>15</v>
      </c>
      <c r="B12" s="83">
        <v>78.373219373219371</v>
      </c>
      <c r="C12" s="83">
        <v>37.461070316294752</v>
      </c>
      <c r="D12" s="83">
        <v>38.011144449207031</v>
      </c>
      <c r="E12" s="83">
        <v>99.385438301988799</v>
      </c>
    </row>
    <row r="13" spans="1:5" ht="15" thickBot="1" x14ac:dyDescent="0.35">
      <c r="A13" s="8" t="s">
        <v>16</v>
      </c>
      <c r="B13" s="83">
        <v>88.688992449694737</v>
      </c>
      <c r="C13" s="83">
        <v>33.344171092084821</v>
      </c>
      <c r="D13" s="83">
        <v>63.852461977529714</v>
      </c>
      <c r="E13" s="83">
        <v>98.356273256023982</v>
      </c>
    </row>
    <row r="14" spans="1:5" ht="15" thickBot="1" x14ac:dyDescent="0.35">
      <c r="A14" s="8" t="s">
        <v>17</v>
      </c>
      <c r="B14" s="83">
        <v>97.968069666182885</v>
      </c>
      <c r="C14" s="83">
        <v>35.291551548640392</v>
      </c>
      <c r="D14" s="83">
        <v>74.194484760522499</v>
      </c>
      <c r="E14" s="83">
        <v>76.440702569313402</v>
      </c>
    </row>
    <row r="15" spans="1:5" ht="15" thickBot="1" x14ac:dyDescent="0.35">
      <c r="A15" s="8" t="s">
        <v>18</v>
      </c>
      <c r="B15" s="83">
        <v>96.455739972337483</v>
      </c>
      <c r="C15" s="83">
        <v>38.139695712309816</v>
      </c>
      <c r="D15" s="83">
        <v>53.077455048409405</v>
      </c>
      <c r="E15" s="83">
        <v>96.766943291839553</v>
      </c>
    </row>
    <row r="16" spans="1:5" ht="15" thickBot="1" x14ac:dyDescent="0.35">
      <c r="A16" s="8" t="s">
        <v>19</v>
      </c>
      <c r="B16" s="83"/>
      <c r="C16" s="83"/>
      <c r="D16" s="83"/>
      <c r="E16" s="83"/>
    </row>
    <row r="17" spans="1:5" ht="15" thickBot="1" x14ac:dyDescent="0.35">
      <c r="A17" s="8" t="s">
        <v>20</v>
      </c>
      <c r="B17" s="83">
        <v>98.145908907698512</v>
      </c>
      <c r="C17" s="83">
        <v>42.331784198828046</v>
      </c>
      <c r="D17" s="83">
        <v>77.790099808448431</v>
      </c>
      <c r="E17" s="83">
        <v>98.942065491183882</v>
      </c>
    </row>
    <row r="18" spans="1:5" ht="15" thickBot="1" x14ac:dyDescent="0.35">
      <c r="A18" s="8" t="s">
        <v>21</v>
      </c>
      <c r="B18" s="83">
        <v>89.484752891692949</v>
      </c>
      <c r="C18" s="83">
        <v>44.058885383806519</v>
      </c>
      <c r="D18" s="83">
        <v>88.748685594111464</v>
      </c>
      <c r="E18" s="83">
        <v>89.695057833859096</v>
      </c>
    </row>
    <row r="19" spans="1:5" ht="15" thickBot="1" x14ac:dyDescent="0.35">
      <c r="A19" s="8" t="s">
        <v>22</v>
      </c>
      <c r="B19" s="83">
        <v>98.441774711549897</v>
      </c>
      <c r="C19" s="83">
        <v>86.532296145338876</v>
      </c>
      <c r="D19" s="83">
        <v>99.567913996278691</v>
      </c>
      <c r="E19" s="83">
        <v>97.010662995911488</v>
      </c>
    </row>
    <row r="20" spans="1:5" ht="15" thickBot="1" x14ac:dyDescent="0.35">
      <c r="A20" s="8" t="s">
        <v>23</v>
      </c>
      <c r="B20" s="83">
        <v>96.777770736962168</v>
      </c>
      <c r="C20" s="83">
        <v>54.416703630948604</v>
      </c>
      <c r="D20" s="83">
        <v>90.738863189911925</v>
      </c>
      <c r="E20" s="83">
        <v>86.543945250617824</v>
      </c>
    </row>
    <row r="21" spans="1:5" ht="15" thickBot="1" x14ac:dyDescent="0.35">
      <c r="A21" s="8" t="s">
        <v>24</v>
      </c>
      <c r="B21" s="83">
        <v>100</v>
      </c>
      <c r="C21" s="83">
        <v>100</v>
      </c>
      <c r="D21" s="83">
        <v>100</v>
      </c>
      <c r="E21" s="83">
        <v>100</v>
      </c>
    </row>
    <row r="22" spans="1:5" ht="15" thickBot="1" x14ac:dyDescent="0.35">
      <c r="A22" s="8" t="s">
        <v>25</v>
      </c>
      <c r="B22" s="83">
        <v>97.980837245193229</v>
      </c>
      <c r="C22" s="83">
        <v>39.675905086489614</v>
      </c>
      <c r="D22" s="83">
        <v>97.447109510642406</v>
      </c>
      <c r="E22" s="83">
        <v>94.79099678456592</v>
      </c>
    </row>
    <row r="23" spans="1:5" ht="15" thickBot="1" x14ac:dyDescent="0.35">
      <c r="A23" s="8" t="s">
        <v>26</v>
      </c>
      <c r="B23" s="83">
        <v>94.104361189372938</v>
      </c>
      <c r="C23" s="83">
        <v>53.273878824570389</v>
      </c>
      <c r="D23" s="83">
        <v>90.488276247467809</v>
      </c>
      <c r="E23" s="83">
        <v>94.474584953547392</v>
      </c>
    </row>
    <row r="24" spans="1:5" ht="15" thickBot="1" x14ac:dyDescent="0.35">
      <c r="A24" s="8" t="s">
        <v>27</v>
      </c>
      <c r="B24" s="83">
        <v>82.156273478587522</v>
      </c>
      <c r="C24" s="83">
        <v>54.104057099924873</v>
      </c>
      <c r="D24" s="83">
        <v>65.495867768595033</v>
      </c>
      <c r="E24" s="83">
        <v>81.527047332832453</v>
      </c>
    </row>
    <row r="25" spans="1:5" ht="15" thickBot="1" x14ac:dyDescent="0.35">
      <c r="A25" s="11" t="s">
        <v>28</v>
      </c>
      <c r="B25" s="84">
        <v>88.083647134674507</v>
      </c>
      <c r="C25" s="84">
        <v>44.473119117296186</v>
      </c>
      <c r="D25" s="84">
        <v>68.007615086797273</v>
      </c>
      <c r="E25" s="84">
        <v>95.6492687432888</v>
      </c>
    </row>
    <row r="26" spans="1:5" ht="15" thickTop="1" x14ac:dyDescent="0.3"/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tabColor rgb="FF92D050"/>
    <pageSetUpPr fitToPage="1"/>
  </sheetPr>
  <dimension ref="A1:C26"/>
  <sheetViews>
    <sheetView topLeftCell="A13" workbookViewId="0">
      <selection activeCell="P10" sqref="P10"/>
    </sheetView>
  </sheetViews>
  <sheetFormatPr defaultRowHeight="14.4" x14ac:dyDescent="0.3"/>
  <cols>
    <col min="3" max="3" width="9.88671875" customWidth="1"/>
  </cols>
  <sheetData>
    <row r="1" spans="1:3" ht="51" customHeight="1" x14ac:dyDescent="0.3">
      <c r="A1" s="281" t="s">
        <v>631</v>
      </c>
      <c r="B1" s="281"/>
      <c r="C1" s="281"/>
    </row>
    <row r="2" spans="1:3" ht="15" thickBot="1" x14ac:dyDescent="0.35"/>
    <row r="3" spans="1:3" ht="15.6" thickTop="1" thickBot="1" x14ac:dyDescent="0.35">
      <c r="A3" s="298" t="s">
        <v>93</v>
      </c>
      <c r="B3" s="298"/>
      <c r="C3" s="298"/>
    </row>
    <row r="4" spans="1:3" ht="40.799999999999997" thickTop="1" thickBot="1" x14ac:dyDescent="0.35">
      <c r="A4" s="114" t="s">
        <v>433</v>
      </c>
      <c r="B4" s="115" t="s">
        <v>435</v>
      </c>
      <c r="C4" s="115" t="s">
        <v>436</v>
      </c>
    </row>
    <row r="5" spans="1:3" ht="15" thickBot="1" x14ac:dyDescent="0.35">
      <c r="A5" s="8">
        <v>1993</v>
      </c>
      <c r="B5" s="116">
        <v>7.0730000000000004</v>
      </c>
      <c r="C5" s="116">
        <v>5.3970000000000002</v>
      </c>
    </row>
    <row r="6" spans="1:3" ht="15" thickBot="1" x14ac:dyDescent="0.35">
      <c r="A6" s="8">
        <v>1994</v>
      </c>
      <c r="B6" s="116">
        <v>6.5279999999999996</v>
      </c>
      <c r="C6" s="116">
        <v>4.9060000000000006</v>
      </c>
    </row>
    <row r="7" spans="1:3" ht="15" thickBot="1" x14ac:dyDescent="0.35">
      <c r="A7" s="8">
        <v>1995</v>
      </c>
      <c r="B7" s="116">
        <v>6.1319999999999997</v>
      </c>
      <c r="C7" s="116">
        <v>4.6029999999999998</v>
      </c>
    </row>
    <row r="8" spans="1:3" ht="15" thickBot="1" x14ac:dyDescent="0.35">
      <c r="A8" s="8">
        <v>1996</v>
      </c>
      <c r="B8" s="116">
        <v>6.0449999999999999</v>
      </c>
      <c r="C8" s="116">
        <v>4.5640000000000001</v>
      </c>
    </row>
    <row r="9" spans="1:3" ht="15" thickBot="1" x14ac:dyDescent="0.35">
      <c r="A9" s="8">
        <v>1997</v>
      </c>
      <c r="B9" s="116">
        <v>5.556</v>
      </c>
      <c r="C9" s="116">
        <v>4.2309999999999999</v>
      </c>
    </row>
    <row r="10" spans="1:3" ht="15" thickBot="1" x14ac:dyDescent="0.35">
      <c r="A10" s="8">
        <v>1998</v>
      </c>
      <c r="B10" s="116">
        <v>5.2140000000000004</v>
      </c>
      <c r="C10" s="116">
        <v>3.8850000000000002</v>
      </c>
    </row>
    <row r="11" spans="1:3" ht="15" thickBot="1" x14ac:dyDescent="0.35">
      <c r="A11" s="8">
        <v>1999</v>
      </c>
      <c r="B11" s="116">
        <v>4.8899999999999997</v>
      </c>
      <c r="C11" s="116">
        <v>3.601</v>
      </c>
    </row>
    <row r="12" spans="1:3" ht="15" thickBot="1" x14ac:dyDescent="0.35">
      <c r="A12" s="8">
        <v>2000</v>
      </c>
      <c r="B12" s="116">
        <v>4.2699999999999996</v>
      </c>
      <c r="C12" s="116">
        <v>3.1420000000000003</v>
      </c>
    </row>
    <row r="13" spans="1:3" ht="15" thickBot="1" x14ac:dyDescent="0.35">
      <c r="A13" s="8">
        <v>2001</v>
      </c>
      <c r="B13" s="116">
        <v>4.4029999999999996</v>
      </c>
      <c r="C13" s="116">
        <v>3.286</v>
      </c>
    </row>
    <row r="14" spans="1:3" ht="15" thickBot="1" x14ac:dyDescent="0.35">
      <c r="A14" s="8">
        <v>2002</v>
      </c>
      <c r="B14" s="116">
        <v>4.0540000000000003</v>
      </c>
      <c r="C14" s="116">
        <v>2.98</v>
      </c>
    </row>
    <row r="15" spans="1:3" ht="15" thickBot="1" x14ac:dyDescent="0.35">
      <c r="A15" s="8">
        <v>2003</v>
      </c>
      <c r="B15" s="116">
        <v>3.718</v>
      </c>
      <c r="C15" s="116">
        <v>2.68</v>
      </c>
    </row>
    <row r="16" spans="1:3" ht="15" thickBot="1" x14ac:dyDescent="0.35">
      <c r="A16" s="8">
        <v>2004</v>
      </c>
      <c r="B16" s="116">
        <v>3.7010000000000001</v>
      </c>
      <c r="C16" s="116">
        <v>2.7060000000000004</v>
      </c>
    </row>
    <row r="17" spans="1:3" ht="15" thickBot="1" x14ac:dyDescent="0.35">
      <c r="A17" s="8">
        <v>2005</v>
      </c>
      <c r="B17" s="116">
        <v>3.694</v>
      </c>
      <c r="C17" s="116">
        <v>2.681</v>
      </c>
    </row>
    <row r="18" spans="1:3" ht="15" thickBot="1" x14ac:dyDescent="0.35">
      <c r="A18" s="8">
        <v>2006</v>
      </c>
      <c r="B18" s="116">
        <v>3.4620000000000002</v>
      </c>
      <c r="C18" s="116">
        <v>2.528</v>
      </c>
    </row>
    <row r="19" spans="1:3" ht="15" thickBot="1" x14ac:dyDescent="0.35">
      <c r="A19" s="8">
        <v>2007</v>
      </c>
      <c r="B19" s="116">
        <v>3.343</v>
      </c>
      <c r="C19" s="116">
        <v>2.3809999999999998</v>
      </c>
    </row>
    <row r="20" spans="1:3" ht="15" thickBot="1" x14ac:dyDescent="0.35">
      <c r="A20" s="8">
        <v>2008</v>
      </c>
      <c r="B20" s="116">
        <v>3.3410000000000002</v>
      </c>
      <c r="C20" s="116">
        <v>2.4129999999999998</v>
      </c>
    </row>
    <row r="21" spans="1:3" ht="15" thickBot="1" x14ac:dyDescent="0.35">
      <c r="A21" s="8">
        <v>2009</v>
      </c>
      <c r="B21" s="116">
        <v>3.476</v>
      </c>
      <c r="C21" s="116">
        <v>2.5419999999999998</v>
      </c>
    </row>
    <row r="22" spans="1:3" ht="15" thickBot="1" x14ac:dyDescent="0.35">
      <c r="A22" s="8">
        <v>2010</v>
      </c>
      <c r="B22" s="116">
        <v>3.21</v>
      </c>
      <c r="C22" s="116">
        <v>2.33</v>
      </c>
    </row>
    <row r="23" spans="1:3" ht="15" thickBot="1" x14ac:dyDescent="0.35">
      <c r="A23" s="8">
        <v>2011</v>
      </c>
      <c r="B23" s="195">
        <v>3.09</v>
      </c>
      <c r="C23" s="195">
        <v>2.21</v>
      </c>
    </row>
    <row r="24" spans="1:3" ht="15" thickBot="1" x14ac:dyDescent="0.35">
      <c r="A24" s="8">
        <v>2012</v>
      </c>
      <c r="B24" s="116">
        <v>3.2</v>
      </c>
      <c r="C24" s="116">
        <v>2.29</v>
      </c>
    </row>
    <row r="25" spans="1:3" ht="15" thickBot="1" x14ac:dyDescent="0.35">
      <c r="A25" s="8">
        <v>2013</v>
      </c>
      <c r="B25" s="116">
        <v>2.96</v>
      </c>
      <c r="C25" s="242">
        <v>2.19</v>
      </c>
    </row>
    <row r="26" spans="1:3" ht="15" thickBot="1" x14ac:dyDescent="0.35">
      <c r="A26" s="8">
        <v>2014</v>
      </c>
      <c r="B26" s="116">
        <v>2.78</v>
      </c>
      <c r="C26" s="242">
        <v>2.0099999999999998</v>
      </c>
    </row>
  </sheetData>
  <mergeCells count="2">
    <mergeCell ref="A3:C3"/>
    <mergeCell ref="A1:C1"/>
  </mergeCells>
  <pageMargins left="0" right="0" top="0.74803149606299213" bottom="0.74803149606299213" header="0.31496062992125984" footer="0.31496062992125984"/>
  <pageSetup paperSize="9" orientation="landscape" verticalDpi="0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0">
    <tabColor rgb="FF92D050"/>
  </sheetPr>
  <dimension ref="A1:G28"/>
  <sheetViews>
    <sheetView topLeftCell="A2" workbookViewId="0">
      <selection activeCell="A3" sqref="A3:G27"/>
    </sheetView>
  </sheetViews>
  <sheetFormatPr defaultRowHeight="14.4" x14ac:dyDescent="0.3"/>
  <cols>
    <col min="1" max="1" width="19.6640625" customWidth="1"/>
    <col min="5" max="5" width="11.5546875" bestFit="1" customWidth="1"/>
  </cols>
  <sheetData>
    <row r="1" spans="1:7" ht="42" customHeight="1" x14ac:dyDescent="0.3">
      <c r="A1" s="282" t="s">
        <v>266</v>
      </c>
      <c r="B1" s="282"/>
      <c r="C1" s="282"/>
      <c r="D1" s="282"/>
      <c r="E1" s="282"/>
      <c r="F1" s="282"/>
      <c r="G1" s="282"/>
    </row>
    <row r="2" spans="1:7" ht="15" thickBot="1" x14ac:dyDescent="0.35"/>
    <row r="3" spans="1:7" ht="32.25" customHeight="1" thickTop="1" thickBot="1" x14ac:dyDescent="0.35">
      <c r="A3" s="288" t="s">
        <v>4</v>
      </c>
      <c r="B3" s="320" t="s">
        <v>267</v>
      </c>
      <c r="C3" s="320"/>
      <c r="D3" s="320"/>
      <c r="E3" s="320"/>
      <c r="F3" s="288" t="s">
        <v>268</v>
      </c>
      <c r="G3" s="288" t="s">
        <v>269</v>
      </c>
    </row>
    <row r="4" spans="1:7" ht="15" thickBot="1" x14ac:dyDescent="0.35">
      <c r="A4" s="289"/>
      <c r="B4" s="351" t="s">
        <v>250</v>
      </c>
      <c r="C4" s="351"/>
      <c r="D4" s="351" t="s">
        <v>270</v>
      </c>
      <c r="E4" s="351"/>
      <c r="F4" s="289"/>
      <c r="G4" s="289"/>
    </row>
    <row r="5" spans="1:7" ht="15" thickBot="1" x14ac:dyDescent="0.35">
      <c r="A5" s="290"/>
      <c r="B5" s="25" t="s">
        <v>61</v>
      </c>
      <c r="C5" s="25" t="s">
        <v>62</v>
      </c>
      <c r="D5" s="25" t="s">
        <v>61</v>
      </c>
      <c r="E5" s="25" t="s">
        <v>62</v>
      </c>
      <c r="F5" s="290"/>
      <c r="G5" s="290"/>
    </row>
    <row r="6" spans="1:7" ht="15" thickBot="1" x14ac:dyDescent="0.35">
      <c r="A6" s="49" t="s">
        <v>7</v>
      </c>
      <c r="B6" s="9">
        <v>16736</v>
      </c>
      <c r="C6" s="75">
        <v>68.352052276904232</v>
      </c>
      <c r="D6" s="9">
        <v>7749</v>
      </c>
      <c r="E6" s="75">
        <v>31.647947723095772</v>
      </c>
      <c r="F6" s="9">
        <v>24485</v>
      </c>
      <c r="G6" s="75">
        <v>0</v>
      </c>
    </row>
    <row r="7" spans="1:7" ht="15" thickBot="1" x14ac:dyDescent="0.35">
      <c r="A7" s="49" t="s">
        <v>8</v>
      </c>
      <c r="B7" s="10">
        <v>608</v>
      </c>
      <c r="C7" s="75">
        <v>78.048780487804876</v>
      </c>
      <c r="D7" s="10">
        <v>171</v>
      </c>
      <c r="E7" s="75">
        <v>21.951219512195124</v>
      </c>
      <c r="F7" s="9">
        <v>842</v>
      </c>
      <c r="G7" s="75">
        <v>7.4821852731591445</v>
      </c>
    </row>
    <row r="8" spans="1:7" ht="15" thickBot="1" x14ac:dyDescent="0.35">
      <c r="A8" s="49" t="s">
        <v>9</v>
      </c>
      <c r="B8" s="9">
        <v>51563</v>
      </c>
      <c r="C8" s="75">
        <v>73.89260687006491</v>
      </c>
      <c r="D8" s="9">
        <v>18218</v>
      </c>
      <c r="E8" s="75">
        <v>26.10739312993508</v>
      </c>
      <c r="F8" s="9">
        <v>70576</v>
      </c>
      <c r="G8" s="75">
        <v>1.1264452505100884</v>
      </c>
    </row>
    <row r="9" spans="1:7" ht="15" thickBot="1" x14ac:dyDescent="0.35">
      <c r="A9" s="49" t="s">
        <v>10</v>
      </c>
      <c r="B9" s="9">
        <v>3778</v>
      </c>
      <c r="C9" s="75">
        <v>77.449774497744968</v>
      </c>
      <c r="D9" s="10">
        <v>1100</v>
      </c>
      <c r="E9" s="75">
        <v>22.550225502255021</v>
      </c>
      <c r="F9" s="9">
        <v>4878</v>
      </c>
      <c r="G9" s="75">
        <v>0</v>
      </c>
    </row>
    <row r="10" spans="1:7" ht="15" thickBot="1" x14ac:dyDescent="0.35">
      <c r="A10" s="49" t="s">
        <v>11</v>
      </c>
      <c r="B10" s="9">
        <v>2858</v>
      </c>
      <c r="C10" s="75">
        <v>77.578718783930512</v>
      </c>
      <c r="D10" s="10">
        <v>826</v>
      </c>
      <c r="E10" s="75">
        <v>22.421281216069488</v>
      </c>
      <c r="F10" s="9">
        <v>3684</v>
      </c>
      <c r="G10" s="75">
        <v>0</v>
      </c>
    </row>
    <row r="11" spans="1:7" ht="15" thickBot="1" x14ac:dyDescent="0.35">
      <c r="A11" s="49" t="s">
        <v>12</v>
      </c>
      <c r="B11" s="9">
        <v>23575</v>
      </c>
      <c r="C11" s="75">
        <v>74.895955777234164</v>
      </c>
      <c r="D11" s="9">
        <v>7902</v>
      </c>
      <c r="E11" s="75">
        <v>25.104044222765832</v>
      </c>
      <c r="F11" s="9">
        <v>32520</v>
      </c>
      <c r="G11" s="75">
        <v>3.2072570725707261</v>
      </c>
    </row>
    <row r="12" spans="1:7" ht="15" thickBot="1" x14ac:dyDescent="0.35">
      <c r="A12" s="49" t="s">
        <v>13</v>
      </c>
      <c r="B12" s="9">
        <v>5612</v>
      </c>
      <c r="C12" s="75">
        <v>76.551630064111308</v>
      </c>
      <c r="D12" s="9">
        <v>1719</v>
      </c>
      <c r="E12" s="75">
        <v>23.448369935888692</v>
      </c>
      <c r="F12" s="9">
        <v>7740</v>
      </c>
      <c r="G12" s="75">
        <v>5.2842377260981914</v>
      </c>
    </row>
    <row r="13" spans="1:7" ht="15" thickBot="1" x14ac:dyDescent="0.35">
      <c r="A13" s="49" t="s">
        <v>14</v>
      </c>
      <c r="B13" s="9">
        <v>6088</v>
      </c>
      <c r="C13" s="75">
        <v>80.989756551815887</v>
      </c>
      <c r="D13" s="9">
        <v>1429</v>
      </c>
      <c r="E13" s="75">
        <v>19.010243448184116</v>
      </c>
      <c r="F13" s="9">
        <v>7746</v>
      </c>
      <c r="G13" s="75">
        <v>2.9563645752646526</v>
      </c>
    </row>
    <row r="14" spans="1:7" ht="15" thickBot="1" x14ac:dyDescent="0.35">
      <c r="A14" s="49" t="s">
        <v>15</v>
      </c>
      <c r="B14" s="9">
        <v>21503</v>
      </c>
      <c r="C14" s="75">
        <v>75.006976419701417</v>
      </c>
      <c r="D14" s="9">
        <v>7165</v>
      </c>
      <c r="E14" s="75">
        <v>24.993023580298591</v>
      </c>
      <c r="F14" s="9">
        <v>28668</v>
      </c>
      <c r="G14" s="75">
        <v>0</v>
      </c>
    </row>
    <row r="15" spans="1:7" ht="15" thickBot="1" x14ac:dyDescent="0.35">
      <c r="A15" s="49" t="s">
        <v>16</v>
      </c>
      <c r="B15" s="9">
        <v>17302</v>
      </c>
      <c r="C15" s="75">
        <v>76.327863066878422</v>
      </c>
      <c r="D15" s="9">
        <v>5366</v>
      </c>
      <c r="E15" s="75">
        <v>23.672136933121582</v>
      </c>
      <c r="F15" s="9">
        <v>24054</v>
      </c>
      <c r="G15" s="75">
        <v>5.7620354203043149</v>
      </c>
    </row>
    <row r="16" spans="1:7" ht="15" thickBot="1" x14ac:dyDescent="0.35">
      <c r="A16" s="49" t="s">
        <v>17</v>
      </c>
      <c r="B16" s="9">
        <v>4457</v>
      </c>
      <c r="C16" s="75">
        <v>78.954827280779455</v>
      </c>
      <c r="D16" s="9">
        <v>1188</v>
      </c>
      <c r="E16" s="75">
        <v>21.045172719220549</v>
      </c>
      <c r="F16" s="9">
        <v>5811</v>
      </c>
      <c r="G16" s="75">
        <v>2.8566511787988298</v>
      </c>
    </row>
    <row r="17" spans="1:7" ht="15" thickBot="1" x14ac:dyDescent="0.35">
      <c r="A17" s="49" t="s">
        <v>18</v>
      </c>
      <c r="B17" s="9">
        <v>5898</v>
      </c>
      <c r="C17" s="75">
        <v>71.051680520419225</v>
      </c>
      <c r="D17" s="9">
        <v>2403</v>
      </c>
      <c r="E17" s="75">
        <v>28.948319479580775</v>
      </c>
      <c r="F17" s="9">
        <v>8911</v>
      </c>
      <c r="G17" s="75">
        <v>6.8454718886769159</v>
      </c>
    </row>
    <row r="18" spans="1:7" ht="15" thickBot="1" x14ac:dyDescent="0.35">
      <c r="A18" s="49" t="s">
        <v>19</v>
      </c>
      <c r="B18" s="9">
        <v>25980</v>
      </c>
      <c r="C18" s="75">
        <v>94.476162769555259</v>
      </c>
      <c r="D18" s="9">
        <v>1519</v>
      </c>
      <c r="E18" s="75">
        <v>5.5238372304447436</v>
      </c>
      <c r="F18" s="9">
        <v>37529</v>
      </c>
      <c r="G18" s="75">
        <v>26.725998561112739</v>
      </c>
    </row>
    <row r="19" spans="1:7" ht="15" thickBot="1" x14ac:dyDescent="0.35">
      <c r="A19" s="49" t="s">
        <v>20</v>
      </c>
      <c r="B19" s="9">
        <v>5701</v>
      </c>
      <c r="C19" s="75">
        <v>75.310435931307794</v>
      </c>
      <c r="D19" s="9">
        <v>1869</v>
      </c>
      <c r="E19" s="75">
        <v>24.689564068692206</v>
      </c>
      <c r="F19" s="9">
        <v>7784</v>
      </c>
      <c r="G19" s="75">
        <v>2.7492291880781088</v>
      </c>
    </row>
    <row r="20" spans="1:7" ht="15" thickBot="1" x14ac:dyDescent="0.35">
      <c r="A20" s="49" t="s">
        <v>21</v>
      </c>
      <c r="B20" s="9">
        <v>995</v>
      </c>
      <c r="C20" s="75">
        <v>71.071428571428569</v>
      </c>
      <c r="D20" s="9">
        <v>405</v>
      </c>
      <c r="E20" s="75">
        <v>28.928571428571431</v>
      </c>
      <c r="F20" s="9">
        <v>1400</v>
      </c>
      <c r="G20" s="75">
        <v>0</v>
      </c>
    </row>
    <row r="21" spans="1:7" ht="15" thickBot="1" x14ac:dyDescent="0.35">
      <c r="A21" s="49" t="s">
        <v>22</v>
      </c>
      <c r="B21" s="9">
        <v>26590</v>
      </c>
      <c r="C21" s="75">
        <v>94.230632929335883</v>
      </c>
      <c r="D21" s="9">
        <v>1628</v>
      </c>
      <c r="E21" s="75">
        <v>5.7693670706641154</v>
      </c>
      <c r="F21" s="9">
        <v>30065</v>
      </c>
      <c r="G21" s="75">
        <v>6.1433560618659575</v>
      </c>
    </row>
    <row r="22" spans="1:7" ht="15" thickBot="1" x14ac:dyDescent="0.35">
      <c r="A22" s="49" t="s">
        <v>23</v>
      </c>
      <c r="B22" s="9">
        <v>18411</v>
      </c>
      <c r="C22" s="75">
        <v>83.785382725038687</v>
      </c>
      <c r="D22" s="9">
        <v>3563</v>
      </c>
      <c r="E22" s="75">
        <v>16.21461727496132</v>
      </c>
      <c r="F22" s="9">
        <v>22920</v>
      </c>
      <c r="G22" s="75">
        <v>4.1273996509598607</v>
      </c>
    </row>
    <row r="23" spans="1:7" ht="15" thickBot="1" x14ac:dyDescent="0.35">
      <c r="A23" s="49" t="s">
        <v>24</v>
      </c>
      <c r="B23" s="9">
        <v>2518</v>
      </c>
      <c r="C23" s="75">
        <v>78.835316217908584</v>
      </c>
      <c r="D23" s="9">
        <v>676</v>
      </c>
      <c r="E23" s="75">
        <v>21.164683782091419</v>
      </c>
      <c r="F23" s="9">
        <v>3239</v>
      </c>
      <c r="G23" s="75">
        <v>1.3893176906452609</v>
      </c>
    </row>
    <row r="24" spans="1:7" ht="15" thickBot="1" x14ac:dyDescent="0.35">
      <c r="A24" s="49" t="s">
        <v>25</v>
      </c>
      <c r="B24" s="9">
        <v>10306</v>
      </c>
      <c r="C24" s="75">
        <v>87.665872745831919</v>
      </c>
      <c r="D24" s="9">
        <v>1450</v>
      </c>
      <c r="E24" s="75">
        <v>12.334127254168084</v>
      </c>
      <c r="F24" s="9">
        <v>11785</v>
      </c>
      <c r="G24" s="75">
        <v>0.24607551972846842</v>
      </c>
    </row>
    <row r="25" spans="1:7" ht="15" thickBot="1" x14ac:dyDescent="0.35">
      <c r="A25" s="49" t="s">
        <v>26</v>
      </c>
      <c r="B25" s="9">
        <v>23956</v>
      </c>
      <c r="C25" s="75">
        <v>76.823910464034896</v>
      </c>
      <c r="D25" s="9">
        <v>7227</v>
      </c>
      <c r="E25" s="75">
        <v>23.176089535965108</v>
      </c>
      <c r="F25" s="9">
        <v>31183</v>
      </c>
      <c r="G25" s="75">
        <v>0</v>
      </c>
    </row>
    <row r="26" spans="1:7" ht="15" thickBot="1" x14ac:dyDescent="0.35">
      <c r="A26" s="49" t="s">
        <v>27</v>
      </c>
      <c r="B26" s="9">
        <v>5653</v>
      </c>
      <c r="C26" s="75">
        <v>69.378988708885615</v>
      </c>
      <c r="D26" s="9">
        <v>2495</v>
      </c>
      <c r="E26" s="75">
        <v>30.621011291114385</v>
      </c>
      <c r="F26" s="9">
        <v>8148</v>
      </c>
      <c r="G26" s="75">
        <v>0</v>
      </c>
    </row>
    <row r="27" spans="1:7" ht="15" thickBot="1" x14ac:dyDescent="0.35">
      <c r="A27" s="11" t="s">
        <v>28</v>
      </c>
      <c r="B27" s="12">
        <v>280088</v>
      </c>
      <c r="C27" s="76">
        <v>78.641943418052762</v>
      </c>
      <c r="D27" s="12">
        <v>76068</v>
      </c>
      <c r="E27" s="76">
        <v>21.358056581947238</v>
      </c>
      <c r="F27" s="12">
        <v>373968</v>
      </c>
      <c r="G27" s="76">
        <v>4.7629743721387925</v>
      </c>
    </row>
    <row r="28" spans="1:7" ht="15" thickTop="1" x14ac:dyDescent="0.3"/>
  </sheetData>
  <mergeCells count="7">
    <mergeCell ref="A1:G1"/>
    <mergeCell ref="A3:A5"/>
    <mergeCell ref="B3:E3"/>
    <mergeCell ref="F3:F5"/>
    <mergeCell ref="G3:G5"/>
    <mergeCell ref="B4:C4"/>
    <mergeCell ref="D4:E4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1">
    <tabColor rgb="FF92D050"/>
  </sheetPr>
  <dimension ref="A1:C26"/>
  <sheetViews>
    <sheetView workbookViewId="0">
      <selection activeCell="A3" sqref="A3:C25"/>
    </sheetView>
  </sheetViews>
  <sheetFormatPr defaultRowHeight="14.4" x14ac:dyDescent="0.3"/>
  <cols>
    <col min="1" max="1" width="20.109375" customWidth="1"/>
  </cols>
  <sheetData>
    <row r="1" spans="1:3" ht="30" customHeight="1" x14ac:dyDescent="0.3">
      <c r="A1" s="282" t="s">
        <v>271</v>
      </c>
      <c r="B1" s="282"/>
      <c r="C1" s="282"/>
    </row>
    <row r="2" spans="1:3" ht="15" thickBot="1" x14ac:dyDescent="0.35"/>
    <row r="3" spans="1:3" ht="40.799999999999997" thickTop="1" thickBot="1" x14ac:dyDescent="0.35">
      <c r="A3" s="22" t="s">
        <v>272</v>
      </c>
      <c r="B3" s="22" t="s">
        <v>273</v>
      </c>
      <c r="C3" s="22" t="s">
        <v>274</v>
      </c>
    </row>
    <row r="4" spans="1:3" ht="15" thickBot="1" x14ac:dyDescent="0.35">
      <c r="A4" s="49" t="s">
        <v>7</v>
      </c>
      <c r="B4" s="75">
        <v>1.6026787165566789</v>
      </c>
      <c r="C4" s="10">
        <v>493</v>
      </c>
    </row>
    <row r="5" spans="1:3" ht="15" thickBot="1" x14ac:dyDescent="0.35">
      <c r="A5" s="49" t="s">
        <v>8</v>
      </c>
      <c r="B5" s="75">
        <v>1.5657620041753653</v>
      </c>
      <c r="C5" s="10">
        <v>15</v>
      </c>
    </row>
    <row r="6" spans="1:3" ht="15" thickBot="1" x14ac:dyDescent="0.35">
      <c r="A6" s="49" t="s">
        <v>9</v>
      </c>
      <c r="B6" s="75">
        <v>1.771686444927294</v>
      </c>
      <c r="C6" s="9">
        <v>1484</v>
      </c>
    </row>
    <row r="7" spans="1:3" ht="15" thickBot="1" x14ac:dyDescent="0.35">
      <c r="A7" s="49" t="s">
        <v>10</v>
      </c>
      <c r="B7" s="75">
        <v>1.6311399443929564</v>
      </c>
      <c r="C7" s="10">
        <v>88</v>
      </c>
    </row>
    <row r="8" spans="1:3" ht="15" thickBot="1" x14ac:dyDescent="0.35">
      <c r="A8" s="49" t="s">
        <v>11</v>
      </c>
      <c r="B8" s="75">
        <v>1.9677996422182469</v>
      </c>
      <c r="C8" s="10">
        <v>88</v>
      </c>
    </row>
    <row r="9" spans="1:3" ht="15" thickBot="1" x14ac:dyDescent="0.35">
      <c r="A9" s="49" t="s">
        <v>12</v>
      </c>
      <c r="B9" s="75">
        <v>1.6646911629132095</v>
      </c>
      <c r="C9" s="10">
        <v>632</v>
      </c>
    </row>
    <row r="10" spans="1:3" ht="15" thickBot="1" x14ac:dyDescent="0.35">
      <c r="A10" s="49" t="s">
        <v>13</v>
      </c>
      <c r="B10" s="75">
        <v>1.6091954022988506</v>
      </c>
      <c r="C10" s="10">
        <v>140</v>
      </c>
    </row>
    <row r="11" spans="1:3" ht="15" thickBot="1" x14ac:dyDescent="0.35">
      <c r="A11" s="49" t="s">
        <v>14</v>
      </c>
      <c r="B11" s="75">
        <v>2.0696046128500822</v>
      </c>
      <c r="C11" s="10">
        <v>201</v>
      </c>
    </row>
    <row r="12" spans="1:3" ht="15" thickBot="1" x14ac:dyDescent="0.35">
      <c r="A12" s="49" t="s">
        <v>15</v>
      </c>
      <c r="B12" s="75">
        <v>1.8394458953105486</v>
      </c>
      <c r="C12" s="10">
        <v>648</v>
      </c>
    </row>
    <row r="13" spans="1:3" ht="15" thickBot="1" x14ac:dyDescent="0.35">
      <c r="A13" s="49" t="s">
        <v>16</v>
      </c>
      <c r="B13" s="75">
        <v>1.88938260900979</v>
      </c>
      <c r="C13" s="10">
        <v>523</v>
      </c>
    </row>
    <row r="14" spans="1:3" ht="15" thickBot="1" x14ac:dyDescent="0.35">
      <c r="A14" s="49" t="s">
        <v>17</v>
      </c>
      <c r="B14" s="75">
        <v>1.710888792228505</v>
      </c>
      <c r="C14" s="10">
        <v>118</v>
      </c>
    </row>
    <row r="15" spans="1:3" ht="15" thickBot="1" x14ac:dyDescent="0.35">
      <c r="A15" s="49" t="s">
        <v>18</v>
      </c>
      <c r="B15" s="75">
        <v>1.5300829875518671</v>
      </c>
      <c r="C15" s="10">
        <v>177</v>
      </c>
    </row>
    <row r="16" spans="1:3" ht="15" thickBot="1" x14ac:dyDescent="0.35">
      <c r="A16" s="49" t="s">
        <v>19</v>
      </c>
      <c r="B16" s="75">
        <v>1.9247092776504542</v>
      </c>
      <c r="C16" s="10">
        <v>907</v>
      </c>
    </row>
    <row r="17" spans="1:3" ht="15" thickBot="1" x14ac:dyDescent="0.35">
      <c r="A17" s="49" t="s">
        <v>20</v>
      </c>
      <c r="B17" s="75">
        <v>1.2089462018940158</v>
      </c>
      <c r="C17" s="10">
        <v>120</v>
      </c>
    </row>
    <row r="18" spans="1:3" ht="15" thickBot="1" x14ac:dyDescent="0.35">
      <c r="A18" s="49" t="s">
        <v>21</v>
      </c>
      <c r="B18" s="75">
        <v>0.47318611987381703</v>
      </c>
      <c r="C18" s="10">
        <v>9</v>
      </c>
    </row>
    <row r="19" spans="1:3" ht="15" thickBot="1" x14ac:dyDescent="0.35">
      <c r="A19" s="49" t="s">
        <v>22</v>
      </c>
      <c r="B19" s="75">
        <v>1.6417764763299172</v>
      </c>
      <c r="C19" s="10">
        <v>841</v>
      </c>
    </row>
    <row r="20" spans="1:3" ht="15" thickBot="1" x14ac:dyDescent="0.35">
      <c r="A20" s="49" t="s">
        <v>23</v>
      </c>
      <c r="B20" s="75">
        <v>1.8186426715670743</v>
      </c>
      <c r="C20" s="10">
        <v>574</v>
      </c>
    </row>
    <row r="21" spans="1:3" ht="15" thickBot="1" x14ac:dyDescent="0.35">
      <c r="A21" s="49" t="s">
        <v>24</v>
      </c>
      <c r="B21" s="75">
        <v>1.2915570437694333</v>
      </c>
      <c r="C21" s="10">
        <v>54</v>
      </c>
    </row>
    <row r="22" spans="1:3" ht="15" thickBot="1" x14ac:dyDescent="0.35">
      <c r="A22" s="49" t="s">
        <v>25</v>
      </c>
      <c r="B22" s="75">
        <v>1.1317600154330911</v>
      </c>
      <c r="C22" s="10">
        <v>176</v>
      </c>
    </row>
    <row r="23" spans="1:3" ht="15" thickBot="1" x14ac:dyDescent="0.35">
      <c r="A23" s="49" t="s">
        <v>26</v>
      </c>
      <c r="B23" s="75">
        <v>1.4459682864926537</v>
      </c>
      <c r="C23" s="10">
        <v>621</v>
      </c>
    </row>
    <row r="24" spans="1:3" ht="15" thickBot="1" x14ac:dyDescent="0.35">
      <c r="A24" s="49" t="s">
        <v>27</v>
      </c>
      <c r="B24" s="75">
        <v>1.4556724267468069</v>
      </c>
      <c r="C24" s="10">
        <v>155</v>
      </c>
    </row>
    <row r="25" spans="1:3" ht="15" thickBot="1" x14ac:dyDescent="0.35">
      <c r="A25" s="11" t="s">
        <v>28</v>
      </c>
      <c r="B25" s="76">
        <v>1.686447146905357</v>
      </c>
      <c r="C25" s="12">
        <v>8064</v>
      </c>
    </row>
    <row r="26" spans="1:3" ht="15" thickTop="1" x14ac:dyDescent="0.3"/>
  </sheetData>
  <mergeCells count="1">
    <mergeCell ref="A1:C1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2">
    <tabColor rgb="FF92D050"/>
  </sheetPr>
  <dimension ref="A1:H27"/>
  <sheetViews>
    <sheetView workbookViewId="0">
      <selection activeCell="A3" sqref="A3:H26"/>
    </sheetView>
  </sheetViews>
  <sheetFormatPr defaultRowHeight="14.4" x14ac:dyDescent="0.3"/>
  <sheetData>
    <row r="1" spans="1:8" ht="28.5" customHeight="1" x14ac:dyDescent="0.3">
      <c r="A1" s="282" t="s">
        <v>275</v>
      </c>
      <c r="B1" s="282"/>
      <c r="C1" s="282"/>
      <c r="D1" s="282"/>
      <c r="E1" s="282"/>
      <c r="F1" s="282"/>
      <c r="G1" s="282"/>
      <c r="H1" s="282"/>
    </row>
    <row r="2" spans="1:8" ht="15" thickBot="1" x14ac:dyDescent="0.35"/>
    <row r="3" spans="1:8" ht="22.5" customHeight="1" thickTop="1" thickBot="1" x14ac:dyDescent="0.35">
      <c r="A3" s="283" t="s">
        <v>4</v>
      </c>
      <c r="B3" s="286" t="s">
        <v>276</v>
      </c>
      <c r="C3" s="286"/>
      <c r="D3" s="286"/>
      <c r="E3" s="286"/>
      <c r="F3" s="286"/>
      <c r="G3" s="283" t="s">
        <v>73</v>
      </c>
      <c r="H3" s="283" t="s">
        <v>269</v>
      </c>
    </row>
    <row r="4" spans="1:8" ht="15" thickBot="1" x14ac:dyDescent="0.35">
      <c r="A4" s="284"/>
      <c r="B4" s="45" t="s">
        <v>110</v>
      </c>
      <c r="C4" s="45" t="s">
        <v>111</v>
      </c>
      <c r="D4" s="45" t="s">
        <v>112</v>
      </c>
      <c r="E4" s="45" t="s">
        <v>113</v>
      </c>
      <c r="F4" s="45" t="s">
        <v>277</v>
      </c>
      <c r="G4" s="284"/>
      <c r="H4" s="284"/>
    </row>
    <row r="5" spans="1:8" ht="15" thickBot="1" x14ac:dyDescent="0.35">
      <c r="A5" s="49" t="s">
        <v>7</v>
      </c>
      <c r="B5" s="83">
        <v>0.33112582781456956</v>
      </c>
      <c r="C5" s="83">
        <v>0.88586030664395232</v>
      </c>
      <c r="D5" s="83">
        <v>1.7706259081857811</v>
      </c>
      <c r="E5" s="83">
        <v>2.7714378871861753</v>
      </c>
      <c r="F5" s="83">
        <v>1.6026787165566789</v>
      </c>
      <c r="G5" s="58">
        <v>30761</v>
      </c>
      <c r="H5" s="83">
        <v>1.9505217645720233E-2</v>
      </c>
    </row>
    <row r="6" spans="1:8" ht="15" thickBot="1" x14ac:dyDescent="0.35">
      <c r="A6" s="49" t="s">
        <v>8</v>
      </c>
      <c r="B6" s="83">
        <v>0</v>
      </c>
      <c r="C6" s="83">
        <v>1.7006802721088436</v>
      </c>
      <c r="D6" s="83">
        <v>1.0544815465729349</v>
      </c>
      <c r="E6" s="83">
        <v>4.395604395604396</v>
      </c>
      <c r="F6" s="83">
        <v>1.5657620041753653</v>
      </c>
      <c r="G6" s="58">
        <v>958</v>
      </c>
      <c r="H6" s="83">
        <v>0</v>
      </c>
    </row>
    <row r="7" spans="1:8" ht="15" thickBot="1" x14ac:dyDescent="0.35">
      <c r="A7" s="49" t="s">
        <v>9</v>
      </c>
      <c r="B7" s="83">
        <v>1.0554089709762533</v>
      </c>
      <c r="C7" s="83">
        <v>1.0326871745503872</v>
      </c>
      <c r="D7" s="83">
        <v>1.8111506247692337</v>
      </c>
      <c r="E7" s="83">
        <v>3.5434882650713297</v>
      </c>
      <c r="F7" s="83">
        <v>1.771686444927294</v>
      </c>
      <c r="G7" s="58">
        <v>83762</v>
      </c>
      <c r="H7" s="83">
        <v>0</v>
      </c>
    </row>
    <row r="8" spans="1:8" ht="15" thickBot="1" x14ac:dyDescent="0.35">
      <c r="A8" s="49" t="s">
        <v>10</v>
      </c>
      <c r="B8" s="83">
        <v>0</v>
      </c>
      <c r="C8" s="83">
        <v>1.0278113663845223</v>
      </c>
      <c r="D8" s="83">
        <v>1.7758726270667484</v>
      </c>
      <c r="E8" s="83">
        <v>3.0092592592592591</v>
      </c>
      <c r="F8" s="83">
        <v>1.6311399443929564</v>
      </c>
      <c r="G8" s="58">
        <v>5395</v>
      </c>
      <c r="H8" s="83">
        <v>0</v>
      </c>
    </row>
    <row r="9" spans="1:8" ht="15" thickBot="1" x14ac:dyDescent="0.35">
      <c r="A9" s="49" t="s">
        <v>11</v>
      </c>
      <c r="B9" s="83">
        <v>0</v>
      </c>
      <c r="C9" s="83">
        <v>1.3888888888888888</v>
      </c>
      <c r="D9" s="83">
        <v>2.0637898686679175</v>
      </c>
      <c r="E9" s="83">
        <v>3.4653465346534658</v>
      </c>
      <c r="F9" s="83">
        <v>1.9677996422182469</v>
      </c>
      <c r="G9" s="58">
        <v>4472</v>
      </c>
      <c r="H9" s="83">
        <v>6.7084078711985684E-2</v>
      </c>
    </row>
    <row r="10" spans="1:8" ht="15" thickBot="1" x14ac:dyDescent="0.35">
      <c r="A10" s="49" t="s">
        <v>12</v>
      </c>
      <c r="B10" s="83">
        <v>0</v>
      </c>
      <c r="C10" s="83">
        <v>1.0889292196007259</v>
      </c>
      <c r="D10" s="83">
        <v>1.7442606130563036</v>
      </c>
      <c r="E10" s="83">
        <v>2.860114404576183</v>
      </c>
      <c r="F10" s="83">
        <v>1.6646911629132095</v>
      </c>
      <c r="G10" s="58">
        <v>37965</v>
      </c>
      <c r="H10" s="83">
        <v>0</v>
      </c>
    </row>
    <row r="11" spans="1:8" ht="15" thickBot="1" x14ac:dyDescent="0.35">
      <c r="A11" s="49" t="s">
        <v>13</v>
      </c>
      <c r="B11" s="83">
        <v>0</v>
      </c>
      <c r="C11" s="83">
        <v>0.86206896551724133</v>
      </c>
      <c r="D11" s="83">
        <v>1.6676250718803909</v>
      </c>
      <c r="E11" s="83">
        <v>3.2753326509723646</v>
      </c>
      <c r="F11" s="83">
        <v>1.6091954022988506</v>
      </c>
      <c r="G11" s="58">
        <v>8700</v>
      </c>
      <c r="H11" s="83">
        <v>5.7471264367816091E-2</v>
      </c>
    </row>
    <row r="12" spans="1:8" ht="15" thickBot="1" x14ac:dyDescent="0.35">
      <c r="A12" s="49" t="s">
        <v>14</v>
      </c>
      <c r="B12" s="83">
        <v>0.99009900990099009</v>
      </c>
      <c r="C12" s="83">
        <v>1.787629603146228</v>
      </c>
      <c r="D12" s="83">
        <v>2.0024591603723869</v>
      </c>
      <c r="E12" s="83">
        <v>3.1531531531531529</v>
      </c>
      <c r="F12" s="83">
        <v>2.0696046128500822</v>
      </c>
      <c r="G12" s="58">
        <v>9712</v>
      </c>
      <c r="H12" s="83">
        <v>0.11326194398682042</v>
      </c>
    </row>
    <row r="13" spans="1:8" ht="15" thickBot="1" x14ac:dyDescent="0.35">
      <c r="A13" s="49" t="s">
        <v>15</v>
      </c>
      <c r="B13" s="83">
        <v>0.36764705882352938</v>
      </c>
      <c r="C13" s="83">
        <v>1.0649945257290734</v>
      </c>
      <c r="D13" s="83">
        <v>1.9108878351096297</v>
      </c>
      <c r="E13" s="83">
        <v>3.6787419264251615</v>
      </c>
      <c r="F13" s="83">
        <v>1.8394458953105486</v>
      </c>
      <c r="G13" s="58">
        <v>35228</v>
      </c>
      <c r="H13" s="83">
        <v>0.13909390257749518</v>
      </c>
    </row>
    <row r="14" spans="1:8" ht="15" thickBot="1" x14ac:dyDescent="0.35">
      <c r="A14" s="49" t="s">
        <v>16</v>
      </c>
      <c r="B14" s="83">
        <v>0.38167938931297707</v>
      </c>
      <c r="C14" s="83">
        <v>1.2541694462975317</v>
      </c>
      <c r="D14" s="83">
        <v>1.8237082066869299</v>
      </c>
      <c r="E14" s="83">
        <v>3.8828771483131761</v>
      </c>
      <c r="F14" s="83">
        <v>1.88938260900979</v>
      </c>
      <c r="G14" s="58">
        <v>27681</v>
      </c>
      <c r="H14" s="83">
        <v>1.0837758751490192E-2</v>
      </c>
    </row>
    <row r="15" spans="1:8" ht="15" thickBot="1" x14ac:dyDescent="0.35">
      <c r="A15" s="49" t="s">
        <v>17</v>
      </c>
      <c r="B15" s="83">
        <v>0</v>
      </c>
      <c r="C15" s="83">
        <v>1.5</v>
      </c>
      <c r="D15" s="83">
        <v>1.5369836695485111</v>
      </c>
      <c r="E15" s="83">
        <v>3.6308623298033282</v>
      </c>
      <c r="F15" s="83">
        <v>1.710888792228505</v>
      </c>
      <c r="G15" s="58">
        <v>6897</v>
      </c>
      <c r="H15" s="83">
        <v>0.33347832390894594</v>
      </c>
    </row>
    <row r="16" spans="1:8" ht="15" thickBot="1" x14ac:dyDescent="0.35">
      <c r="A16" s="49" t="s">
        <v>18</v>
      </c>
      <c r="B16" s="83">
        <v>0</v>
      </c>
      <c r="C16" s="83">
        <v>1.0971281058405937</v>
      </c>
      <c r="D16" s="83">
        <v>1.6645684711148412</v>
      </c>
      <c r="E16" s="83">
        <v>1.9658119658119657</v>
      </c>
      <c r="F16" s="83">
        <v>1.5300829875518671</v>
      </c>
      <c r="G16" s="58">
        <v>11568</v>
      </c>
      <c r="H16" s="83">
        <v>0.35442600276625175</v>
      </c>
    </row>
    <row r="17" spans="1:8" ht="15" thickBot="1" x14ac:dyDescent="0.35">
      <c r="A17" s="49" t="s">
        <v>19</v>
      </c>
      <c r="B17" s="83">
        <v>0</v>
      </c>
      <c r="C17" s="83">
        <v>1.0290900251195203</v>
      </c>
      <c r="D17" s="83">
        <v>1.8056719754121264</v>
      </c>
      <c r="E17" s="83">
        <v>4.6011196641007697</v>
      </c>
      <c r="F17" s="83">
        <v>1.9247092776504542</v>
      </c>
      <c r="G17" s="58">
        <v>47124</v>
      </c>
      <c r="H17" s="83">
        <v>2.7586792292674647E-2</v>
      </c>
    </row>
    <row r="18" spans="1:8" ht="15" thickBot="1" x14ac:dyDescent="0.35">
      <c r="A18" s="49" t="s">
        <v>20</v>
      </c>
      <c r="B18" s="83">
        <v>0</v>
      </c>
      <c r="C18" s="83">
        <v>0.76474872541879102</v>
      </c>
      <c r="D18" s="83">
        <v>1.2463102656608724</v>
      </c>
      <c r="E18" s="83">
        <v>2.3445463812436289</v>
      </c>
      <c r="F18" s="83">
        <v>1.2089462018940158</v>
      </c>
      <c r="G18" s="58">
        <v>9926</v>
      </c>
      <c r="H18" s="83">
        <v>6.0447310094700779E-2</v>
      </c>
    </row>
    <row r="19" spans="1:8" ht="15" thickBot="1" x14ac:dyDescent="0.35">
      <c r="A19" s="49" t="s">
        <v>21</v>
      </c>
      <c r="B19" s="83">
        <v>0</v>
      </c>
      <c r="C19" s="83">
        <v>0.18691588785046731</v>
      </c>
      <c r="D19" s="83">
        <v>0.51150895140664965</v>
      </c>
      <c r="E19" s="83">
        <v>1.1494252873563218</v>
      </c>
      <c r="F19" s="83">
        <v>0.47318611987381703</v>
      </c>
      <c r="G19" s="58">
        <v>1902</v>
      </c>
      <c r="H19" s="83">
        <v>5.2576235541535225E-2</v>
      </c>
    </row>
    <row r="20" spans="1:8" ht="15" thickBot="1" x14ac:dyDescent="0.35">
      <c r="A20" s="49" t="s">
        <v>22</v>
      </c>
      <c r="B20" s="83">
        <v>0.63463281958295559</v>
      </c>
      <c r="C20" s="83">
        <v>1.3077494146536461</v>
      </c>
      <c r="D20" s="83">
        <v>1.7213313476258096</v>
      </c>
      <c r="E20" s="83">
        <v>2.9387530898104917</v>
      </c>
      <c r="F20" s="83">
        <v>1.6417764763299172</v>
      </c>
      <c r="G20" s="58">
        <v>51225</v>
      </c>
      <c r="H20" s="83">
        <v>0.18936066373840899</v>
      </c>
    </row>
    <row r="21" spans="1:8" ht="15" thickBot="1" x14ac:dyDescent="0.35">
      <c r="A21" s="49" t="s">
        <v>23</v>
      </c>
      <c r="B21" s="83">
        <v>0.82781456953642385</v>
      </c>
      <c r="C21" s="83">
        <v>1.2221874020683172</v>
      </c>
      <c r="D21" s="83">
        <v>1.9297775395336372</v>
      </c>
      <c r="E21" s="83">
        <v>3.36996336996337</v>
      </c>
      <c r="F21" s="83">
        <v>1.8186426715670743</v>
      </c>
      <c r="G21" s="58">
        <v>31562</v>
      </c>
      <c r="H21" s="83">
        <v>0</v>
      </c>
    </row>
    <row r="22" spans="1:8" ht="15" thickBot="1" x14ac:dyDescent="0.35">
      <c r="A22" s="49" t="s">
        <v>24</v>
      </c>
      <c r="B22" s="83">
        <v>0</v>
      </c>
      <c r="C22" s="83">
        <v>0.8136696501220505</v>
      </c>
      <c r="D22" s="83">
        <v>1.4229249011857708</v>
      </c>
      <c r="E22" s="83">
        <v>2.1739130434782608</v>
      </c>
      <c r="F22" s="83">
        <v>1.2915570437694333</v>
      </c>
      <c r="G22" s="58">
        <v>4181</v>
      </c>
      <c r="H22" s="83">
        <v>9.5670892131069121E-2</v>
      </c>
    </row>
    <row r="23" spans="1:8" ht="15" thickBot="1" x14ac:dyDescent="0.35">
      <c r="A23" s="49" t="s">
        <v>25</v>
      </c>
      <c r="B23" s="83">
        <v>0</v>
      </c>
      <c r="C23" s="83">
        <v>0.77607420026500096</v>
      </c>
      <c r="D23" s="83">
        <v>1.2184115523465704</v>
      </c>
      <c r="E23" s="83">
        <v>2.3457862728062553</v>
      </c>
      <c r="F23" s="83">
        <v>1.1317600154330911</v>
      </c>
      <c r="G23" s="58">
        <v>15551</v>
      </c>
      <c r="H23" s="83">
        <v>6.4304546331425627E-2</v>
      </c>
    </row>
    <row r="24" spans="1:8" ht="15" thickBot="1" x14ac:dyDescent="0.35">
      <c r="A24" s="49" t="s">
        <v>26</v>
      </c>
      <c r="B24" s="83">
        <v>0.59372349448685324</v>
      </c>
      <c r="C24" s="83">
        <v>0.86383119024068589</v>
      </c>
      <c r="D24" s="83">
        <v>1.6166183245180001</v>
      </c>
      <c r="E24" s="83">
        <v>3.3076429030186252</v>
      </c>
      <c r="F24" s="83">
        <v>1.4459682864926537</v>
      </c>
      <c r="G24" s="58">
        <v>42947</v>
      </c>
      <c r="H24" s="83">
        <v>0.1047803106154097</v>
      </c>
    </row>
    <row r="25" spans="1:8" ht="15" thickBot="1" x14ac:dyDescent="0.35">
      <c r="A25" s="49" t="s">
        <v>27</v>
      </c>
      <c r="B25" s="83">
        <v>0</v>
      </c>
      <c r="C25" s="83">
        <v>0.79817559863169896</v>
      </c>
      <c r="D25" s="83">
        <v>1.4689795280512581</v>
      </c>
      <c r="E25" s="83">
        <v>2.6936026936026933</v>
      </c>
      <c r="F25" s="83">
        <v>1.4556724267468069</v>
      </c>
      <c r="G25" s="58">
        <v>10648</v>
      </c>
      <c r="H25" s="83">
        <v>9.3914350112697231E-3</v>
      </c>
    </row>
    <row r="26" spans="1:8" ht="15" thickBot="1" x14ac:dyDescent="0.35">
      <c r="A26" s="11" t="s">
        <v>28</v>
      </c>
      <c r="B26" s="84">
        <v>0.50794691135507131</v>
      </c>
      <c r="C26" s="84">
        <v>1.0710391859247066</v>
      </c>
      <c r="D26" s="84">
        <v>1.7402597402597402</v>
      </c>
      <c r="E26" s="84">
        <v>3.3668006793799581</v>
      </c>
      <c r="F26" s="84">
        <v>1.686447146905357</v>
      </c>
      <c r="G26" s="59">
        <v>478165</v>
      </c>
      <c r="H26" s="84">
        <v>6.6504240168142797E-2</v>
      </c>
    </row>
    <row r="27" spans="1:8" ht="15" thickTop="1" x14ac:dyDescent="0.3"/>
  </sheetData>
  <mergeCells count="5">
    <mergeCell ref="A3:A4"/>
    <mergeCell ref="B3:F3"/>
    <mergeCell ref="G3:G4"/>
    <mergeCell ref="H3:H4"/>
    <mergeCell ref="A1:H1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3">
    <tabColor rgb="FF92D050"/>
  </sheetPr>
  <dimension ref="A1:F8"/>
  <sheetViews>
    <sheetView workbookViewId="0">
      <selection activeCell="A3" sqref="A3:F7"/>
    </sheetView>
  </sheetViews>
  <sheetFormatPr defaultRowHeight="14.4" x14ac:dyDescent="0.3"/>
  <sheetData>
    <row r="1" spans="1:6" ht="45" customHeight="1" x14ac:dyDescent="0.3">
      <c r="A1" s="282" t="s">
        <v>278</v>
      </c>
      <c r="B1" s="282"/>
      <c r="C1" s="282"/>
      <c r="D1" s="282"/>
      <c r="E1" s="282"/>
      <c r="F1" s="282"/>
    </row>
    <row r="2" spans="1:6" ht="15" thickBot="1" x14ac:dyDescent="0.35"/>
    <row r="3" spans="1:6" ht="15.6" thickTop="1" thickBot="1" x14ac:dyDescent="0.35">
      <c r="A3" s="329" t="s">
        <v>279</v>
      </c>
      <c r="B3" s="295" t="s">
        <v>115</v>
      </c>
      <c r="C3" s="295"/>
      <c r="D3" s="295"/>
      <c r="E3" s="295"/>
      <c r="F3" s="329" t="s">
        <v>28</v>
      </c>
    </row>
    <row r="4" spans="1:6" ht="15" thickBot="1" x14ac:dyDescent="0.35">
      <c r="A4" s="330"/>
      <c r="B4" s="25" t="s">
        <v>110</v>
      </c>
      <c r="C4" s="25" t="s">
        <v>111</v>
      </c>
      <c r="D4" s="25" t="s">
        <v>112</v>
      </c>
      <c r="E4" s="25" t="s">
        <v>113</v>
      </c>
      <c r="F4" s="330"/>
    </row>
    <row r="5" spans="1:6" ht="15" thickBot="1" x14ac:dyDescent="0.35">
      <c r="A5" s="49" t="s">
        <v>280</v>
      </c>
      <c r="B5" s="83">
        <v>0.5479936362029344</v>
      </c>
      <c r="C5" s="83">
        <v>1.0062724579209481</v>
      </c>
      <c r="D5" s="83">
        <v>1.358084924297563</v>
      </c>
      <c r="E5" s="83">
        <v>1.7743004906511075</v>
      </c>
      <c r="F5" s="83">
        <v>1.2788112927191679</v>
      </c>
    </row>
    <row r="6" spans="1:6" ht="15" thickBot="1" x14ac:dyDescent="0.35">
      <c r="A6" s="49" t="s">
        <v>281</v>
      </c>
      <c r="B6" s="83">
        <v>0</v>
      </c>
      <c r="C6" s="83">
        <v>17.78584392014519</v>
      </c>
      <c r="D6" s="83">
        <v>20.627357554099664</v>
      </c>
      <c r="E6" s="83">
        <v>21.658670322138452</v>
      </c>
      <c r="F6" s="83">
        <v>20.777542870566126</v>
      </c>
    </row>
    <row r="7" spans="1:6" ht="15" thickBot="1" x14ac:dyDescent="0.35">
      <c r="A7" s="11" t="s">
        <v>28</v>
      </c>
      <c r="B7" s="84">
        <v>0.54750971388202052</v>
      </c>
      <c r="C7" s="84">
        <v>1.0788121297712918</v>
      </c>
      <c r="D7" s="84">
        <v>1.7385679844763715</v>
      </c>
      <c r="E7" s="84">
        <v>3.2026192058685967</v>
      </c>
      <c r="F7" s="84">
        <v>1.6656607765782181</v>
      </c>
    </row>
    <row r="8" spans="1:6" ht="15" thickTop="1" x14ac:dyDescent="0.3"/>
  </sheetData>
  <mergeCells count="4">
    <mergeCell ref="A3:A4"/>
    <mergeCell ref="B3:E3"/>
    <mergeCell ref="F3:F4"/>
    <mergeCell ref="A1:F1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4">
    <tabColor rgb="FF92D050"/>
  </sheetPr>
  <dimension ref="A1:H20"/>
  <sheetViews>
    <sheetView workbookViewId="0">
      <selection activeCell="H25" sqref="H25"/>
    </sheetView>
  </sheetViews>
  <sheetFormatPr defaultRowHeight="14.4" x14ac:dyDescent="0.3"/>
  <cols>
    <col min="1" max="1" width="24.109375" customWidth="1"/>
    <col min="3" max="3" width="9.5546875" bestFit="1" customWidth="1"/>
    <col min="5" max="5" width="9.5546875" bestFit="1" customWidth="1"/>
    <col min="7" max="7" width="9.5546875" bestFit="1" customWidth="1"/>
  </cols>
  <sheetData>
    <row r="1" spans="1:8" ht="21.75" customHeight="1" x14ac:dyDescent="0.3">
      <c r="A1" s="282" t="s">
        <v>282</v>
      </c>
      <c r="B1" s="282"/>
      <c r="C1" s="282"/>
      <c r="D1" s="282"/>
      <c r="E1" s="282"/>
      <c r="F1" s="282"/>
      <c r="G1" s="282"/>
    </row>
    <row r="2" spans="1:8" ht="15" thickBot="1" x14ac:dyDescent="0.35"/>
    <row r="3" spans="1:8" ht="15.6" thickTop="1" thickBot="1" x14ac:dyDescent="0.35">
      <c r="A3" s="288" t="s">
        <v>107</v>
      </c>
      <c r="B3" s="320" t="s">
        <v>283</v>
      </c>
      <c r="C3" s="320"/>
      <c r="D3" s="320"/>
      <c r="E3" s="320"/>
      <c r="F3" s="288" t="s">
        <v>284</v>
      </c>
      <c r="G3" s="288"/>
    </row>
    <row r="4" spans="1:8" ht="15" thickBot="1" x14ac:dyDescent="0.35">
      <c r="A4" s="289"/>
      <c r="B4" s="299" t="s">
        <v>285</v>
      </c>
      <c r="C4" s="299"/>
      <c r="D4" s="299" t="s">
        <v>286</v>
      </c>
      <c r="E4" s="299"/>
      <c r="F4" s="290"/>
      <c r="G4" s="290"/>
    </row>
    <row r="5" spans="1:8" ht="15" thickBot="1" x14ac:dyDescent="0.35">
      <c r="A5" s="290"/>
      <c r="B5" s="68" t="s">
        <v>287</v>
      </c>
      <c r="C5" s="68" t="s">
        <v>62</v>
      </c>
      <c r="D5" s="68" t="s">
        <v>287</v>
      </c>
      <c r="E5" s="68" t="s">
        <v>62</v>
      </c>
      <c r="F5" s="68" t="s">
        <v>287</v>
      </c>
      <c r="G5" s="68" t="s">
        <v>62</v>
      </c>
    </row>
    <row r="6" spans="1:8" ht="15" thickBot="1" x14ac:dyDescent="0.35">
      <c r="A6" s="69" t="s">
        <v>110</v>
      </c>
      <c r="B6" s="9">
        <v>3047</v>
      </c>
      <c r="C6" s="75">
        <v>1.2680036121665093</v>
      </c>
      <c r="D6" s="9">
        <v>1491</v>
      </c>
      <c r="E6" s="75">
        <v>2.1645712958392611</v>
      </c>
      <c r="F6" s="9">
        <v>4595</v>
      </c>
      <c r="G6" s="75">
        <v>1.4665611295871925</v>
      </c>
    </row>
    <row r="7" spans="1:8" ht="15" thickBot="1" x14ac:dyDescent="0.35">
      <c r="A7" s="69" t="s">
        <v>111</v>
      </c>
      <c r="B7" s="9">
        <v>64838</v>
      </c>
      <c r="C7" s="75">
        <v>26.982217986758162</v>
      </c>
      <c r="D7" s="9">
        <v>33955</v>
      </c>
      <c r="E7" s="75">
        <v>49.29444557358962</v>
      </c>
      <c r="F7" s="9">
        <v>100172</v>
      </c>
      <c r="G7" s="75">
        <v>31.971351789555658</v>
      </c>
    </row>
    <row r="8" spans="1:8" ht="15" thickBot="1" x14ac:dyDescent="0.35">
      <c r="A8" s="69" t="s">
        <v>112</v>
      </c>
      <c r="B8" s="9">
        <v>151148</v>
      </c>
      <c r="C8" s="75">
        <v>62.899970453476705</v>
      </c>
      <c r="D8" s="9">
        <v>30475</v>
      </c>
      <c r="E8" s="75">
        <v>44.242327458552303</v>
      </c>
      <c r="F8" s="9">
        <v>184034</v>
      </c>
      <c r="G8" s="75">
        <v>58.737129689325215</v>
      </c>
    </row>
    <row r="9" spans="1:8" ht="15" thickBot="1" x14ac:dyDescent="0.35">
      <c r="A9" s="69" t="s">
        <v>113</v>
      </c>
      <c r="B9" s="9">
        <v>21266</v>
      </c>
      <c r="C9" s="75">
        <v>8.8498079475986167</v>
      </c>
      <c r="D9" s="9">
        <v>2961</v>
      </c>
      <c r="E9" s="75">
        <v>4.2986556720188149</v>
      </c>
      <c r="F9" s="9">
        <v>24517</v>
      </c>
      <c r="G9" s="75">
        <v>7.8249573915319255</v>
      </c>
    </row>
    <row r="10" spans="1:8" ht="15" thickBot="1" x14ac:dyDescent="0.35">
      <c r="A10" s="69" t="s">
        <v>288</v>
      </c>
      <c r="B10" s="9">
        <v>115</v>
      </c>
      <c r="C10" s="75">
        <v>0</v>
      </c>
      <c r="D10" s="10">
        <v>37</v>
      </c>
      <c r="E10" s="75">
        <v>0</v>
      </c>
      <c r="F10" s="9">
        <v>195</v>
      </c>
      <c r="G10" s="75">
        <v>0</v>
      </c>
    </row>
    <row r="11" spans="1:8" ht="15" thickBot="1" x14ac:dyDescent="0.35">
      <c r="A11" s="70" t="s">
        <v>28</v>
      </c>
      <c r="B11" s="12">
        <v>240414</v>
      </c>
      <c r="C11" s="76">
        <v>100</v>
      </c>
      <c r="D11" s="12">
        <v>68919</v>
      </c>
      <c r="E11" s="76">
        <v>100</v>
      </c>
      <c r="F11" s="12">
        <v>313513</v>
      </c>
      <c r="G11" s="76">
        <v>100</v>
      </c>
    </row>
    <row r="12" spans="1:8" ht="15" thickTop="1" x14ac:dyDescent="0.3"/>
    <row r="13" spans="1:8" x14ac:dyDescent="0.3">
      <c r="H13" s="265"/>
    </row>
    <row r="14" spans="1:8" x14ac:dyDescent="0.3">
      <c r="H14" s="265"/>
    </row>
    <row r="15" spans="1:8" x14ac:dyDescent="0.3">
      <c r="H15" s="265"/>
    </row>
    <row r="16" spans="1:8" x14ac:dyDescent="0.3">
      <c r="H16" s="265"/>
    </row>
    <row r="17" spans="8:8" x14ac:dyDescent="0.3">
      <c r="H17" s="265"/>
    </row>
    <row r="18" spans="8:8" x14ac:dyDescent="0.3">
      <c r="H18" s="265"/>
    </row>
    <row r="19" spans="8:8" x14ac:dyDescent="0.3">
      <c r="H19" s="265"/>
    </row>
    <row r="20" spans="8:8" x14ac:dyDescent="0.3">
      <c r="H20" s="265"/>
    </row>
  </sheetData>
  <mergeCells count="6">
    <mergeCell ref="A1:G1"/>
    <mergeCell ref="A3:A5"/>
    <mergeCell ref="B3:E3"/>
    <mergeCell ref="F3:G4"/>
    <mergeCell ref="B4:C4"/>
    <mergeCell ref="D4:E4"/>
  </mergeCells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5">
    <tabColor rgb="FF92D050"/>
  </sheetPr>
  <dimension ref="A1:F26"/>
  <sheetViews>
    <sheetView tabSelected="1" workbookViewId="0">
      <selection sqref="A1:F1"/>
    </sheetView>
  </sheetViews>
  <sheetFormatPr defaultRowHeight="14.4" x14ac:dyDescent="0.3"/>
  <sheetData>
    <row r="1" spans="1:6" ht="30.75" customHeight="1" x14ac:dyDescent="0.3">
      <c r="A1" s="282" t="s">
        <v>633</v>
      </c>
      <c r="B1" s="282"/>
      <c r="C1" s="282"/>
      <c r="D1" s="282"/>
      <c r="E1" s="282"/>
      <c r="F1" s="282"/>
    </row>
    <row r="2" spans="1:6" ht="15" thickBot="1" x14ac:dyDescent="0.35"/>
    <row r="3" spans="1:6" ht="40.799999999999997" thickTop="1" thickBot="1" x14ac:dyDescent="0.35">
      <c r="A3" s="22" t="s">
        <v>4</v>
      </c>
      <c r="B3" s="22" t="s">
        <v>289</v>
      </c>
      <c r="C3" s="22" t="s">
        <v>290</v>
      </c>
      <c r="D3" s="22" t="s">
        <v>291</v>
      </c>
      <c r="E3" s="22" t="s">
        <v>28</v>
      </c>
      <c r="F3" s="22" t="s">
        <v>47</v>
      </c>
    </row>
    <row r="4" spans="1:6" ht="15" thickBot="1" x14ac:dyDescent="0.35">
      <c r="A4" s="8" t="s">
        <v>7</v>
      </c>
      <c r="B4" s="83">
        <v>94.889070696376152</v>
      </c>
      <c r="C4" s="83">
        <v>4.1002935656191353</v>
      </c>
      <c r="D4" s="83">
        <v>1.0106357380047164</v>
      </c>
      <c r="E4" s="83">
        <v>100</v>
      </c>
      <c r="F4" s="83">
        <v>6.2150207618703739</v>
      </c>
    </row>
    <row r="5" spans="1:6" ht="15" thickBot="1" x14ac:dyDescent="0.35">
      <c r="A5" s="8" t="s">
        <v>8</v>
      </c>
      <c r="B5" s="83">
        <v>85.958005249343827</v>
      </c>
      <c r="C5" s="83">
        <v>14.041994750656167</v>
      </c>
      <c r="D5" s="83">
        <v>0</v>
      </c>
      <c r="E5" s="83">
        <v>100</v>
      </c>
      <c r="F5" s="83">
        <v>0</v>
      </c>
    </row>
    <row r="6" spans="1:6" ht="15" thickBot="1" x14ac:dyDescent="0.35">
      <c r="A6" s="8" t="s">
        <v>9</v>
      </c>
      <c r="B6" s="83">
        <v>95.885382326211314</v>
      </c>
      <c r="C6" s="83">
        <v>3.3911292478215156</v>
      </c>
      <c r="D6" s="83">
        <v>0.72348842596717577</v>
      </c>
      <c r="E6" s="83">
        <v>100</v>
      </c>
      <c r="F6" s="83">
        <v>9.631550130438983</v>
      </c>
    </row>
    <row r="7" spans="1:6" ht="15" thickBot="1" x14ac:dyDescent="0.35">
      <c r="A7" s="8" t="s">
        <v>10</v>
      </c>
      <c r="B7" s="83">
        <v>97.770016120365398</v>
      </c>
      <c r="C7" s="83">
        <v>1.8001074691026329</v>
      </c>
      <c r="D7" s="83">
        <v>0.42987641053197206</v>
      </c>
      <c r="E7" s="83">
        <v>100</v>
      </c>
      <c r="F7" s="83">
        <v>9.4183499634947676</v>
      </c>
    </row>
    <row r="8" spans="1:6" ht="15" thickBot="1" x14ac:dyDescent="0.35">
      <c r="A8" s="8" t="s">
        <v>11</v>
      </c>
      <c r="B8" s="83">
        <v>96.029119788219717</v>
      </c>
      <c r="C8" s="83">
        <v>3.1767041694242222</v>
      </c>
      <c r="D8" s="83">
        <v>0.79417604235605554</v>
      </c>
      <c r="E8" s="83">
        <v>100</v>
      </c>
      <c r="F8" s="83">
        <v>11.766423357664234</v>
      </c>
    </row>
    <row r="9" spans="1:6" ht="15" thickBot="1" x14ac:dyDescent="0.35">
      <c r="A9" s="8" t="s">
        <v>12</v>
      </c>
      <c r="B9" s="83">
        <v>96.58524729614777</v>
      </c>
      <c r="C9" s="83">
        <v>2.6289140033215865</v>
      </c>
      <c r="D9" s="83">
        <v>0.78583870053064375</v>
      </c>
      <c r="E9" s="83">
        <v>100</v>
      </c>
      <c r="F9" s="83">
        <v>12.245841035120147</v>
      </c>
    </row>
    <row r="10" spans="1:6" ht="15" thickBot="1" x14ac:dyDescent="0.35">
      <c r="A10" s="8" t="s">
        <v>13</v>
      </c>
      <c r="B10" s="83">
        <v>96.155110088728222</v>
      </c>
      <c r="C10" s="83">
        <v>3.1383503121919154</v>
      </c>
      <c r="D10" s="83">
        <v>0.70653959907985542</v>
      </c>
      <c r="E10" s="83">
        <v>100</v>
      </c>
      <c r="F10" s="83">
        <v>9.0555887627017331</v>
      </c>
    </row>
    <row r="11" spans="1:6" ht="15" thickBot="1" x14ac:dyDescent="0.35">
      <c r="A11" s="8" t="s">
        <v>14</v>
      </c>
      <c r="B11" s="83">
        <v>93.43629343629344</v>
      </c>
      <c r="C11" s="83">
        <v>5.4931554931554931</v>
      </c>
      <c r="D11" s="83">
        <v>1.0705510705510706</v>
      </c>
      <c r="E11" s="83">
        <v>100</v>
      </c>
      <c r="F11" s="83">
        <v>12.203389830508476</v>
      </c>
    </row>
    <row r="12" spans="1:6" ht="15" thickBot="1" x14ac:dyDescent="0.35">
      <c r="A12" s="8" t="s">
        <v>15</v>
      </c>
      <c r="B12" s="83">
        <v>93.303890641430073</v>
      </c>
      <c r="C12" s="83">
        <v>5.3291272344900102</v>
      </c>
      <c r="D12" s="83">
        <v>1.3669821240799158</v>
      </c>
      <c r="E12" s="83">
        <v>100</v>
      </c>
      <c r="F12" s="83">
        <v>8.3073007057734589</v>
      </c>
    </row>
    <row r="13" spans="1:6" ht="15" thickBot="1" x14ac:dyDescent="0.35">
      <c r="A13" s="8" t="s">
        <v>16</v>
      </c>
      <c r="B13" s="83">
        <v>94.349485128848471</v>
      </c>
      <c r="C13" s="83">
        <v>4.1921488683288901</v>
      </c>
      <c r="D13" s="83">
        <v>1.4583660028226439</v>
      </c>
      <c r="E13" s="83">
        <v>100</v>
      </c>
      <c r="F13" s="83">
        <v>12.85870456408855</v>
      </c>
    </row>
    <row r="14" spans="1:6" ht="15" thickBot="1" x14ac:dyDescent="0.35">
      <c r="A14" s="8" t="s">
        <v>17</v>
      </c>
      <c r="B14" s="83">
        <v>93.8148884470952</v>
      </c>
      <c r="C14" s="83">
        <v>5.1910757676165229</v>
      </c>
      <c r="D14" s="83">
        <v>0.99403578528827041</v>
      </c>
      <c r="E14" s="83">
        <v>100</v>
      </c>
      <c r="F14" s="83">
        <v>7.8379478827361559</v>
      </c>
    </row>
    <row r="15" spans="1:6" ht="15" thickBot="1" x14ac:dyDescent="0.35">
      <c r="A15" s="8" t="s">
        <v>18</v>
      </c>
      <c r="B15" s="83">
        <v>93.761953803148444</v>
      </c>
      <c r="C15" s="83">
        <v>5.1640429601294686</v>
      </c>
      <c r="D15" s="83">
        <v>1.0740032367220831</v>
      </c>
      <c r="E15" s="83">
        <v>100</v>
      </c>
      <c r="F15" s="83">
        <v>16.138186304750153</v>
      </c>
    </row>
    <row r="16" spans="1:6" ht="15" thickBot="1" x14ac:dyDescent="0.35">
      <c r="A16" s="8" t="s">
        <v>19</v>
      </c>
      <c r="B16" s="83" t="s">
        <v>52</v>
      </c>
      <c r="C16" s="83" t="s">
        <v>52</v>
      </c>
      <c r="D16" s="83" t="s">
        <v>52</v>
      </c>
      <c r="E16" s="83" t="s">
        <v>52</v>
      </c>
      <c r="F16" s="83">
        <v>100</v>
      </c>
    </row>
    <row r="17" spans="1:6" ht="15" thickBot="1" x14ac:dyDescent="0.35">
      <c r="A17" s="8" t="s">
        <v>20</v>
      </c>
      <c r="B17" s="83">
        <v>76.293508936970838</v>
      </c>
      <c r="C17" s="83">
        <v>7.8457196613358429</v>
      </c>
      <c r="D17" s="83">
        <v>15.860771401693322</v>
      </c>
      <c r="E17" s="83">
        <v>100</v>
      </c>
      <c r="F17" s="83">
        <v>17.43048003728445</v>
      </c>
    </row>
    <row r="18" spans="1:6" ht="15" thickBot="1" x14ac:dyDescent="0.35">
      <c r="A18" s="8" t="s">
        <v>21</v>
      </c>
      <c r="B18" s="83">
        <v>100</v>
      </c>
      <c r="C18" s="83">
        <v>0</v>
      </c>
      <c r="D18" s="83">
        <v>0</v>
      </c>
      <c r="E18" s="83">
        <v>100</v>
      </c>
      <c r="F18" s="83">
        <v>92.246696035242294</v>
      </c>
    </row>
    <row r="19" spans="1:6" ht="15" thickBot="1" x14ac:dyDescent="0.35">
      <c r="A19" s="8" t="s">
        <v>22</v>
      </c>
      <c r="B19" s="83">
        <v>68.933383704823072</v>
      </c>
      <c r="C19" s="83">
        <v>29.845107669059313</v>
      </c>
      <c r="D19" s="83">
        <v>1.2215086261176173</v>
      </c>
      <c r="E19" s="83">
        <v>100</v>
      </c>
      <c r="F19" s="83">
        <v>61.667310291562082</v>
      </c>
    </row>
    <row r="20" spans="1:6" ht="15" thickBot="1" x14ac:dyDescent="0.35">
      <c r="A20" s="8" t="s">
        <v>23</v>
      </c>
      <c r="B20" s="83">
        <v>90.548245614035082</v>
      </c>
      <c r="C20" s="83">
        <v>8.0482456140350873</v>
      </c>
      <c r="D20" s="83">
        <v>1.4035087719298245</v>
      </c>
      <c r="E20" s="83">
        <v>100</v>
      </c>
      <c r="F20" s="83">
        <v>48.807184956497338</v>
      </c>
    </row>
    <row r="21" spans="1:6" ht="15" thickBot="1" x14ac:dyDescent="0.35">
      <c r="A21" s="8" t="s">
        <v>24</v>
      </c>
      <c r="B21" s="83">
        <v>90.760059612518631</v>
      </c>
      <c r="C21" s="83">
        <v>8.4202682563338307</v>
      </c>
      <c r="D21" s="83">
        <v>0.81967213114754101</v>
      </c>
      <c r="E21" s="83">
        <v>100</v>
      </c>
      <c r="F21" s="83">
        <v>48.463901689708138</v>
      </c>
    </row>
    <row r="22" spans="1:6" ht="15" thickBot="1" x14ac:dyDescent="0.35">
      <c r="A22" s="8" t="s">
        <v>25</v>
      </c>
      <c r="B22" s="83">
        <v>75.831087151841871</v>
      </c>
      <c r="C22" s="83">
        <v>20.59299191374663</v>
      </c>
      <c r="D22" s="83">
        <v>3.5759209344115006</v>
      </c>
      <c r="E22" s="83">
        <v>100</v>
      </c>
      <c r="F22" s="83">
        <v>43.867258422432926</v>
      </c>
    </row>
    <row r="23" spans="1:6" ht="15" thickBot="1" x14ac:dyDescent="0.35">
      <c r="A23" s="8" t="s">
        <v>26</v>
      </c>
      <c r="B23" s="83">
        <v>90.11309115832762</v>
      </c>
      <c r="C23" s="83">
        <v>8.8759424263193978</v>
      </c>
      <c r="D23" s="83">
        <v>1.0109664153529814</v>
      </c>
      <c r="E23" s="83">
        <v>100</v>
      </c>
      <c r="F23" s="83">
        <v>28.698839340256566</v>
      </c>
    </row>
    <row r="24" spans="1:6" ht="15" thickBot="1" x14ac:dyDescent="0.35">
      <c r="A24" s="8" t="s">
        <v>27</v>
      </c>
      <c r="B24" s="83">
        <v>79.050961245041194</v>
      </c>
      <c r="C24" s="83">
        <v>20.949038754958803</v>
      </c>
      <c r="D24" s="83">
        <v>0</v>
      </c>
      <c r="E24" s="83">
        <v>100</v>
      </c>
      <c r="F24" s="83">
        <v>0</v>
      </c>
    </row>
    <row r="25" spans="1:6" ht="15" thickBot="1" x14ac:dyDescent="0.35">
      <c r="A25" s="11" t="s">
        <v>28</v>
      </c>
      <c r="B25" s="84">
        <v>92.267738999544932</v>
      </c>
      <c r="C25" s="84">
        <v>6.3622361466027231</v>
      </c>
      <c r="D25" s="84">
        <v>1.370024853852347</v>
      </c>
      <c r="E25" s="84">
        <v>100</v>
      </c>
      <c r="F25" s="84">
        <v>27.104777154376375</v>
      </c>
    </row>
    <row r="26" spans="1:6" ht="15" thickTop="1" x14ac:dyDescent="0.3"/>
  </sheetData>
  <mergeCells count="1">
    <mergeCell ref="A1:F1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6">
    <tabColor rgb="FF92D050"/>
  </sheetPr>
  <dimension ref="A1:E27"/>
  <sheetViews>
    <sheetView workbookViewId="0">
      <selection activeCell="G21" sqref="G21"/>
    </sheetView>
  </sheetViews>
  <sheetFormatPr defaultRowHeight="14.4" x14ac:dyDescent="0.3"/>
  <cols>
    <col min="1" max="1" width="18.109375" customWidth="1"/>
  </cols>
  <sheetData>
    <row r="1" spans="1:5" ht="45.75" customHeight="1" x14ac:dyDescent="0.3">
      <c r="A1" s="282" t="s">
        <v>292</v>
      </c>
      <c r="B1" s="282"/>
      <c r="C1" s="282"/>
      <c r="D1" s="282"/>
      <c r="E1" s="282"/>
    </row>
    <row r="2" spans="1:5" ht="15" thickBot="1" x14ac:dyDescent="0.35"/>
    <row r="3" spans="1:5" ht="15.6" thickTop="1" thickBot="1" x14ac:dyDescent="0.35">
      <c r="A3" s="283" t="s">
        <v>4</v>
      </c>
      <c r="B3" s="329" t="s">
        <v>49</v>
      </c>
      <c r="C3" s="295" t="s">
        <v>247</v>
      </c>
      <c r="D3" s="295"/>
      <c r="E3" s="283" t="s">
        <v>28</v>
      </c>
    </row>
    <row r="4" spans="1:5" ht="15" thickBot="1" x14ac:dyDescent="0.35">
      <c r="A4" s="284"/>
      <c r="B4" s="330"/>
      <c r="C4" s="25" t="s">
        <v>248</v>
      </c>
      <c r="D4" s="25" t="s">
        <v>249</v>
      </c>
      <c r="E4" s="284"/>
    </row>
    <row r="5" spans="1:5" ht="15" thickBot="1" x14ac:dyDescent="0.35">
      <c r="A5" s="8" t="s">
        <v>7</v>
      </c>
      <c r="B5" s="75">
        <v>28.007420908735842</v>
      </c>
      <c r="C5" s="93"/>
      <c r="D5" s="93"/>
      <c r="E5" s="75">
        <v>28.007420908735842</v>
      </c>
    </row>
    <row r="6" spans="1:5" ht="15" thickBot="1" x14ac:dyDescent="0.35">
      <c r="A6" s="8" t="s">
        <v>8</v>
      </c>
      <c r="B6" s="75">
        <v>20.45929018789144</v>
      </c>
      <c r="C6" s="93"/>
      <c r="D6" s="93"/>
      <c r="E6" s="75">
        <v>20.45929018789144</v>
      </c>
    </row>
    <row r="7" spans="1:5" ht="15" thickBot="1" x14ac:dyDescent="0.35">
      <c r="A7" s="8" t="s">
        <v>9</v>
      </c>
      <c r="B7" s="75">
        <v>25.659720838811641</v>
      </c>
      <c r="C7" s="75">
        <v>27.183183183183186</v>
      </c>
      <c r="D7" s="75">
        <v>84.210526315789465</v>
      </c>
      <c r="E7" s="75">
        <v>25.877659256781776</v>
      </c>
    </row>
    <row r="8" spans="1:5" ht="15" thickBot="1" x14ac:dyDescent="0.35">
      <c r="A8" s="8" t="s">
        <v>10</v>
      </c>
      <c r="B8" s="75">
        <v>23.836886005560704</v>
      </c>
      <c r="C8" s="93"/>
      <c r="D8" s="75"/>
      <c r="E8" s="75">
        <v>23.836886005560704</v>
      </c>
    </row>
    <row r="9" spans="1:5" ht="15" thickBot="1" x14ac:dyDescent="0.35">
      <c r="A9" s="8" t="s">
        <v>11</v>
      </c>
      <c r="B9" s="75">
        <v>23.565158676569887</v>
      </c>
      <c r="C9" s="93"/>
      <c r="D9" s="93"/>
      <c r="E9" s="75">
        <v>23.565158676569887</v>
      </c>
    </row>
    <row r="10" spans="1:5" ht="15" thickBot="1" x14ac:dyDescent="0.35">
      <c r="A10" s="8" t="s">
        <v>12</v>
      </c>
      <c r="B10" s="75">
        <v>25.649531594172132</v>
      </c>
      <c r="C10" s="93"/>
      <c r="D10" s="93"/>
      <c r="E10" s="75">
        <v>25.649531594172132</v>
      </c>
    </row>
    <row r="11" spans="1:5" ht="15" thickBot="1" x14ac:dyDescent="0.35">
      <c r="A11" s="8" t="s">
        <v>13</v>
      </c>
      <c r="B11" s="75">
        <v>23.385077616424638</v>
      </c>
      <c r="C11" s="75">
        <v>20.028612303290416</v>
      </c>
      <c r="D11" s="93"/>
      <c r="E11" s="75">
        <v>23.114999424427303</v>
      </c>
    </row>
    <row r="12" spans="1:5" ht="15" thickBot="1" x14ac:dyDescent="0.35">
      <c r="A12" s="8" t="s">
        <v>14</v>
      </c>
      <c r="B12" s="75">
        <v>32.518464579215646</v>
      </c>
      <c r="C12" s="93"/>
      <c r="D12" s="93">
        <v>92.307692307692307</v>
      </c>
      <c r="E12" s="75">
        <v>32.59921047163931</v>
      </c>
    </row>
    <row r="13" spans="1:5" ht="15" thickBot="1" x14ac:dyDescent="0.35">
      <c r="A13" s="8" t="s">
        <v>15</v>
      </c>
      <c r="B13" s="75">
        <v>26.401162790697676</v>
      </c>
      <c r="C13" s="75">
        <v>92.307692307692307</v>
      </c>
      <c r="D13" s="93"/>
      <c r="E13" s="75">
        <v>26.450938244350201</v>
      </c>
    </row>
    <row r="14" spans="1:5" ht="15" thickBot="1" x14ac:dyDescent="0.35">
      <c r="A14" s="8" t="s">
        <v>16</v>
      </c>
      <c r="B14" s="75">
        <v>20.671703842955786</v>
      </c>
      <c r="C14" s="93"/>
      <c r="D14" s="75">
        <v>64.285714285714292</v>
      </c>
      <c r="E14" s="75">
        <v>20.693766937669377</v>
      </c>
    </row>
    <row r="15" spans="1:5" ht="15" thickBot="1" x14ac:dyDescent="0.35">
      <c r="A15" s="8" t="s">
        <v>17</v>
      </c>
      <c r="B15" s="75">
        <v>25.934861278648974</v>
      </c>
      <c r="C15" s="93"/>
      <c r="D15" s="93"/>
      <c r="E15" s="75">
        <v>25.934861278648974</v>
      </c>
    </row>
    <row r="16" spans="1:5" ht="15" thickBot="1" x14ac:dyDescent="0.35">
      <c r="A16" s="8" t="s">
        <v>18</v>
      </c>
      <c r="B16" s="75">
        <v>29.936856673298156</v>
      </c>
      <c r="C16" s="75"/>
      <c r="D16" s="93"/>
      <c r="E16" s="75">
        <v>29.936856673298156</v>
      </c>
    </row>
    <row r="17" spans="1:5" ht="15" thickBot="1" x14ac:dyDescent="0.35">
      <c r="A17" s="8" t="s">
        <v>19</v>
      </c>
      <c r="B17" s="75">
        <v>37.62035593178387</v>
      </c>
      <c r="C17" s="75">
        <v>40.110067983166076</v>
      </c>
      <c r="D17" s="75">
        <v>78.532110091743121</v>
      </c>
      <c r="E17" s="75">
        <v>38.419913419913421</v>
      </c>
    </row>
    <row r="18" spans="1:5" ht="15" thickBot="1" x14ac:dyDescent="0.35">
      <c r="A18" s="8" t="s">
        <v>20</v>
      </c>
      <c r="B18" s="75">
        <v>35.137041515517936</v>
      </c>
      <c r="C18" s="93"/>
      <c r="D18" s="93"/>
      <c r="E18" s="75">
        <v>35.137041515517936</v>
      </c>
    </row>
    <row r="19" spans="1:5" ht="15" thickBot="1" x14ac:dyDescent="0.35">
      <c r="A19" s="8" t="s">
        <v>21</v>
      </c>
      <c r="B19" s="75">
        <v>40.325972660357515</v>
      </c>
      <c r="C19" s="93"/>
      <c r="D19" s="93"/>
      <c r="E19" s="75">
        <v>40.325972660357515</v>
      </c>
    </row>
    <row r="20" spans="1:5" ht="15" thickBot="1" x14ac:dyDescent="0.35">
      <c r="A20" s="8" t="s">
        <v>22</v>
      </c>
      <c r="B20" s="75">
        <v>50.416682378671894</v>
      </c>
      <c r="C20" s="75">
        <v>69.147788565264293</v>
      </c>
      <c r="D20" s="75">
        <v>88.700564971751419</v>
      </c>
      <c r="E20" s="75">
        <v>59.069548872180455</v>
      </c>
    </row>
    <row r="21" spans="1:5" ht="15" thickBot="1" x14ac:dyDescent="0.35">
      <c r="A21" s="8" t="s">
        <v>23</v>
      </c>
      <c r="B21" s="75">
        <v>42.938279593083863</v>
      </c>
      <c r="C21" s="75">
        <v>48.246318607764394</v>
      </c>
      <c r="D21" s="93"/>
      <c r="E21" s="75">
        <v>43.566584268238572</v>
      </c>
    </row>
    <row r="22" spans="1:5" ht="15" thickBot="1" x14ac:dyDescent="0.35">
      <c r="A22" s="8" t="s">
        <v>24</v>
      </c>
      <c r="B22" s="75">
        <v>37.718249222673997</v>
      </c>
      <c r="C22" s="93"/>
      <c r="D22" s="93"/>
      <c r="E22" s="75">
        <v>37.718249222673997</v>
      </c>
    </row>
    <row r="23" spans="1:5" ht="15" thickBot="1" x14ac:dyDescent="0.35">
      <c r="A23" s="8" t="s">
        <v>25</v>
      </c>
      <c r="B23" s="75">
        <v>36.658700177318629</v>
      </c>
      <c r="C23" s="75">
        <v>33.815480844409699</v>
      </c>
      <c r="D23" s="93"/>
      <c r="E23" s="75">
        <v>36.190353532101234</v>
      </c>
    </row>
    <row r="24" spans="1:5" ht="15" thickBot="1" x14ac:dyDescent="0.35">
      <c r="A24" s="8" t="s">
        <v>26</v>
      </c>
      <c r="B24" s="75">
        <v>40.90267983074753</v>
      </c>
      <c r="C24" s="75">
        <v>54.482645171903279</v>
      </c>
      <c r="D24" s="93"/>
      <c r="E24" s="75">
        <v>42.824877174191442</v>
      </c>
    </row>
    <row r="25" spans="1:5" ht="15" thickBot="1" x14ac:dyDescent="0.35">
      <c r="A25" s="8" t="s">
        <v>27</v>
      </c>
      <c r="B25" s="75">
        <v>37.721845756695707</v>
      </c>
      <c r="C25" s="75">
        <v>41.264737406216504</v>
      </c>
      <c r="D25" s="93"/>
      <c r="E25" s="75">
        <v>38.044965786901273</v>
      </c>
    </row>
    <row r="26" spans="1:5" ht="15" thickBot="1" x14ac:dyDescent="0.35">
      <c r="A26" s="11" t="s">
        <v>28</v>
      </c>
      <c r="B26" s="76">
        <v>31.921086598695041</v>
      </c>
      <c r="C26" s="76">
        <v>52.486166085740727</v>
      </c>
      <c r="D26" s="76">
        <v>81.279620853080573</v>
      </c>
      <c r="E26" s="76">
        <v>34.212847676528938</v>
      </c>
    </row>
    <row r="27" spans="1:5" ht="15" thickTop="1" x14ac:dyDescent="0.3"/>
  </sheetData>
  <mergeCells count="5">
    <mergeCell ref="A3:A4"/>
    <mergeCell ref="B3:B4"/>
    <mergeCell ref="C3:D3"/>
    <mergeCell ref="E3:E4"/>
    <mergeCell ref="A1:E1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7">
    <tabColor rgb="FF92D050"/>
  </sheetPr>
  <dimension ref="A1:E27"/>
  <sheetViews>
    <sheetView topLeftCell="A2" workbookViewId="0">
      <selection activeCell="A3" sqref="A3:E26"/>
    </sheetView>
  </sheetViews>
  <sheetFormatPr defaultRowHeight="14.4" x14ac:dyDescent="0.3"/>
  <cols>
    <col min="1" max="1" width="19.6640625" customWidth="1"/>
    <col min="2" max="2" width="9.33203125" customWidth="1"/>
  </cols>
  <sheetData>
    <row r="1" spans="1:5" ht="54.75" customHeight="1" x14ac:dyDescent="0.3">
      <c r="A1" s="282" t="s">
        <v>293</v>
      </c>
      <c r="B1" s="282"/>
      <c r="C1" s="282"/>
      <c r="D1" s="282"/>
      <c r="E1" s="282"/>
    </row>
    <row r="2" spans="1:5" ht="15" thickBot="1" x14ac:dyDescent="0.35"/>
    <row r="3" spans="1:5" ht="22.5" customHeight="1" thickTop="1" thickBot="1" x14ac:dyDescent="0.35">
      <c r="A3" s="329" t="s">
        <v>4</v>
      </c>
      <c r="B3" s="295" t="s">
        <v>129</v>
      </c>
      <c r="C3" s="295"/>
      <c r="D3" s="283" t="s">
        <v>108</v>
      </c>
      <c r="E3" s="283" t="s">
        <v>212</v>
      </c>
    </row>
    <row r="4" spans="1:5" ht="15" thickBot="1" x14ac:dyDescent="0.35">
      <c r="A4" s="330"/>
      <c r="B4" s="25" t="s">
        <v>130</v>
      </c>
      <c r="C4" s="25" t="s">
        <v>131</v>
      </c>
      <c r="D4" s="284"/>
      <c r="E4" s="284"/>
    </row>
    <row r="5" spans="1:5" ht="15" thickBot="1" x14ac:dyDescent="0.35">
      <c r="A5" s="49" t="s">
        <v>7</v>
      </c>
      <c r="B5" s="75">
        <v>28.402366863905325</v>
      </c>
      <c r="C5" s="75">
        <v>26.817105099114823</v>
      </c>
      <c r="D5" s="58">
        <v>30761</v>
      </c>
      <c r="E5" s="75">
        <v>0.85497870680407018</v>
      </c>
    </row>
    <row r="6" spans="1:5" ht="15" thickBot="1" x14ac:dyDescent="0.35">
      <c r="A6" s="49" t="s">
        <v>8</v>
      </c>
      <c r="B6" s="75">
        <v>20.634920634920633</v>
      </c>
      <c r="C6" s="75">
        <v>19.801980198019802</v>
      </c>
      <c r="D6" s="58">
        <v>958</v>
      </c>
      <c r="E6" s="75">
        <v>0</v>
      </c>
    </row>
    <row r="7" spans="1:5" ht="15" thickBot="1" x14ac:dyDescent="0.35">
      <c r="A7" s="49" t="s">
        <v>9</v>
      </c>
      <c r="B7" s="75">
        <v>26.225771623451184</v>
      </c>
      <c r="C7" s="75">
        <v>25.270137524557956</v>
      </c>
      <c r="D7" s="58">
        <v>83762</v>
      </c>
      <c r="E7" s="75">
        <v>1.1687877557842459</v>
      </c>
    </row>
    <row r="8" spans="1:5" ht="15" thickBot="1" x14ac:dyDescent="0.35">
      <c r="A8" s="49" t="s">
        <v>10</v>
      </c>
      <c r="B8" s="75">
        <v>24.117784529095584</v>
      </c>
      <c r="C8" s="75">
        <v>22.903885480572598</v>
      </c>
      <c r="D8" s="58">
        <v>5395</v>
      </c>
      <c r="E8" s="75">
        <v>2.5579240037071362</v>
      </c>
    </row>
    <row r="9" spans="1:5" ht="15" thickBot="1" x14ac:dyDescent="0.35">
      <c r="A9" s="49" t="s">
        <v>11</v>
      </c>
      <c r="B9" s="75">
        <v>23.795089421036678</v>
      </c>
      <c r="C9" s="75">
        <v>22.21269296740995</v>
      </c>
      <c r="D9" s="58">
        <v>4472</v>
      </c>
      <c r="E9" s="75">
        <v>0.15652951699463327</v>
      </c>
    </row>
    <row r="10" spans="1:5" ht="15" thickBot="1" x14ac:dyDescent="0.35">
      <c r="A10" s="49" t="s">
        <v>12</v>
      </c>
      <c r="B10" s="75">
        <v>25.50785883748517</v>
      </c>
      <c r="C10" s="75">
        <v>25.851950018932225</v>
      </c>
      <c r="D10" s="58">
        <v>37965</v>
      </c>
      <c r="E10" s="75">
        <v>0.67994814403259518</v>
      </c>
    </row>
    <row r="11" spans="1:5" ht="15" thickBot="1" x14ac:dyDescent="0.35">
      <c r="A11" s="49" t="s">
        <v>13</v>
      </c>
      <c r="B11" s="75">
        <v>22.781155015197569</v>
      </c>
      <c r="C11" s="75">
        <v>24.062648315140009</v>
      </c>
      <c r="D11" s="58">
        <v>8700</v>
      </c>
      <c r="E11" s="75">
        <v>0.14942528735632185</v>
      </c>
    </row>
    <row r="12" spans="1:5" ht="15" thickBot="1" x14ac:dyDescent="0.35">
      <c r="A12" s="49" t="s">
        <v>14</v>
      </c>
      <c r="B12" s="75">
        <v>33.84253819036428</v>
      </c>
      <c r="C12" s="75">
        <v>29.542203147353362</v>
      </c>
      <c r="D12" s="58">
        <v>9712</v>
      </c>
      <c r="E12" s="75">
        <v>0.24927295388450355</v>
      </c>
    </row>
    <row r="13" spans="1:5" ht="15" thickBot="1" x14ac:dyDescent="0.35">
      <c r="A13" s="49" t="s">
        <v>15</v>
      </c>
      <c r="B13" s="75">
        <v>26.992552359790974</v>
      </c>
      <c r="C13" s="75">
        <v>25.059556532893527</v>
      </c>
      <c r="D13" s="58">
        <v>35228</v>
      </c>
      <c r="E13" s="75">
        <v>3.1225161803111162E-2</v>
      </c>
    </row>
    <row r="14" spans="1:5" ht="15" thickBot="1" x14ac:dyDescent="0.35">
      <c r="A14" s="49" t="s">
        <v>16</v>
      </c>
      <c r="B14" s="75">
        <v>21.260038908564873</v>
      </c>
      <c r="C14" s="75">
        <v>19.205994478769554</v>
      </c>
      <c r="D14" s="58">
        <v>27681</v>
      </c>
      <c r="E14" s="75">
        <v>9.7539828763411732E-2</v>
      </c>
    </row>
    <row r="15" spans="1:5" ht="15" thickBot="1" x14ac:dyDescent="0.35">
      <c r="A15" s="49" t="s">
        <v>17</v>
      </c>
      <c r="B15" s="75">
        <v>26.725717776420282</v>
      </c>
      <c r="C15" s="75">
        <v>24.436090225563909</v>
      </c>
      <c r="D15" s="58">
        <v>6897</v>
      </c>
      <c r="E15" s="75">
        <v>34.58986731001206</v>
      </c>
    </row>
    <row r="16" spans="1:5" ht="15" thickBot="1" x14ac:dyDescent="0.35">
      <c r="A16" s="49" t="s">
        <v>18</v>
      </c>
      <c r="B16" s="75">
        <v>29.555613988956086</v>
      </c>
      <c r="C16" s="75">
        <v>29.440587995100042</v>
      </c>
      <c r="D16" s="58">
        <v>11568</v>
      </c>
      <c r="E16" s="75">
        <v>13.064153553518935</v>
      </c>
    </row>
    <row r="17" spans="1:5" ht="15" thickBot="1" x14ac:dyDescent="0.35">
      <c r="A17" s="49" t="s">
        <v>19</v>
      </c>
      <c r="B17" s="75">
        <v>39.215739118717153</v>
      </c>
      <c r="C17" s="75">
        <v>35.472602056093422</v>
      </c>
      <c r="D17" s="58">
        <v>47124</v>
      </c>
      <c r="E17" s="75">
        <v>0</v>
      </c>
    </row>
    <row r="18" spans="1:5" ht="15" thickBot="1" x14ac:dyDescent="0.35">
      <c r="A18" s="49" t="s">
        <v>20</v>
      </c>
      <c r="B18" s="75">
        <v>35.791731204575242</v>
      </c>
      <c r="C18" s="75">
        <v>31.40720598232495</v>
      </c>
      <c r="D18" s="58">
        <v>9926</v>
      </c>
      <c r="E18" s="75">
        <v>0.60459492140266025</v>
      </c>
    </row>
    <row r="19" spans="1:5" ht="15" thickBot="1" x14ac:dyDescent="0.35">
      <c r="A19" s="49" t="s">
        <v>21</v>
      </c>
      <c r="B19" s="75">
        <v>40.428954423592494</v>
      </c>
      <c r="C19" s="75">
        <v>35.135135135135137</v>
      </c>
      <c r="D19" s="58">
        <v>1902</v>
      </c>
      <c r="E19" s="75">
        <v>0</v>
      </c>
    </row>
    <row r="20" spans="1:5" ht="15" thickBot="1" x14ac:dyDescent="0.35">
      <c r="A20" s="49" t="s">
        <v>22</v>
      </c>
      <c r="B20" s="75">
        <v>60.081121102216883</v>
      </c>
      <c r="C20" s="75">
        <v>44.002151694459386</v>
      </c>
      <c r="D20" s="58">
        <v>51225</v>
      </c>
      <c r="E20" s="75">
        <v>0.14487576407081051</v>
      </c>
    </row>
    <row r="21" spans="1:5" ht="15" thickBot="1" x14ac:dyDescent="0.35">
      <c r="A21" s="49" t="s">
        <v>23</v>
      </c>
      <c r="B21" s="75">
        <v>44.15400552486188</v>
      </c>
      <c r="C21" s="75">
        <v>36.840077071290942</v>
      </c>
      <c r="D21" s="58">
        <v>31562</v>
      </c>
      <c r="E21" s="75">
        <v>2.2178569165452126E-2</v>
      </c>
    </row>
    <row r="22" spans="1:5" ht="15" thickBot="1" x14ac:dyDescent="0.35">
      <c r="A22" s="49" t="s">
        <v>24</v>
      </c>
      <c r="B22" s="75">
        <v>37.712778710141457</v>
      </c>
      <c r="C22" s="75">
        <v>25</v>
      </c>
      <c r="D22" s="58">
        <v>4181</v>
      </c>
      <c r="E22" s="75">
        <v>0.14350633819660369</v>
      </c>
    </row>
    <row r="23" spans="1:5" ht="15" thickBot="1" x14ac:dyDescent="0.35">
      <c r="A23" s="49" t="s">
        <v>25</v>
      </c>
      <c r="B23" s="75">
        <v>37.064444284790575</v>
      </c>
      <c r="C23" s="75">
        <v>28.660049627791562</v>
      </c>
      <c r="D23" s="58">
        <v>15551</v>
      </c>
      <c r="E23" s="75">
        <v>3.2183316168898045E-2</v>
      </c>
    </row>
    <row r="24" spans="1:5" ht="15" thickBot="1" x14ac:dyDescent="0.35">
      <c r="A24" s="49" t="s">
        <v>26</v>
      </c>
      <c r="B24" s="75">
        <v>43.332498748122184</v>
      </c>
      <c r="C24" s="75">
        <v>36.099029775844762</v>
      </c>
      <c r="D24" s="58">
        <v>42947</v>
      </c>
      <c r="E24" s="75">
        <v>4.1912124246163876E-2</v>
      </c>
    </row>
    <row r="25" spans="1:5" ht="15" thickBot="1" x14ac:dyDescent="0.35">
      <c r="A25" s="49" t="s">
        <v>27</v>
      </c>
      <c r="B25" s="75">
        <v>38.817891373801913</v>
      </c>
      <c r="C25" s="75">
        <v>31.840000000000003</v>
      </c>
      <c r="D25" s="58">
        <v>10648</v>
      </c>
      <c r="E25" s="75">
        <v>1.879169407122052E-2</v>
      </c>
    </row>
    <row r="26" spans="1:5" ht="15" thickBot="1" x14ac:dyDescent="0.35">
      <c r="A26" s="11" t="s">
        <v>28</v>
      </c>
      <c r="B26" s="76">
        <v>36.012796695429067</v>
      </c>
      <c r="C26" s="76">
        <v>27.735136835482855</v>
      </c>
      <c r="D26" s="59">
        <v>478165</v>
      </c>
      <c r="E26" s="76">
        <v>1.1944537078401885</v>
      </c>
    </row>
    <row r="27" spans="1:5" ht="15" thickTop="1" x14ac:dyDescent="0.3"/>
  </sheetData>
  <mergeCells count="5">
    <mergeCell ref="A3:A4"/>
    <mergeCell ref="B3:C3"/>
    <mergeCell ref="D3:D4"/>
    <mergeCell ref="E3:E4"/>
    <mergeCell ref="A1:E1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8">
    <tabColor rgb="FF92D050"/>
  </sheetPr>
  <dimension ref="A1:G12"/>
  <sheetViews>
    <sheetView workbookViewId="0">
      <selection activeCell="A3" sqref="A3:G11"/>
    </sheetView>
  </sheetViews>
  <sheetFormatPr defaultRowHeight="14.4" x14ac:dyDescent="0.3"/>
  <cols>
    <col min="1" max="1" width="23.33203125" customWidth="1"/>
    <col min="5" max="5" width="11.5546875" bestFit="1" customWidth="1"/>
    <col min="7" max="7" width="10.5546875" bestFit="1" customWidth="1"/>
  </cols>
  <sheetData>
    <row r="1" spans="1:7" x14ac:dyDescent="0.3">
      <c r="A1" s="282" t="s">
        <v>294</v>
      </c>
      <c r="B1" s="282"/>
      <c r="C1" s="282"/>
      <c r="D1" s="282"/>
      <c r="E1" s="282"/>
      <c r="F1" s="282"/>
      <c r="G1" s="282"/>
    </row>
    <row r="2" spans="1:7" ht="15" thickBot="1" x14ac:dyDescent="0.35"/>
    <row r="3" spans="1:7" ht="19.5" customHeight="1" thickTop="1" thickBot="1" x14ac:dyDescent="0.35">
      <c r="A3" s="283" t="s">
        <v>107</v>
      </c>
      <c r="B3" s="295" t="s">
        <v>295</v>
      </c>
      <c r="C3" s="295"/>
      <c r="D3" s="295"/>
      <c r="E3" s="295"/>
      <c r="F3" s="283" t="s">
        <v>296</v>
      </c>
      <c r="G3" s="283"/>
    </row>
    <row r="4" spans="1:7" ht="15" thickBot="1" x14ac:dyDescent="0.35">
      <c r="A4" s="285"/>
      <c r="B4" s="351" t="s">
        <v>285</v>
      </c>
      <c r="C4" s="351"/>
      <c r="D4" s="351" t="s">
        <v>286</v>
      </c>
      <c r="E4" s="351"/>
      <c r="F4" s="284"/>
      <c r="G4" s="284"/>
    </row>
    <row r="5" spans="1:7" ht="15" thickBot="1" x14ac:dyDescent="0.35">
      <c r="A5" s="284"/>
      <c r="B5" s="68" t="s">
        <v>287</v>
      </c>
      <c r="C5" s="68" t="s">
        <v>62</v>
      </c>
      <c r="D5" s="68" t="s">
        <v>287</v>
      </c>
      <c r="E5" s="68" t="s">
        <v>62</v>
      </c>
      <c r="F5" s="68" t="s">
        <v>287</v>
      </c>
      <c r="G5" s="68" t="s">
        <v>62</v>
      </c>
    </row>
    <row r="6" spans="1:7" ht="15" thickBot="1" x14ac:dyDescent="0.35">
      <c r="A6" s="69" t="s">
        <v>110</v>
      </c>
      <c r="B6" s="9">
        <v>1197</v>
      </c>
      <c r="C6" s="75">
        <v>0.88513243710901102</v>
      </c>
      <c r="D6" s="10">
        <v>293</v>
      </c>
      <c r="E6" s="75">
        <v>1.1084629062157152</v>
      </c>
      <c r="F6" s="9">
        <v>1500</v>
      </c>
      <c r="G6" s="75">
        <v>0.91938805531038537</v>
      </c>
    </row>
    <row r="7" spans="1:7" ht="15" thickBot="1" x14ac:dyDescent="0.35">
      <c r="A7" s="69" t="s">
        <v>111</v>
      </c>
      <c r="B7" s="9">
        <v>29581</v>
      </c>
      <c r="C7" s="75">
        <v>21.873937027670557</v>
      </c>
      <c r="D7" s="9">
        <v>9848</v>
      </c>
      <c r="E7" s="75">
        <v>37.25645972836984</v>
      </c>
      <c r="F7" s="9">
        <v>39767</v>
      </c>
      <c r="G7" s="75">
        <v>24.374203197018733</v>
      </c>
    </row>
    <row r="8" spans="1:7" ht="15" thickBot="1" x14ac:dyDescent="0.35">
      <c r="A8" s="69" t="s">
        <v>112</v>
      </c>
      <c r="B8" s="9">
        <v>84959</v>
      </c>
      <c r="C8" s="75">
        <v>62.82369818240975</v>
      </c>
      <c r="D8" s="9">
        <v>14153</v>
      </c>
      <c r="E8" s="75">
        <v>53.542919835054668</v>
      </c>
      <c r="F8" s="9">
        <v>100004</v>
      </c>
      <c r="G8" s="75">
        <v>61.294988722173194</v>
      </c>
    </row>
    <row r="9" spans="1:7" ht="15" thickBot="1" x14ac:dyDescent="0.35">
      <c r="A9" s="69" t="s">
        <v>113</v>
      </c>
      <c r="B9" s="9">
        <v>19497</v>
      </c>
      <c r="C9" s="75">
        <v>14.417232352810682</v>
      </c>
      <c r="D9" s="9">
        <v>2139</v>
      </c>
      <c r="E9" s="75">
        <v>8.0921575303597777</v>
      </c>
      <c r="F9" s="9">
        <v>21881</v>
      </c>
      <c r="G9" s="75">
        <v>13.411420025497694</v>
      </c>
    </row>
    <row r="10" spans="1:7" ht="15" thickBot="1" x14ac:dyDescent="0.35">
      <c r="A10" s="69" t="s">
        <v>288</v>
      </c>
      <c r="B10" s="9">
        <v>74</v>
      </c>
      <c r="C10" s="75"/>
      <c r="D10" s="10">
        <v>18</v>
      </c>
      <c r="E10" s="75"/>
      <c r="F10" s="9">
        <v>122</v>
      </c>
      <c r="G10" s="75"/>
    </row>
    <row r="11" spans="1:7" ht="15" thickBot="1" x14ac:dyDescent="0.35">
      <c r="A11" s="16" t="s">
        <v>28</v>
      </c>
      <c r="B11" s="12">
        <v>135308</v>
      </c>
      <c r="C11" s="76">
        <v>100</v>
      </c>
      <c r="D11" s="12">
        <v>26451</v>
      </c>
      <c r="E11" s="76">
        <v>100</v>
      </c>
      <c r="F11" s="12">
        <v>163274</v>
      </c>
      <c r="G11" s="76">
        <v>100</v>
      </c>
    </row>
    <row r="12" spans="1:7" ht="15" thickTop="1" x14ac:dyDescent="0.3"/>
  </sheetData>
  <mergeCells count="6">
    <mergeCell ref="A1:G1"/>
    <mergeCell ref="A3:A5"/>
    <mergeCell ref="B3:E3"/>
    <mergeCell ref="F3:G4"/>
    <mergeCell ref="B4:C4"/>
    <mergeCell ref="D4:E4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9">
    <tabColor rgb="FF92D050"/>
  </sheetPr>
  <dimension ref="A1:C27"/>
  <sheetViews>
    <sheetView topLeftCell="A2" workbookViewId="0">
      <selection activeCell="Q16" sqref="Q16"/>
    </sheetView>
  </sheetViews>
  <sheetFormatPr defaultRowHeight="14.4" x14ac:dyDescent="0.3"/>
  <cols>
    <col min="1" max="1" width="16.109375" customWidth="1"/>
    <col min="3" max="3" width="9.5546875" bestFit="1" customWidth="1"/>
  </cols>
  <sheetData>
    <row r="1" spans="1:3" ht="96" customHeight="1" x14ac:dyDescent="0.3">
      <c r="A1" s="282" t="s">
        <v>297</v>
      </c>
      <c r="B1" s="282"/>
    </row>
    <row r="2" spans="1:3" ht="15" thickBot="1" x14ac:dyDescent="0.35"/>
    <row r="3" spans="1:3" ht="15.6" thickTop="1" thickBot="1" x14ac:dyDescent="0.35">
      <c r="A3" s="131" t="s">
        <v>4</v>
      </c>
      <c r="B3" s="132" t="s">
        <v>432</v>
      </c>
    </row>
    <row r="4" spans="1:3" ht="15.75" hidden="1" customHeight="1" thickBot="1" x14ac:dyDescent="0.35">
      <c r="A4" s="8"/>
      <c r="B4" s="105"/>
    </row>
    <row r="5" spans="1:3" ht="15" thickBot="1" x14ac:dyDescent="0.35">
      <c r="A5" s="8" t="s">
        <v>7</v>
      </c>
      <c r="B5" s="133">
        <v>0.28007420908735842</v>
      </c>
      <c r="C5" s="226"/>
    </row>
    <row r="6" spans="1:3" ht="15" thickBot="1" x14ac:dyDescent="0.35">
      <c r="A6" s="8" t="s">
        <v>8</v>
      </c>
      <c r="B6" s="133">
        <v>0.20459290187891441</v>
      </c>
      <c r="C6" s="226"/>
    </row>
    <row r="7" spans="1:3" ht="15" thickBot="1" x14ac:dyDescent="0.35">
      <c r="A7" s="8" t="s">
        <v>9</v>
      </c>
      <c r="B7" s="133">
        <v>0.25877659256781776</v>
      </c>
      <c r="C7" s="226"/>
    </row>
    <row r="8" spans="1:3" ht="15" thickBot="1" x14ac:dyDescent="0.35">
      <c r="A8" s="8" t="s">
        <v>10</v>
      </c>
      <c r="B8" s="133">
        <v>0.23836886005560703</v>
      </c>
      <c r="C8" s="226"/>
    </row>
    <row r="9" spans="1:3" ht="15" thickBot="1" x14ac:dyDescent="0.35">
      <c r="A9" s="8" t="s">
        <v>11</v>
      </c>
      <c r="B9" s="133">
        <v>0.23565158676569886</v>
      </c>
      <c r="C9" s="226"/>
    </row>
    <row r="10" spans="1:3" ht="15" thickBot="1" x14ac:dyDescent="0.35">
      <c r="A10" s="8" t="s">
        <v>12</v>
      </c>
      <c r="B10" s="133">
        <v>0.25649531594172131</v>
      </c>
      <c r="C10" s="226"/>
    </row>
    <row r="11" spans="1:3" ht="15" thickBot="1" x14ac:dyDescent="0.35">
      <c r="A11" s="8" t="s">
        <v>13</v>
      </c>
      <c r="B11" s="133">
        <v>0.23114999424427304</v>
      </c>
      <c r="C11" s="226"/>
    </row>
    <row r="12" spans="1:3" ht="15" thickBot="1" x14ac:dyDescent="0.35">
      <c r="A12" s="8" t="s">
        <v>14</v>
      </c>
      <c r="B12" s="133">
        <v>0.32599210471639312</v>
      </c>
      <c r="C12" s="226"/>
    </row>
    <row r="13" spans="1:3" ht="15" thickBot="1" x14ac:dyDescent="0.35">
      <c r="A13" s="8" t="s">
        <v>15</v>
      </c>
      <c r="B13" s="133">
        <v>0.26450938244350203</v>
      </c>
      <c r="C13" s="226"/>
    </row>
    <row r="14" spans="1:3" ht="15" thickBot="1" x14ac:dyDescent="0.35">
      <c r="A14" s="8" t="s">
        <v>16</v>
      </c>
      <c r="B14" s="133">
        <v>0.20693766937669378</v>
      </c>
      <c r="C14" s="226"/>
    </row>
    <row r="15" spans="1:3" ht="15" thickBot="1" x14ac:dyDescent="0.35">
      <c r="A15" s="8" t="s">
        <v>17</v>
      </c>
      <c r="B15" s="133">
        <v>0.25934861278648974</v>
      </c>
      <c r="C15" s="226"/>
    </row>
    <row r="16" spans="1:3" ht="15" thickBot="1" x14ac:dyDescent="0.35">
      <c r="A16" s="8" t="s">
        <v>18</v>
      </c>
      <c r="B16" s="133">
        <v>0.29936856673298157</v>
      </c>
      <c r="C16" s="226"/>
    </row>
    <row r="17" spans="1:3" ht="15" thickBot="1" x14ac:dyDescent="0.35">
      <c r="A17" s="8" t="s">
        <v>19</v>
      </c>
      <c r="B17" s="133">
        <v>0.38419913419913421</v>
      </c>
      <c r="C17" s="226"/>
    </row>
    <row r="18" spans="1:3" ht="15" thickBot="1" x14ac:dyDescent="0.35">
      <c r="A18" s="8" t="s">
        <v>20</v>
      </c>
      <c r="B18" s="133">
        <v>0.35137041515517936</v>
      </c>
      <c r="C18" s="226"/>
    </row>
    <row r="19" spans="1:3" ht="15" thickBot="1" x14ac:dyDescent="0.35">
      <c r="A19" s="8" t="s">
        <v>21</v>
      </c>
      <c r="B19" s="133">
        <v>0.40325972660357512</v>
      </c>
      <c r="C19" s="226"/>
    </row>
    <row r="20" spans="1:3" ht="15" thickBot="1" x14ac:dyDescent="0.35">
      <c r="A20" s="8" t="s">
        <v>22</v>
      </c>
      <c r="B20" s="133">
        <v>0.59069548872180455</v>
      </c>
      <c r="C20" s="226"/>
    </row>
    <row r="21" spans="1:3" ht="15" thickBot="1" x14ac:dyDescent="0.35">
      <c r="A21" s="8" t="s">
        <v>23</v>
      </c>
      <c r="B21" s="133">
        <v>0.43566584268238573</v>
      </c>
      <c r="C21" s="226"/>
    </row>
    <row r="22" spans="1:3" ht="15" thickBot="1" x14ac:dyDescent="0.35">
      <c r="A22" s="8" t="s">
        <v>24</v>
      </c>
      <c r="B22" s="133">
        <v>0.37718249222673994</v>
      </c>
      <c r="C22" s="226"/>
    </row>
    <row r="23" spans="1:3" ht="15" thickBot="1" x14ac:dyDescent="0.35">
      <c r="A23" s="8" t="s">
        <v>25</v>
      </c>
      <c r="B23" s="133">
        <v>0.36190353532101233</v>
      </c>
      <c r="C23" s="226"/>
    </row>
    <row r="24" spans="1:3" ht="15" thickBot="1" x14ac:dyDescent="0.35">
      <c r="A24" s="8" t="s">
        <v>26</v>
      </c>
      <c r="B24" s="133">
        <v>0.42824877174191445</v>
      </c>
      <c r="C24" s="226"/>
    </row>
    <row r="25" spans="1:3" ht="15" thickBot="1" x14ac:dyDescent="0.35">
      <c r="A25" s="8" t="s">
        <v>27</v>
      </c>
      <c r="B25" s="133">
        <v>0.38044965786901275</v>
      </c>
      <c r="C25" s="226"/>
    </row>
    <row r="26" spans="1:3" ht="15" thickBot="1" x14ac:dyDescent="0.35">
      <c r="A26" s="111" t="s">
        <v>28</v>
      </c>
      <c r="B26" s="134">
        <v>0.3421284767652894</v>
      </c>
      <c r="C26" s="226"/>
    </row>
    <row r="27" spans="1:3" ht="15" thickTop="1" x14ac:dyDescent="0.3"/>
  </sheetData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tabColor rgb="FF92D050"/>
  </sheetPr>
  <dimension ref="A1:Q27"/>
  <sheetViews>
    <sheetView workbookViewId="0">
      <selection activeCell="E26" sqref="E26:F26"/>
    </sheetView>
  </sheetViews>
  <sheetFormatPr defaultRowHeight="14.4" x14ac:dyDescent="0.3"/>
  <cols>
    <col min="1" max="1" width="20" customWidth="1"/>
    <col min="2" max="2" width="8.88671875" customWidth="1"/>
    <col min="3" max="3" width="9.6640625" customWidth="1"/>
    <col min="5" max="5" width="10.33203125" customWidth="1"/>
  </cols>
  <sheetData>
    <row r="1" spans="1:17" x14ac:dyDescent="0.3">
      <c r="A1" s="282" t="s">
        <v>43</v>
      </c>
      <c r="B1" s="282"/>
      <c r="C1" s="282"/>
      <c r="D1" s="282"/>
      <c r="E1" s="282"/>
      <c r="F1" s="282"/>
      <c r="G1" s="282"/>
      <c r="H1" s="282"/>
      <c r="I1" s="282"/>
    </row>
    <row r="2" spans="1:17" ht="15" thickBot="1" x14ac:dyDescent="0.35"/>
    <row r="3" spans="1:17" ht="22.5" customHeight="1" thickTop="1" thickBot="1" x14ac:dyDescent="0.35">
      <c r="A3" s="283" t="s">
        <v>4</v>
      </c>
      <c r="B3" s="295" t="s">
        <v>44</v>
      </c>
      <c r="C3" s="295"/>
      <c r="D3" s="295"/>
      <c r="E3" s="283" t="s">
        <v>45</v>
      </c>
      <c r="F3" s="283" t="s">
        <v>46</v>
      </c>
      <c r="G3" s="283" t="s">
        <v>28</v>
      </c>
      <c r="H3" s="283" t="s">
        <v>47</v>
      </c>
      <c r="I3" s="283" t="s">
        <v>48</v>
      </c>
    </row>
    <row r="4" spans="1:17" ht="15" thickBot="1" x14ac:dyDescent="0.35">
      <c r="A4" s="284"/>
      <c r="B4" s="24" t="s">
        <v>49</v>
      </c>
      <c r="C4" s="25" t="s">
        <v>50</v>
      </c>
      <c r="D4" s="24" t="s">
        <v>51</v>
      </c>
      <c r="E4" s="284"/>
      <c r="F4" s="284"/>
      <c r="G4" s="284"/>
      <c r="H4" s="284"/>
      <c r="I4" s="284"/>
    </row>
    <row r="5" spans="1:17" ht="15" thickBot="1" x14ac:dyDescent="0.35">
      <c r="A5" s="8" t="s">
        <v>7</v>
      </c>
      <c r="B5" s="78">
        <v>99.892707351172092</v>
      </c>
      <c r="C5" s="78">
        <v>0</v>
      </c>
      <c r="D5" s="78">
        <v>0</v>
      </c>
      <c r="E5" s="79">
        <v>8.1282309718112955E-2</v>
      </c>
      <c r="F5" s="79">
        <v>2.6010339109796145E-2</v>
      </c>
      <c r="G5" s="75">
        <v>100</v>
      </c>
      <c r="H5" s="79">
        <v>1.3003478430480154E-2</v>
      </c>
      <c r="I5" s="4">
        <v>30761</v>
      </c>
      <c r="K5" s="226"/>
      <c r="L5" s="226"/>
      <c r="M5" s="226"/>
      <c r="N5" s="226"/>
      <c r="O5" s="226"/>
      <c r="P5" s="226"/>
      <c r="Q5" s="226"/>
    </row>
    <row r="6" spans="1:17" ht="15" thickBot="1" x14ac:dyDescent="0.35">
      <c r="A6" s="8" t="s">
        <v>8</v>
      </c>
      <c r="B6" s="78">
        <v>100</v>
      </c>
      <c r="C6" s="78">
        <v>0</v>
      </c>
      <c r="D6" s="78">
        <v>0</v>
      </c>
      <c r="E6" s="78">
        <v>0</v>
      </c>
      <c r="F6" s="78">
        <v>0</v>
      </c>
      <c r="G6" s="75">
        <v>100</v>
      </c>
      <c r="H6" s="78">
        <v>0</v>
      </c>
      <c r="I6" s="4">
        <v>958</v>
      </c>
      <c r="K6" s="226"/>
      <c r="L6" s="226"/>
      <c r="M6" s="226"/>
      <c r="N6" s="226"/>
      <c r="O6" s="226"/>
      <c r="P6" s="226"/>
      <c r="Q6" s="226"/>
    </row>
    <row r="7" spans="1:17" ht="15" thickBot="1" x14ac:dyDescent="0.35">
      <c r="A7" s="8" t="s">
        <v>9</v>
      </c>
      <c r="B7" s="78">
        <v>89.904718693284934</v>
      </c>
      <c r="C7" s="78">
        <v>9.9400611328684683</v>
      </c>
      <c r="D7" s="78">
        <v>0.1134301270417423</v>
      </c>
      <c r="E7" s="79">
        <v>3.4626038781163437E-2</v>
      </c>
      <c r="F7" s="79">
        <v>7.1640080236889869E-3</v>
      </c>
      <c r="G7" s="75">
        <v>100</v>
      </c>
      <c r="H7" s="79">
        <v>1.1938587903822736E-2</v>
      </c>
      <c r="I7" s="4">
        <v>83762</v>
      </c>
      <c r="K7" s="226"/>
      <c r="L7" s="226"/>
      <c r="M7" s="226"/>
      <c r="N7" s="226"/>
      <c r="O7" s="226"/>
      <c r="P7" s="226"/>
      <c r="Q7" s="226"/>
    </row>
    <row r="8" spans="1:17" ht="15" thickBot="1" x14ac:dyDescent="0.35">
      <c r="A8" s="8" t="s">
        <v>53</v>
      </c>
      <c r="B8" s="78">
        <v>100</v>
      </c>
      <c r="C8" s="78">
        <v>0</v>
      </c>
      <c r="D8" s="78">
        <v>0</v>
      </c>
      <c r="E8" s="78">
        <v>0</v>
      </c>
      <c r="F8" s="78">
        <v>0</v>
      </c>
      <c r="G8" s="75">
        <v>100</v>
      </c>
      <c r="H8" s="78">
        <v>0</v>
      </c>
      <c r="I8" s="4">
        <v>5395</v>
      </c>
      <c r="K8" s="226"/>
      <c r="L8" s="226"/>
      <c r="M8" s="226"/>
      <c r="N8" s="226"/>
      <c r="O8" s="226"/>
      <c r="P8" s="226"/>
      <c r="Q8" s="226"/>
    </row>
    <row r="9" spans="1:17" ht="15" thickBot="1" x14ac:dyDescent="0.35">
      <c r="A9" s="8" t="s">
        <v>54</v>
      </c>
      <c r="B9" s="78">
        <v>99.351520572450795</v>
      </c>
      <c r="C9" s="78">
        <v>0</v>
      </c>
      <c r="D9" s="78">
        <v>0</v>
      </c>
      <c r="E9" s="79">
        <v>0.53667262969588547</v>
      </c>
      <c r="F9" s="79">
        <v>0.11180679785330948</v>
      </c>
      <c r="G9" s="75">
        <v>100</v>
      </c>
      <c r="H9" s="78">
        <v>0</v>
      </c>
      <c r="I9" s="4">
        <v>4472</v>
      </c>
      <c r="K9" s="226"/>
      <c r="L9" s="226"/>
      <c r="M9" s="226"/>
      <c r="N9" s="226"/>
      <c r="O9" s="226"/>
      <c r="P9" s="226"/>
      <c r="Q9" s="226"/>
    </row>
    <row r="10" spans="1:17" ht="15" thickBot="1" x14ac:dyDescent="0.35">
      <c r="A10" s="8" t="s">
        <v>12</v>
      </c>
      <c r="B10" s="78">
        <v>99.694455419465299</v>
      </c>
      <c r="C10" s="78">
        <v>0</v>
      </c>
      <c r="D10" s="78">
        <v>0</v>
      </c>
      <c r="E10" s="79">
        <v>0.25286448044251286</v>
      </c>
      <c r="F10" s="79">
        <v>5.268010009219018E-2</v>
      </c>
      <c r="G10" s="75">
        <v>100</v>
      </c>
      <c r="H10" s="78">
        <v>0</v>
      </c>
      <c r="I10" s="4">
        <v>37965</v>
      </c>
      <c r="K10" s="226"/>
      <c r="L10" s="226"/>
      <c r="M10" s="226"/>
      <c r="N10" s="226"/>
      <c r="O10" s="226"/>
      <c r="P10" s="226"/>
      <c r="Q10" s="226"/>
    </row>
    <row r="11" spans="1:17" ht="15" thickBot="1" x14ac:dyDescent="0.35">
      <c r="A11" s="8" t="s">
        <v>13</v>
      </c>
      <c r="B11" s="78">
        <v>91.816091954022994</v>
      </c>
      <c r="C11" s="78">
        <v>8.0344827586206904</v>
      </c>
      <c r="D11" s="78">
        <v>0</v>
      </c>
      <c r="E11" s="79">
        <v>0.12643678160919539</v>
      </c>
      <c r="F11" s="79">
        <v>2.2988505747126436E-2</v>
      </c>
      <c r="G11" s="75">
        <v>100</v>
      </c>
      <c r="H11" s="78">
        <v>0</v>
      </c>
      <c r="I11" s="4">
        <v>8700</v>
      </c>
      <c r="K11" s="226"/>
      <c r="L11" s="226"/>
      <c r="M11" s="226"/>
      <c r="N11" s="226"/>
      <c r="O11" s="226"/>
      <c r="P11" s="226"/>
      <c r="Q11" s="226"/>
    </row>
    <row r="12" spans="1:17" ht="15" thickBot="1" x14ac:dyDescent="0.35">
      <c r="A12" s="8" t="s">
        <v>14</v>
      </c>
      <c r="B12" s="78">
        <v>99.845551894563428</v>
      </c>
      <c r="C12" s="78">
        <v>0</v>
      </c>
      <c r="D12" s="78">
        <v>0.13385502471169688</v>
      </c>
      <c r="E12" s="78">
        <v>2.0593080724876443E-2</v>
      </c>
      <c r="F12" s="78">
        <v>0</v>
      </c>
      <c r="G12" s="75">
        <v>100</v>
      </c>
      <c r="H12" s="79">
        <v>0</v>
      </c>
      <c r="I12" s="4">
        <v>9712</v>
      </c>
      <c r="K12" s="226"/>
      <c r="L12" s="226"/>
      <c r="M12" s="226"/>
      <c r="N12" s="226"/>
      <c r="O12" s="226"/>
      <c r="P12" s="226"/>
      <c r="Q12" s="226"/>
    </row>
    <row r="13" spans="1:17" ht="15" thickBot="1" x14ac:dyDescent="0.35">
      <c r="A13" s="8" t="s">
        <v>15</v>
      </c>
      <c r="B13" s="78">
        <v>99.645168615873729</v>
      </c>
      <c r="C13" s="78">
        <v>7.3804927898262748E-2</v>
      </c>
      <c r="D13" s="78">
        <v>0</v>
      </c>
      <c r="E13" s="79">
        <v>0.20154422618371748</v>
      </c>
      <c r="F13" s="79">
        <v>7.9482230044282967E-2</v>
      </c>
      <c r="G13" s="75">
        <v>100</v>
      </c>
      <c r="H13" s="78">
        <v>0</v>
      </c>
      <c r="I13" s="4">
        <v>35228</v>
      </c>
      <c r="K13" s="226"/>
      <c r="L13" s="226"/>
      <c r="M13" s="226"/>
      <c r="N13" s="226"/>
      <c r="O13" s="226"/>
      <c r="P13" s="226"/>
      <c r="Q13" s="226"/>
    </row>
    <row r="14" spans="1:17" ht="15" thickBot="1" x14ac:dyDescent="0.35">
      <c r="A14" s="8" t="s">
        <v>16</v>
      </c>
      <c r="B14" s="78">
        <v>99.927748274990066</v>
      </c>
      <c r="C14" s="78">
        <v>0</v>
      </c>
      <c r="D14" s="78">
        <v>5.0576207506954227E-2</v>
      </c>
      <c r="E14" s="79">
        <v>7.2251725009934613E-3</v>
      </c>
      <c r="F14" s="79">
        <v>1.4450345001986923E-2</v>
      </c>
      <c r="G14" s="75">
        <v>100</v>
      </c>
      <c r="H14" s="78">
        <v>0</v>
      </c>
      <c r="I14" s="4">
        <v>27681</v>
      </c>
      <c r="K14" s="226"/>
      <c r="L14" s="226"/>
      <c r="M14" s="226"/>
      <c r="N14" s="226"/>
      <c r="O14" s="226"/>
      <c r="P14" s="226"/>
      <c r="Q14" s="226"/>
    </row>
    <row r="15" spans="1:17" ht="15" thickBot="1" x14ac:dyDescent="0.35">
      <c r="A15" s="8" t="s">
        <v>17</v>
      </c>
      <c r="B15" s="78">
        <v>100</v>
      </c>
      <c r="C15" s="78">
        <v>0</v>
      </c>
      <c r="D15" s="78">
        <v>0</v>
      </c>
      <c r="E15" s="78">
        <v>0</v>
      </c>
      <c r="F15" s="78">
        <v>0</v>
      </c>
      <c r="G15" s="75">
        <v>100</v>
      </c>
      <c r="H15" s="78">
        <v>0</v>
      </c>
      <c r="I15" s="4">
        <v>6897</v>
      </c>
      <c r="K15" s="226"/>
      <c r="L15" s="226"/>
      <c r="M15" s="226"/>
      <c r="N15" s="226"/>
      <c r="O15" s="226"/>
      <c r="P15" s="226"/>
      <c r="Q15" s="226"/>
    </row>
    <row r="16" spans="1:17" ht="15" thickBot="1" x14ac:dyDescent="0.35">
      <c r="A16" s="8" t="s">
        <v>18</v>
      </c>
      <c r="B16" s="78">
        <v>99.956777316735824</v>
      </c>
      <c r="C16" s="78">
        <v>0</v>
      </c>
      <c r="D16" s="78">
        <v>0</v>
      </c>
      <c r="E16" s="79">
        <v>4.3222683264177039E-2</v>
      </c>
      <c r="F16" s="78">
        <v>0</v>
      </c>
      <c r="G16" s="75">
        <v>100</v>
      </c>
      <c r="H16" s="78">
        <v>0</v>
      </c>
      <c r="I16" s="4">
        <v>11568</v>
      </c>
      <c r="K16" s="226"/>
      <c r="L16" s="226"/>
      <c r="M16" s="226"/>
      <c r="N16" s="226"/>
      <c r="O16" s="226"/>
      <c r="P16" s="226"/>
      <c r="Q16" s="226"/>
    </row>
    <row r="17" spans="1:17" ht="15" thickBot="1" x14ac:dyDescent="0.35">
      <c r="A17" s="8" t="s">
        <v>19</v>
      </c>
      <c r="B17" s="78">
        <v>85.733384262796037</v>
      </c>
      <c r="C17" s="78">
        <v>13.110092521857228</v>
      </c>
      <c r="D17" s="78">
        <v>1.1565232153467446</v>
      </c>
      <c r="E17" s="78">
        <v>0</v>
      </c>
      <c r="F17" s="78">
        <v>0</v>
      </c>
      <c r="G17" s="75">
        <v>100</v>
      </c>
      <c r="H17" s="78">
        <v>0</v>
      </c>
      <c r="I17" s="4">
        <v>47124</v>
      </c>
      <c r="K17" s="226"/>
      <c r="L17" s="226"/>
      <c r="M17" s="226"/>
      <c r="N17" s="226"/>
      <c r="O17" s="226"/>
      <c r="P17" s="226"/>
      <c r="Q17" s="226"/>
    </row>
    <row r="18" spans="1:17" ht="15" thickBot="1" x14ac:dyDescent="0.35">
      <c r="A18" s="8" t="s">
        <v>20</v>
      </c>
      <c r="B18" s="78">
        <v>100</v>
      </c>
      <c r="C18" s="78">
        <v>0</v>
      </c>
      <c r="D18" s="78">
        <v>0</v>
      </c>
      <c r="E18" s="78">
        <v>0</v>
      </c>
      <c r="F18" s="78">
        <v>0</v>
      </c>
      <c r="G18" s="75">
        <v>100</v>
      </c>
      <c r="H18" s="78">
        <v>0</v>
      </c>
      <c r="I18" s="4">
        <v>9926</v>
      </c>
      <c r="K18" s="226"/>
      <c r="L18" s="226"/>
      <c r="M18" s="226"/>
      <c r="N18" s="226"/>
      <c r="O18" s="226"/>
      <c r="P18" s="226"/>
      <c r="Q18" s="226"/>
    </row>
    <row r="19" spans="1:17" ht="15" thickBot="1" x14ac:dyDescent="0.35">
      <c r="A19" s="8" t="s">
        <v>21</v>
      </c>
      <c r="B19" s="78">
        <v>100</v>
      </c>
      <c r="C19" s="78">
        <v>0</v>
      </c>
      <c r="D19" s="78">
        <v>0</v>
      </c>
      <c r="E19" s="78">
        <v>0</v>
      </c>
      <c r="F19" s="78">
        <v>0</v>
      </c>
      <c r="G19" s="75">
        <v>100</v>
      </c>
      <c r="H19" s="78">
        <v>0</v>
      </c>
      <c r="I19" s="4">
        <v>1902</v>
      </c>
      <c r="K19" s="226"/>
      <c r="L19" s="226"/>
      <c r="M19" s="226"/>
      <c r="N19" s="226"/>
      <c r="O19" s="226"/>
      <c r="P19" s="226"/>
      <c r="Q19" s="226"/>
    </row>
    <row r="20" spans="1:17" ht="15" thickBot="1" x14ac:dyDescent="0.35">
      <c r="A20" s="8" t="s">
        <v>22</v>
      </c>
      <c r="B20" s="78">
        <v>56.220595412396293</v>
      </c>
      <c r="C20" s="78">
        <v>43.433870180575887</v>
      </c>
      <c r="D20" s="78">
        <v>0.3455344070278184</v>
      </c>
      <c r="E20" s="78">
        <v>0</v>
      </c>
      <c r="F20" s="78">
        <v>0</v>
      </c>
      <c r="G20" s="75">
        <v>100</v>
      </c>
      <c r="H20" s="78">
        <v>0</v>
      </c>
      <c r="I20" s="4">
        <v>51225</v>
      </c>
      <c r="K20" s="226"/>
      <c r="L20" s="226"/>
      <c r="M20" s="226"/>
      <c r="N20" s="226"/>
      <c r="O20" s="226"/>
      <c r="P20" s="226"/>
      <c r="Q20" s="226"/>
    </row>
    <row r="21" spans="1:17" ht="15" thickBot="1" x14ac:dyDescent="0.35">
      <c r="A21" s="8" t="s">
        <v>23</v>
      </c>
      <c r="B21" s="78">
        <v>88.140802230530383</v>
      </c>
      <c r="C21" s="78">
        <v>11.833850833280527</v>
      </c>
      <c r="D21" s="78">
        <v>0</v>
      </c>
      <c r="E21" s="79">
        <v>2.2178569165452126E-2</v>
      </c>
      <c r="F21" s="79">
        <v>3.1683670236360181E-3</v>
      </c>
      <c r="G21" s="75">
        <v>100</v>
      </c>
      <c r="H21" s="78">
        <v>0</v>
      </c>
      <c r="I21" s="4">
        <v>31562</v>
      </c>
      <c r="K21" s="226"/>
      <c r="L21" s="226"/>
      <c r="M21" s="226"/>
      <c r="N21" s="226"/>
      <c r="O21" s="226"/>
      <c r="P21" s="226"/>
      <c r="Q21" s="226"/>
    </row>
    <row r="22" spans="1:17" ht="15" thickBot="1" x14ac:dyDescent="0.35">
      <c r="A22" s="8" t="s">
        <v>24</v>
      </c>
      <c r="B22" s="78">
        <v>100</v>
      </c>
      <c r="C22" s="78">
        <v>0</v>
      </c>
      <c r="D22" s="78">
        <v>0</v>
      </c>
      <c r="E22" s="78">
        <v>0</v>
      </c>
      <c r="F22" s="78">
        <v>0</v>
      </c>
      <c r="G22" s="75">
        <v>100</v>
      </c>
      <c r="H22" s="78">
        <v>0</v>
      </c>
      <c r="I22" s="4">
        <v>4181</v>
      </c>
      <c r="K22" s="226"/>
      <c r="L22" s="226"/>
      <c r="M22" s="226"/>
      <c r="N22" s="226"/>
      <c r="O22" s="226"/>
      <c r="P22" s="226"/>
      <c r="Q22" s="226"/>
    </row>
    <row r="23" spans="1:17" ht="15" thickBot="1" x14ac:dyDescent="0.35">
      <c r="A23" s="8" t="s">
        <v>25</v>
      </c>
      <c r="B23" s="78">
        <v>83.543489449305198</v>
      </c>
      <c r="C23" s="78">
        <v>16.456510550694802</v>
      </c>
      <c r="D23" s="78">
        <v>0</v>
      </c>
      <c r="E23" s="78">
        <v>0</v>
      </c>
      <c r="F23" s="78">
        <v>0</v>
      </c>
      <c r="G23" s="75">
        <v>100</v>
      </c>
      <c r="H23" s="79">
        <v>4.5013182431997943E-2</v>
      </c>
      <c r="I23" s="4">
        <v>15551</v>
      </c>
      <c r="K23" s="226"/>
      <c r="L23" s="226"/>
      <c r="M23" s="226"/>
      <c r="N23" s="226"/>
      <c r="O23" s="226"/>
      <c r="P23" s="226"/>
      <c r="Q23" s="226"/>
    </row>
    <row r="24" spans="1:17" ht="15" thickBot="1" x14ac:dyDescent="0.35">
      <c r="A24" s="8" t="s">
        <v>26</v>
      </c>
      <c r="B24" s="78">
        <v>85.84534426153165</v>
      </c>
      <c r="C24" s="78">
        <v>14.154655738468344</v>
      </c>
      <c r="D24" s="78">
        <v>0</v>
      </c>
      <c r="E24" s="78">
        <v>0</v>
      </c>
      <c r="F24" s="78">
        <v>0</v>
      </c>
      <c r="G24" s="75">
        <v>100</v>
      </c>
      <c r="H24" s="78">
        <v>0</v>
      </c>
      <c r="I24" s="4">
        <v>42947</v>
      </c>
      <c r="K24" s="226"/>
      <c r="L24" s="226"/>
      <c r="M24" s="226"/>
      <c r="N24" s="226"/>
      <c r="O24" s="226"/>
      <c r="P24" s="226"/>
      <c r="Q24" s="226"/>
    </row>
    <row r="25" spans="1:17" ht="15" thickBot="1" x14ac:dyDescent="0.35">
      <c r="A25" s="8" t="s">
        <v>27</v>
      </c>
      <c r="B25" s="78">
        <v>91.153268219383918</v>
      </c>
      <c r="C25" s="78">
        <v>8.7622088655146513</v>
      </c>
      <c r="D25" s="78">
        <v>0</v>
      </c>
      <c r="E25" s="78">
        <v>3.7565740045078892E-2</v>
      </c>
      <c r="F25" s="78">
        <v>4.695717505634861E-2</v>
      </c>
      <c r="G25" s="75">
        <v>100</v>
      </c>
      <c r="H25" s="78">
        <v>0</v>
      </c>
      <c r="I25" s="4">
        <v>10648</v>
      </c>
      <c r="K25" s="226"/>
      <c r="L25" s="226"/>
      <c r="M25" s="226"/>
      <c r="N25" s="226"/>
      <c r="O25" s="226"/>
      <c r="P25" s="226"/>
      <c r="Q25" s="226"/>
    </row>
    <row r="26" spans="1:17" ht="15" thickBot="1" x14ac:dyDescent="0.35">
      <c r="A26" s="11" t="s">
        <v>28</v>
      </c>
      <c r="B26" s="81">
        <v>89.128588876991031</v>
      </c>
      <c r="C26" s="81">
        <v>10.620649846071476</v>
      </c>
      <c r="D26" s="81">
        <v>0.17651586133047784</v>
      </c>
      <c r="E26" s="80">
        <v>5.7723196359255782E-2</v>
      </c>
      <c r="F26" s="80">
        <v>1.6522219247757999E-2</v>
      </c>
      <c r="G26" s="76">
        <v>100</v>
      </c>
      <c r="H26" s="264">
        <v>4.3917894450660336E-3</v>
      </c>
      <c r="I26" s="27">
        <v>478165</v>
      </c>
      <c r="K26" s="226"/>
      <c r="L26" s="226"/>
      <c r="M26" s="226"/>
      <c r="N26" s="226"/>
      <c r="O26" s="226"/>
      <c r="P26" s="226"/>
      <c r="Q26" s="226"/>
    </row>
    <row r="27" spans="1:17" ht="15" thickTop="1" x14ac:dyDescent="0.3"/>
  </sheetData>
  <mergeCells count="8">
    <mergeCell ref="I3:I4"/>
    <mergeCell ref="A1:I1"/>
    <mergeCell ref="A3:A4"/>
    <mergeCell ref="B3:D3"/>
    <mergeCell ref="E3:E4"/>
    <mergeCell ref="F3:F4"/>
    <mergeCell ref="G3:G4"/>
    <mergeCell ref="H3:H4"/>
  </mergeCells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0">
    <tabColor rgb="FF92D050"/>
  </sheetPr>
  <dimension ref="A1:E28"/>
  <sheetViews>
    <sheetView topLeftCell="A2" workbookViewId="0">
      <selection activeCell="I14" sqref="I14"/>
    </sheetView>
  </sheetViews>
  <sheetFormatPr defaultRowHeight="14.4" x14ac:dyDescent="0.3"/>
  <cols>
    <col min="1" max="1" width="18.6640625" bestFit="1" customWidth="1"/>
    <col min="2" max="2" width="10.109375" customWidth="1"/>
    <col min="3" max="3" width="10.6640625" customWidth="1"/>
    <col min="4" max="4" width="13.44140625" customWidth="1"/>
    <col min="5" max="5" width="9.5546875" bestFit="1" customWidth="1"/>
  </cols>
  <sheetData>
    <row r="1" spans="1:5" ht="48" customHeight="1" x14ac:dyDescent="0.3">
      <c r="A1" s="282" t="s">
        <v>298</v>
      </c>
      <c r="B1" s="282"/>
      <c r="C1" s="282"/>
      <c r="D1" s="282"/>
      <c r="E1" s="282"/>
    </row>
    <row r="2" spans="1:5" ht="15" thickBot="1" x14ac:dyDescent="0.35"/>
    <row r="3" spans="1:5" ht="15.6" thickTop="1" thickBot="1" x14ac:dyDescent="0.35">
      <c r="A3" s="345" t="s">
        <v>4</v>
      </c>
      <c r="B3" s="320" t="s">
        <v>299</v>
      </c>
      <c r="C3" s="320"/>
      <c r="D3" s="320"/>
      <c r="E3" s="320"/>
    </row>
    <row r="4" spans="1:5" ht="15" thickBot="1" x14ac:dyDescent="0.35">
      <c r="A4" s="352"/>
      <c r="B4" s="303" t="s">
        <v>300</v>
      </c>
      <c r="C4" s="299" t="s">
        <v>247</v>
      </c>
      <c r="D4" s="299"/>
      <c r="E4" s="303" t="s">
        <v>28</v>
      </c>
    </row>
    <row r="5" spans="1:5" ht="15" thickBot="1" x14ac:dyDescent="0.35">
      <c r="A5" s="346"/>
      <c r="B5" s="304"/>
      <c r="C5" s="25" t="s">
        <v>301</v>
      </c>
      <c r="D5" s="25" t="s">
        <v>302</v>
      </c>
      <c r="E5" s="304"/>
    </row>
    <row r="6" spans="1:5" ht="15" thickBot="1" x14ac:dyDescent="0.35">
      <c r="A6" s="8" t="s">
        <v>7</v>
      </c>
      <c r="B6" s="75">
        <v>17.896781354051054</v>
      </c>
      <c r="C6" s="93"/>
      <c r="D6" s="93"/>
      <c r="E6" s="75">
        <v>17.942318358291736</v>
      </c>
    </row>
    <row r="7" spans="1:5" ht="15" thickBot="1" x14ac:dyDescent="0.35">
      <c r="A7" s="8" t="s">
        <v>8</v>
      </c>
      <c r="B7" s="75">
        <v>27.659574468085108</v>
      </c>
      <c r="C7" s="93"/>
      <c r="D7" s="93"/>
      <c r="E7" s="75">
        <v>27.659574468085108</v>
      </c>
    </row>
    <row r="8" spans="1:5" ht="15" thickBot="1" x14ac:dyDescent="0.35">
      <c r="A8" s="8" t="s">
        <v>9</v>
      </c>
      <c r="B8" s="75">
        <v>20.935093509350935</v>
      </c>
      <c r="C8" s="75">
        <v>27.853403141361255</v>
      </c>
      <c r="D8" s="75">
        <v>2.7777777777777777</v>
      </c>
      <c r="E8" s="75">
        <v>21.533425907558023</v>
      </c>
    </row>
    <row r="9" spans="1:5" ht="15" thickBot="1" x14ac:dyDescent="0.35">
      <c r="A9" s="8" t="s">
        <v>10</v>
      </c>
      <c r="B9" s="75">
        <v>41.525423728813557</v>
      </c>
      <c r="C9" s="93"/>
      <c r="D9" s="75"/>
      <c r="E9" s="75">
        <v>41.525423728813557</v>
      </c>
    </row>
    <row r="10" spans="1:5" ht="15" thickBot="1" x14ac:dyDescent="0.35">
      <c r="A10" s="8" t="s">
        <v>11</v>
      </c>
      <c r="B10" s="75">
        <v>25.598526703499079</v>
      </c>
      <c r="C10" s="93"/>
      <c r="D10" s="93"/>
      <c r="E10" s="75">
        <v>25.735294117647058</v>
      </c>
    </row>
    <row r="11" spans="1:5" ht="15" thickBot="1" x14ac:dyDescent="0.35">
      <c r="A11" s="8" t="s">
        <v>12</v>
      </c>
      <c r="B11" s="75">
        <v>22.816196542311193</v>
      </c>
      <c r="C11" s="93"/>
      <c r="D11" s="93"/>
      <c r="E11" s="75">
        <v>22.868833825869515</v>
      </c>
    </row>
    <row r="12" spans="1:5" ht="15" thickBot="1" x14ac:dyDescent="0.35">
      <c r="A12" s="8" t="s">
        <v>13</v>
      </c>
      <c r="B12" s="75">
        <v>26.136363636363637</v>
      </c>
      <c r="C12" s="75">
        <v>18.75</v>
      </c>
      <c r="D12" s="93"/>
      <c r="E12" s="75">
        <v>25.802615933412604</v>
      </c>
    </row>
    <row r="13" spans="1:5" ht="15" thickBot="1" x14ac:dyDescent="0.35">
      <c r="A13" s="8" t="s">
        <v>14</v>
      </c>
      <c r="B13" s="75">
        <v>12.884927066450565</v>
      </c>
      <c r="C13" s="93"/>
      <c r="D13" s="231" t="s">
        <v>52</v>
      </c>
      <c r="E13" s="75">
        <v>12.84329563812601</v>
      </c>
    </row>
    <row r="14" spans="1:5" ht="15" thickBot="1" x14ac:dyDescent="0.35">
      <c r="A14" s="8" t="s">
        <v>15</v>
      </c>
      <c r="B14" s="75">
        <v>19.902557856272836</v>
      </c>
      <c r="C14" s="231" t="s">
        <v>52</v>
      </c>
      <c r="D14" s="93"/>
      <c r="E14" s="75">
        <v>19.636450609901939</v>
      </c>
    </row>
    <row r="15" spans="1:5" ht="15" thickBot="1" x14ac:dyDescent="0.35">
      <c r="A15" s="8" t="s">
        <v>16</v>
      </c>
      <c r="B15" s="75">
        <v>26.101321585903079</v>
      </c>
      <c r="C15" s="93"/>
      <c r="D15" s="231" t="s">
        <v>52</v>
      </c>
      <c r="E15" s="75">
        <v>26.053499450348109</v>
      </c>
    </row>
    <row r="16" spans="1:5" ht="15" thickBot="1" x14ac:dyDescent="0.35">
      <c r="A16" s="8" t="s">
        <v>17</v>
      </c>
      <c r="B16" s="75">
        <v>14.501510574018129</v>
      </c>
      <c r="C16" s="93"/>
      <c r="D16" s="93"/>
      <c r="E16" s="75">
        <v>14.501510574018129</v>
      </c>
    </row>
    <row r="17" spans="1:5" ht="15" thickBot="1" x14ac:dyDescent="0.35">
      <c r="A17" s="8" t="s">
        <v>18</v>
      </c>
      <c r="B17" s="75">
        <v>11.783439490445859</v>
      </c>
      <c r="C17" s="75"/>
      <c r="D17" s="93"/>
      <c r="E17" s="75">
        <v>11.839592616168046</v>
      </c>
    </row>
    <row r="18" spans="1:5" ht="15" thickBot="1" x14ac:dyDescent="0.35">
      <c r="A18" s="8" t="s">
        <v>19</v>
      </c>
      <c r="B18" s="87">
        <v>7.6067128785114919</v>
      </c>
      <c r="C18" s="87">
        <v>3.8251366120218582</v>
      </c>
      <c r="D18" s="87">
        <v>1.7751479289940828</v>
      </c>
      <c r="E18" s="87">
        <v>6.8454585864572524</v>
      </c>
    </row>
    <row r="19" spans="1:5" ht="15" thickBot="1" x14ac:dyDescent="0.35">
      <c r="A19" s="8" t="s">
        <v>20</v>
      </c>
      <c r="B19" s="75">
        <v>10.576923076923077</v>
      </c>
      <c r="C19" s="93"/>
      <c r="D19" s="93"/>
      <c r="E19" s="75">
        <v>10.576923076923077</v>
      </c>
    </row>
    <row r="20" spans="1:5" ht="15" thickBot="1" x14ac:dyDescent="0.35">
      <c r="A20" s="8" t="s">
        <v>21</v>
      </c>
      <c r="B20" s="75">
        <v>11.442786069651742</v>
      </c>
      <c r="C20" s="93"/>
      <c r="D20" s="93"/>
      <c r="E20" s="75">
        <v>11.442786069651742</v>
      </c>
    </row>
    <row r="21" spans="1:5" ht="15" thickBot="1" x14ac:dyDescent="0.35">
      <c r="A21" s="8" t="s">
        <v>22</v>
      </c>
      <c r="B21" s="75">
        <v>6.5291538086730547</v>
      </c>
      <c r="C21" s="75">
        <v>6.6466083150984678</v>
      </c>
      <c r="D21" s="75">
        <v>1.8867924528301887</v>
      </c>
      <c r="E21" s="75">
        <v>6.7855338193893013</v>
      </c>
    </row>
    <row r="22" spans="1:5" ht="15" thickBot="1" x14ac:dyDescent="0.35">
      <c r="A22" s="8" t="s">
        <v>23</v>
      </c>
      <c r="B22" s="75">
        <v>5.0994108983799702</v>
      </c>
      <c r="C22" s="75">
        <v>4.0575916230366493</v>
      </c>
      <c r="D22" s="93"/>
      <c r="E22" s="75">
        <v>4.9709489993544222</v>
      </c>
    </row>
    <row r="23" spans="1:5" ht="15" thickBot="1" x14ac:dyDescent="0.35">
      <c r="A23" s="8" t="s">
        <v>24</v>
      </c>
      <c r="B23" s="75">
        <v>1.3831258644536653</v>
      </c>
      <c r="C23" s="93"/>
      <c r="D23" s="93"/>
      <c r="E23" s="75">
        <v>1.3831258644536653</v>
      </c>
    </row>
    <row r="24" spans="1:5" ht="15" thickBot="1" x14ac:dyDescent="0.35">
      <c r="A24" s="8" t="s">
        <v>25</v>
      </c>
      <c r="B24" s="75">
        <v>8.0985915492957758</v>
      </c>
      <c r="C24" s="75">
        <v>7.2052401746724897</v>
      </c>
      <c r="D24" s="93"/>
      <c r="E24" s="75">
        <v>7.931316434995912</v>
      </c>
    </row>
    <row r="25" spans="1:5" ht="15" thickBot="1" x14ac:dyDescent="0.35">
      <c r="A25" s="8" t="s">
        <v>26</v>
      </c>
      <c r="B25" s="75">
        <v>4.6911085450346421</v>
      </c>
      <c r="C25" s="75">
        <v>2.2752497225305217</v>
      </c>
      <c r="D25" s="93"/>
      <c r="E25" s="75">
        <v>4.1924398625429546</v>
      </c>
    </row>
    <row r="26" spans="1:5" ht="15" thickBot="1" x14ac:dyDescent="0.35">
      <c r="A26" s="8" t="s">
        <v>27</v>
      </c>
      <c r="B26" s="75">
        <v>12.419006479481641</v>
      </c>
      <c r="C26" s="75">
        <v>3.278688524590164</v>
      </c>
      <c r="D26" s="93"/>
      <c r="E26" s="75">
        <v>11.888782358581016</v>
      </c>
    </row>
    <row r="27" spans="1:5" ht="15" thickBot="1" x14ac:dyDescent="0.35">
      <c r="A27" s="11" t="s">
        <v>28</v>
      </c>
      <c r="B27" s="76">
        <v>13.73042030512045</v>
      </c>
      <c r="C27" s="76">
        <v>7.2770891643342663</v>
      </c>
      <c r="D27" s="76">
        <v>1.8726591760299627</v>
      </c>
      <c r="E27" s="76">
        <v>12.577150862009182</v>
      </c>
    </row>
    <row r="28" spans="1:5" ht="15" thickTop="1" x14ac:dyDescent="0.3"/>
  </sheetData>
  <mergeCells count="6">
    <mergeCell ref="A1:E1"/>
    <mergeCell ref="A3:A5"/>
    <mergeCell ref="B3:E3"/>
    <mergeCell ref="B4:B5"/>
    <mergeCell ref="C4:D4"/>
    <mergeCell ref="E4:E5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1">
    <tabColor rgb="FF92D050"/>
  </sheetPr>
  <dimension ref="A1:H26"/>
  <sheetViews>
    <sheetView workbookViewId="0">
      <selection activeCell="G22" sqref="G22:N25"/>
    </sheetView>
  </sheetViews>
  <sheetFormatPr defaultRowHeight="14.4" x14ac:dyDescent="0.3"/>
  <cols>
    <col min="1" max="1" width="19.44140625" customWidth="1"/>
    <col min="2" max="2" width="10.5546875" customWidth="1"/>
    <col min="3" max="3" width="11.33203125" customWidth="1"/>
    <col min="4" max="4" width="9.5546875" bestFit="1" customWidth="1"/>
    <col min="8" max="8" width="9.5546875" bestFit="1" customWidth="1"/>
  </cols>
  <sheetData>
    <row r="1" spans="1:4" ht="34.5" customHeight="1" x14ac:dyDescent="0.3">
      <c r="A1" s="282" t="s">
        <v>303</v>
      </c>
      <c r="B1" s="282"/>
      <c r="C1" s="282"/>
      <c r="D1" s="282"/>
    </row>
    <row r="2" spans="1:4" ht="15" thickBot="1" x14ac:dyDescent="0.35"/>
    <row r="3" spans="1:4" ht="40.799999999999997" thickTop="1" thickBot="1" x14ac:dyDescent="0.35">
      <c r="A3" s="22" t="s">
        <v>4</v>
      </c>
      <c r="B3" s="22" t="s">
        <v>3</v>
      </c>
      <c r="C3" s="22" t="s">
        <v>304</v>
      </c>
      <c r="D3" s="22" t="s">
        <v>305</v>
      </c>
    </row>
    <row r="4" spans="1:4" ht="15" thickBot="1" x14ac:dyDescent="0.35">
      <c r="A4" s="49" t="s">
        <v>7</v>
      </c>
      <c r="B4" s="9">
        <v>31266</v>
      </c>
      <c r="C4" s="9">
        <v>31177</v>
      </c>
      <c r="D4" s="83">
        <v>2.8465425702040554</v>
      </c>
    </row>
    <row r="5" spans="1:4" ht="15" thickBot="1" x14ac:dyDescent="0.35">
      <c r="A5" s="49" t="s">
        <v>8</v>
      </c>
      <c r="B5" s="9">
        <v>973</v>
      </c>
      <c r="C5" s="9">
        <v>971</v>
      </c>
      <c r="D5" s="83">
        <v>2.0554984583761562</v>
      </c>
    </row>
    <row r="6" spans="1:4" ht="15" thickBot="1" x14ac:dyDescent="0.35">
      <c r="A6" s="49" t="s">
        <v>9</v>
      </c>
      <c r="B6" s="9">
        <v>85279</v>
      </c>
      <c r="C6" s="9">
        <v>85059</v>
      </c>
      <c r="D6" s="83">
        <v>2.5797675863928986</v>
      </c>
    </row>
    <row r="7" spans="1:4" ht="15" thickBot="1" x14ac:dyDescent="0.35">
      <c r="A7" s="49" t="s">
        <v>10</v>
      </c>
      <c r="B7" s="9">
        <v>5485</v>
      </c>
      <c r="C7" s="9">
        <v>5473</v>
      </c>
      <c r="D7" s="83">
        <v>2.187784867821331</v>
      </c>
    </row>
    <row r="8" spans="1:4" ht="15" thickBot="1" x14ac:dyDescent="0.35">
      <c r="A8" s="49" t="s">
        <v>11</v>
      </c>
      <c r="B8" s="9">
        <v>4562</v>
      </c>
      <c r="C8" s="9">
        <v>4543</v>
      </c>
      <c r="D8" s="83">
        <v>4.1648399824638318</v>
      </c>
    </row>
    <row r="9" spans="1:4" ht="15" thickBot="1" x14ac:dyDescent="0.35">
      <c r="A9" s="49" t="s">
        <v>12</v>
      </c>
      <c r="B9" s="9">
        <v>38608</v>
      </c>
      <c r="C9" s="9">
        <v>38498</v>
      </c>
      <c r="D9" s="83">
        <v>2.8491504351429753</v>
      </c>
    </row>
    <row r="10" spans="1:4" ht="15" thickBot="1" x14ac:dyDescent="0.35">
      <c r="A10" s="49" t="s">
        <v>13</v>
      </c>
      <c r="B10" s="9">
        <v>8843</v>
      </c>
      <c r="C10" s="9">
        <v>8824</v>
      </c>
      <c r="D10" s="83">
        <v>2.1485921067511029</v>
      </c>
    </row>
    <row r="11" spans="1:4" ht="15" thickBot="1" x14ac:dyDescent="0.35">
      <c r="A11" s="49" t="s">
        <v>14</v>
      </c>
      <c r="B11" s="9">
        <v>9934</v>
      </c>
      <c r="C11" s="9">
        <v>9873</v>
      </c>
      <c r="D11" s="83">
        <v>3.3219247030400645</v>
      </c>
    </row>
    <row r="12" spans="1:4" ht="15" thickBot="1" x14ac:dyDescent="0.35">
      <c r="A12" s="49" t="s">
        <v>15</v>
      </c>
      <c r="B12" s="9">
        <v>35886</v>
      </c>
      <c r="C12" s="9">
        <v>35778</v>
      </c>
      <c r="D12" s="83">
        <v>3.0095301788998494</v>
      </c>
    </row>
    <row r="13" spans="1:4" ht="15" thickBot="1" x14ac:dyDescent="0.35">
      <c r="A13" s="49" t="s">
        <v>16</v>
      </c>
      <c r="B13" s="9">
        <v>28216</v>
      </c>
      <c r="C13" s="9">
        <v>28125</v>
      </c>
      <c r="D13" s="83">
        <v>3.2251204990076552</v>
      </c>
    </row>
    <row r="14" spans="1:4" ht="15" thickBot="1" x14ac:dyDescent="0.35">
      <c r="A14" s="49" t="s">
        <v>17</v>
      </c>
      <c r="B14" s="9">
        <v>7019</v>
      </c>
      <c r="C14" s="9">
        <v>6972</v>
      </c>
      <c r="D14" s="83">
        <v>4.1316426841430403</v>
      </c>
    </row>
    <row r="15" spans="1:4" ht="15" thickBot="1" x14ac:dyDescent="0.35">
      <c r="A15" s="49" t="s">
        <v>18</v>
      </c>
      <c r="B15" s="9">
        <v>11751</v>
      </c>
      <c r="C15" s="9">
        <v>11718</v>
      </c>
      <c r="D15" s="83">
        <v>2.8082716364564719</v>
      </c>
    </row>
    <row r="16" spans="1:4" ht="15" thickBot="1" x14ac:dyDescent="0.35">
      <c r="A16" s="49" t="s">
        <v>19</v>
      </c>
      <c r="B16" s="9">
        <v>48056</v>
      </c>
      <c r="C16" s="9">
        <v>47956</v>
      </c>
      <c r="D16" s="83">
        <v>2.0809056101215249</v>
      </c>
    </row>
    <row r="17" spans="1:8" ht="15" thickBot="1" x14ac:dyDescent="0.35">
      <c r="A17" s="49" t="s">
        <v>20</v>
      </c>
      <c r="B17" s="9">
        <v>10046</v>
      </c>
      <c r="C17" s="9">
        <v>10017</v>
      </c>
      <c r="D17" s="83">
        <v>2.8867210830181169</v>
      </c>
    </row>
    <row r="18" spans="1:8" ht="15" thickBot="1" x14ac:dyDescent="0.35">
      <c r="A18" s="49" t="s">
        <v>21</v>
      </c>
      <c r="B18" s="9">
        <v>1911</v>
      </c>
      <c r="C18" s="9">
        <v>1908</v>
      </c>
      <c r="D18" s="83">
        <v>1.5698587127158556</v>
      </c>
    </row>
    <row r="19" spans="1:8" ht="15" thickBot="1" x14ac:dyDescent="0.35">
      <c r="A19" s="49" t="s">
        <v>22</v>
      </c>
      <c r="B19" s="9">
        <v>52094</v>
      </c>
      <c r="C19" s="9">
        <v>51879</v>
      </c>
      <c r="D19" s="83">
        <v>2.879410296771221</v>
      </c>
    </row>
    <row r="20" spans="1:8" ht="15" thickBot="1" x14ac:dyDescent="0.35">
      <c r="A20" s="49" t="s">
        <v>23</v>
      </c>
      <c r="B20" s="9">
        <v>32158</v>
      </c>
      <c r="C20" s="9">
        <v>32051</v>
      </c>
      <c r="D20" s="83">
        <v>3.3273213508302755</v>
      </c>
    </row>
    <row r="21" spans="1:8" ht="15" thickBot="1" x14ac:dyDescent="0.35">
      <c r="A21" s="49" t="s">
        <v>24</v>
      </c>
      <c r="B21" s="9">
        <v>4239</v>
      </c>
      <c r="C21" s="9">
        <v>4225</v>
      </c>
      <c r="D21" s="83">
        <v>3.3026657230478889</v>
      </c>
    </row>
    <row r="22" spans="1:8" ht="15" thickBot="1" x14ac:dyDescent="0.35">
      <c r="A22" s="49" t="s">
        <v>25</v>
      </c>
      <c r="B22" s="9">
        <v>15732</v>
      </c>
      <c r="C22" s="9">
        <v>15658</v>
      </c>
      <c r="D22" s="83">
        <v>3.8774472412916348</v>
      </c>
    </row>
    <row r="23" spans="1:8" ht="15" thickBot="1" x14ac:dyDescent="0.35">
      <c r="A23" s="49" t="s">
        <v>26</v>
      </c>
      <c r="B23" s="9">
        <v>43585</v>
      </c>
      <c r="C23" s="9">
        <v>43447</v>
      </c>
      <c r="D23" s="83">
        <v>3.1662269129287597</v>
      </c>
    </row>
    <row r="24" spans="1:8" ht="15" thickBot="1" x14ac:dyDescent="0.35">
      <c r="A24" s="49" t="s">
        <v>27</v>
      </c>
      <c r="B24" s="9">
        <v>10808</v>
      </c>
      <c r="C24" s="9">
        <v>10784</v>
      </c>
      <c r="D24" s="83">
        <v>2.2205773501110286</v>
      </c>
      <c r="H24" s="267"/>
    </row>
    <row r="25" spans="1:8" ht="15" thickBot="1" x14ac:dyDescent="0.35">
      <c r="A25" s="11" t="s">
        <v>28</v>
      </c>
      <c r="B25" s="12">
        <v>486451</v>
      </c>
      <c r="C25" s="12">
        <v>484936</v>
      </c>
      <c r="D25" s="84">
        <v>2.8594863614218085</v>
      </c>
    </row>
    <row r="26" spans="1:8" ht="15" thickTop="1" x14ac:dyDescent="0.3"/>
  </sheetData>
  <mergeCells count="1">
    <mergeCell ref="A1:D1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2">
    <tabColor rgb="FF92D050"/>
  </sheetPr>
  <dimension ref="A1:D27"/>
  <sheetViews>
    <sheetView topLeftCell="A4" workbookViewId="0">
      <selection activeCell="H25" sqref="H25"/>
    </sheetView>
  </sheetViews>
  <sheetFormatPr defaultRowHeight="14.4" x14ac:dyDescent="0.3"/>
  <cols>
    <col min="1" max="1" width="20.5546875" customWidth="1"/>
  </cols>
  <sheetData>
    <row r="1" spans="1:4" ht="39" customHeight="1" x14ac:dyDescent="0.3">
      <c r="A1" s="282" t="s">
        <v>306</v>
      </c>
      <c r="B1" s="282"/>
      <c r="C1" s="282"/>
      <c r="D1" s="282"/>
    </row>
    <row r="2" spans="1:4" ht="15" thickBot="1" x14ac:dyDescent="0.35"/>
    <row r="3" spans="1:4" ht="15.6" thickTop="1" thickBot="1" x14ac:dyDescent="0.35">
      <c r="A3" s="283" t="s">
        <v>4</v>
      </c>
      <c r="B3" s="286" t="s">
        <v>609</v>
      </c>
      <c r="C3" s="286"/>
      <c r="D3" s="286"/>
    </row>
    <row r="4" spans="1:4" x14ac:dyDescent="0.3">
      <c r="A4" s="285"/>
      <c r="B4" s="229">
        <v>2013</v>
      </c>
      <c r="C4" s="41">
        <v>2014</v>
      </c>
      <c r="D4" s="41">
        <v>2015</v>
      </c>
    </row>
    <row r="5" spans="1:4" ht="15" thickBot="1" x14ac:dyDescent="0.35">
      <c r="A5" s="284"/>
      <c r="B5" s="230"/>
      <c r="C5" s="230"/>
      <c r="D5" s="100"/>
    </row>
    <row r="6" spans="1:4" ht="15" thickBot="1" x14ac:dyDescent="0.35">
      <c r="A6" s="8" t="s">
        <v>7</v>
      </c>
      <c r="B6" s="75">
        <v>2.9181431081201796</v>
      </c>
      <c r="C6" s="75">
        <v>3.1839333823169236</v>
      </c>
      <c r="D6" s="75">
        <v>2.8465425702040554</v>
      </c>
    </row>
    <row r="7" spans="1:4" ht="15" thickBot="1" x14ac:dyDescent="0.35">
      <c r="A7" s="8" t="s">
        <v>8</v>
      </c>
      <c r="B7" s="75">
        <v>6.1295971978984243</v>
      </c>
      <c r="C7" s="75">
        <v>2.6064291920069507</v>
      </c>
      <c r="D7" s="75">
        <v>2.0554984583761562</v>
      </c>
    </row>
    <row r="8" spans="1:4" ht="15" thickBot="1" x14ac:dyDescent="0.35">
      <c r="A8" s="8" t="s">
        <v>9</v>
      </c>
      <c r="B8" s="75">
        <v>2.4933473467653569</v>
      </c>
      <c r="C8" s="75">
        <v>2.394235505710653</v>
      </c>
      <c r="D8" s="75">
        <v>2.5797675863928986</v>
      </c>
    </row>
    <row r="9" spans="1:4" ht="15" thickBot="1" x14ac:dyDescent="0.35">
      <c r="A9" s="8" t="s">
        <v>10</v>
      </c>
      <c r="B9" s="75">
        <v>3.6049026676279738</v>
      </c>
      <c r="C9" s="75">
        <v>2.6311173478337131</v>
      </c>
      <c r="D9" s="75">
        <v>2.187784867821331</v>
      </c>
    </row>
    <row r="10" spans="1:4" ht="15" thickBot="1" x14ac:dyDescent="0.35">
      <c r="A10" s="8" t="s">
        <v>11</v>
      </c>
      <c r="B10" s="75">
        <v>3.5986452159187126</v>
      </c>
      <c r="C10" s="75">
        <v>2.8199566160520608</v>
      </c>
      <c r="D10" s="75">
        <v>4.1648399824638318</v>
      </c>
    </row>
    <row r="11" spans="1:4" ht="15" thickBot="1" x14ac:dyDescent="0.35">
      <c r="A11" s="8" t="s">
        <v>12</v>
      </c>
      <c r="B11" s="75">
        <v>2.5733525733525733</v>
      </c>
      <c r="C11" s="75">
        <v>2.6828298887122415</v>
      </c>
      <c r="D11" s="75">
        <v>2.8491504351429753</v>
      </c>
    </row>
    <row r="12" spans="1:4" ht="15" thickBot="1" x14ac:dyDescent="0.35">
      <c r="A12" s="8" t="s">
        <v>13</v>
      </c>
      <c r="B12" s="75">
        <v>2.1085925144965736</v>
      </c>
      <c r="C12" s="75">
        <v>2.5751072961373391</v>
      </c>
      <c r="D12" s="75">
        <v>2.1485921067511029</v>
      </c>
    </row>
    <row r="13" spans="1:4" ht="15" thickBot="1" x14ac:dyDescent="0.35">
      <c r="A13" s="8" t="s">
        <v>14</v>
      </c>
      <c r="B13" s="75">
        <v>2.1172788364171962</v>
      </c>
      <c r="C13" s="75">
        <v>4.4676806083650185</v>
      </c>
      <c r="D13" s="75">
        <v>3.3219247030400645</v>
      </c>
    </row>
    <row r="14" spans="1:4" ht="15" thickBot="1" x14ac:dyDescent="0.35">
      <c r="A14" s="8" t="s">
        <v>15</v>
      </c>
      <c r="B14" s="75">
        <v>3.0249625167688139</v>
      </c>
      <c r="C14" s="75">
        <v>3.0391837620753281</v>
      </c>
      <c r="D14" s="75">
        <v>3.0095301788998494</v>
      </c>
    </row>
    <row r="15" spans="1:4" ht="15" thickBot="1" x14ac:dyDescent="0.35">
      <c r="A15" s="8" t="s">
        <v>16</v>
      </c>
      <c r="B15" s="75">
        <v>2.2083179977916823</v>
      </c>
      <c r="C15" s="75">
        <v>2.7425088877602843</v>
      </c>
      <c r="D15" s="75">
        <v>3.2251204990076552</v>
      </c>
    </row>
    <row r="16" spans="1:4" ht="15" thickBot="1" x14ac:dyDescent="0.35">
      <c r="A16" s="8" t="s">
        <v>17</v>
      </c>
      <c r="B16" s="75">
        <v>2.1041557075223567</v>
      </c>
      <c r="C16" s="75">
        <v>3.2327586206896552</v>
      </c>
      <c r="D16" s="75">
        <v>4.1316426841430403</v>
      </c>
    </row>
    <row r="17" spans="1:4" ht="15" thickBot="1" x14ac:dyDescent="0.35">
      <c r="A17" s="8" t="s">
        <v>18</v>
      </c>
      <c r="B17" s="75">
        <v>3.8492381716118684</v>
      </c>
      <c r="C17" s="75">
        <v>3.2146389713155292</v>
      </c>
      <c r="D17" s="75">
        <v>2.8082716364564719</v>
      </c>
    </row>
    <row r="18" spans="1:4" ht="15" thickBot="1" x14ac:dyDescent="0.35">
      <c r="A18" s="8" t="s">
        <v>19</v>
      </c>
      <c r="B18" s="75">
        <v>1.6045082769146481</v>
      </c>
      <c r="C18" s="75">
        <v>1.7094696668521905</v>
      </c>
      <c r="D18" s="75">
        <v>2.0809056101215249</v>
      </c>
    </row>
    <row r="19" spans="1:4" ht="15" thickBot="1" x14ac:dyDescent="0.35">
      <c r="A19" s="8" t="s">
        <v>20</v>
      </c>
      <c r="B19" s="75">
        <v>3.8257798705120658</v>
      </c>
      <c r="C19" s="75">
        <v>3.9474982729695052</v>
      </c>
      <c r="D19" s="75">
        <v>2.8867210830181169</v>
      </c>
    </row>
    <row r="20" spans="1:4" ht="15" thickBot="1" x14ac:dyDescent="0.35">
      <c r="A20" s="8" t="s">
        <v>21</v>
      </c>
      <c r="B20" s="75">
        <v>3.3370411568409346</v>
      </c>
      <c r="C20" s="75">
        <v>2.5974025974025974</v>
      </c>
      <c r="D20" s="75">
        <v>1.5698587127158556</v>
      </c>
    </row>
    <row r="21" spans="1:4" ht="15" thickBot="1" x14ac:dyDescent="0.35">
      <c r="A21" s="8" t="s">
        <v>22</v>
      </c>
      <c r="B21" s="75">
        <v>2.5567920537110274</v>
      </c>
      <c r="C21" s="75">
        <v>2.6189354686764013</v>
      </c>
      <c r="D21" s="75">
        <v>2.879410296771221</v>
      </c>
    </row>
    <row r="22" spans="1:4" ht="15" thickBot="1" x14ac:dyDescent="0.35">
      <c r="A22" s="8" t="s">
        <v>23</v>
      </c>
      <c r="B22" s="75">
        <v>2.4416475307385985</v>
      </c>
      <c r="C22" s="75">
        <v>2.8248587570621471</v>
      </c>
      <c r="D22" s="75">
        <v>3.3273213508302755</v>
      </c>
    </row>
    <row r="23" spans="1:4" ht="15" thickBot="1" x14ac:dyDescent="0.35">
      <c r="A23" s="8" t="s">
        <v>24</v>
      </c>
      <c r="B23" s="75">
        <v>3.635482307319438</v>
      </c>
      <c r="C23" s="75">
        <v>4.8123195380173245</v>
      </c>
      <c r="D23" s="75">
        <v>3.3026657230478889</v>
      </c>
    </row>
    <row r="24" spans="1:4" ht="15" thickBot="1" x14ac:dyDescent="0.35">
      <c r="A24" s="8" t="s">
        <v>25</v>
      </c>
      <c r="B24" s="75">
        <v>4.380552813425469</v>
      </c>
      <c r="C24" s="75">
        <v>2.6174747600648134</v>
      </c>
      <c r="D24" s="75">
        <v>3.8774472412916348</v>
      </c>
    </row>
    <row r="25" spans="1:4" ht="15" thickBot="1" x14ac:dyDescent="0.35">
      <c r="A25" s="8" t="s">
        <v>26</v>
      </c>
      <c r="B25" s="75">
        <v>2.8930476448784015</v>
      </c>
      <c r="C25" s="75">
        <v>3.3743284642365583</v>
      </c>
      <c r="D25" s="75">
        <v>3.1662269129287597</v>
      </c>
    </row>
    <row r="26" spans="1:4" ht="15" thickBot="1" x14ac:dyDescent="0.35">
      <c r="A26" s="8" t="s">
        <v>27</v>
      </c>
      <c r="B26" s="75">
        <v>3.2923236874025301</v>
      </c>
      <c r="C26" s="75">
        <v>1.8143880976140796</v>
      </c>
      <c r="D26" s="75">
        <v>2.2205773501110286</v>
      </c>
    </row>
    <row r="27" spans="1:4" ht="15" thickBot="1" x14ac:dyDescent="0.35">
      <c r="A27" s="64" t="s">
        <v>28</v>
      </c>
      <c r="B27" s="98">
        <v>2.6584583674098772</v>
      </c>
      <c r="C27" s="98">
        <v>2.7405930189512899</v>
      </c>
      <c r="D27" s="98">
        <v>2.8594863614218085</v>
      </c>
    </row>
  </sheetData>
  <mergeCells count="3">
    <mergeCell ref="A3:A5"/>
    <mergeCell ref="B3:D3"/>
    <mergeCell ref="A1:D1"/>
  </mergeCells>
  <pageMargins left="0.7" right="0.7" top="0.75" bottom="0.75" header="0.3" footer="0.3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3">
    <tabColor rgb="FF92D050"/>
  </sheetPr>
  <dimension ref="A1:P27"/>
  <sheetViews>
    <sheetView workbookViewId="0">
      <selection sqref="A1:H1"/>
    </sheetView>
  </sheetViews>
  <sheetFormatPr defaultRowHeight="14.4" x14ac:dyDescent="0.3"/>
  <cols>
    <col min="3" max="3" width="10" customWidth="1"/>
    <col min="4" max="4" width="12.109375" customWidth="1"/>
    <col min="5" max="5" width="10.6640625" customWidth="1"/>
  </cols>
  <sheetData>
    <row r="1" spans="1:16" ht="30" customHeight="1" x14ac:dyDescent="0.3">
      <c r="A1" s="282" t="s">
        <v>632</v>
      </c>
      <c r="B1" s="282"/>
      <c r="C1" s="282"/>
      <c r="D1" s="282"/>
      <c r="E1" s="282"/>
      <c r="F1" s="282"/>
      <c r="G1" s="282"/>
      <c r="H1" s="282"/>
    </row>
    <row r="2" spans="1:16" ht="15" thickBot="1" x14ac:dyDescent="0.35"/>
    <row r="3" spans="1:16" ht="22.5" customHeight="1" thickTop="1" thickBot="1" x14ac:dyDescent="0.35">
      <c r="A3" s="345" t="s">
        <v>4</v>
      </c>
      <c r="B3" s="320" t="s">
        <v>307</v>
      </c>
      <c r="C3" s="320"/>
      <c r="D3" s="320"/>
      <c r="E3" s="320"/>
      <c r="F3" s="320"/>
      <c r="G3" s="320"/>
      <c r="H3" s="288" t="s">
        <v>288</v>
      </c>
    </row>
    <row r="4" spans="1:16" ht="15" thickBot="1" x14ac:dyDescent="0.35">
      <c r="A4" s="346"/>
      <c r="B4" s="25" t="s">
        <v>308</v>
      </c>
      <c r="C4" s="25" t="s">
        <v>309</v>
      </c>
      <c r="D4" s="25" t="s">
        <v>310</v>
      </c>
      <c r="E4" s="25" t="s">
        <v>311</v>
      </c>
      <c r="F4" s="25" t="s">
        <v>312</v>
      </c>
      <c r="G4" s="25" t="s">
        <v>28</v>
      </c>
      <c r="H4" s="290"/>
      <c r="J4" s="266"/>
      <c r="K4" s="266"/>
      <c r="L4" s="266"/>
      <c r="M4" s="266"/>
      <c r="N4" s="266"/>
      <c r="O4" s="266"/>
      <c r="P4" s="266"/>
    </row>
    <row r="5" spans="1:16" ht="15" thickBot="1" x14ac:dyDescent="0.35">
      <c r="A5" s="49" t="s">
        <v>7</v>
      </c>
      <c r="B5" s="75">
        <v>0.94318437008758149</v>
      </c>
      <c r="C5" s="75">
        <v>6.8878123897212156</v>
      </c>
      <c r="D5" s="75">
        <v>47.194507715504798</v>
      </c>
      <c r="E5" s="75">
        <v>40.268198004555515</v>
      </c>
      <c r="F5" s="75">
        <v>4.7062975201308905</v>
      </c>
      <c r="G5" s="75">
        <v>100</v>
      </c>
      <c r="H5" s="83">
        <v>1.9244956217724606E-2</v>
      </c>
      <c r="J5" s="268"/>
      <c r="K5" s="268"/>
      <c r="L5" s="268"/>
      <c r="M5" s="268"/>
      <c r="N5" s="268"/>
      <c r="O5" s="268"/>
      <c r="P5" s="267"/>
    </row>
    <row r="6" spans="1:16" ht="15" thickBot="1" x14ac:dyDescent="0.35">
      <c r="A6" s="49" t="s">
        <v>8</v>
      </c>
      <c r="B6" s="75">
        <v>0.10298661174047373</v>
      </c>
      <c r="C6" s="75">
        <v>7.8269824922760041</v>
      </c>
      <c r="D6" s="75">
        <v>51.184346035015452</v>
      </c>
      <c r="E6" s="75">
        <v>37.796086508753859</v>
      </c>
      <c r="F6" s="75">
        <v>3.0895983522142121</v>
      </c>
      <c r="G6" s="75">
        <v>100</v>
      </c>
      <c r="H6" s="83">
        <v>0</v>
      </c>
      <c r="J6" s="268"/>
      <c r="K6" s="268"/>
      <c r="L6" s="268"/>
      <c r="M6" s="268"/>
      <c r="N6" s="268"/>
      <c r="O6" s="268"/>
      <c r="P6" s="267"/>
    </row>
    <row r="7" spans="1:16" ht="15" thickBot="1" x14ac:dyDescent="0.35">
      <c r="A7" s="49" t="s">
        <v>9</v>
      </c>
      <c r="B7" s="75">
        <v>1.0137598494648947</v>
      </c>
      <c r="C7" s="75">
        <v>6.4118546395389862</v>
      </c>
      <c r="D7" s="75">
        <v>46.437727860755032</v>
      </c>
      <c r="E7" s="75">
        <v>40.996119016817595</v>
      </c>
      <c r="F7" s="75">
        <v>5.1405386334234979</v>
      </c>
      <c r="G7" s="75">
        <v>100</v>
      </c>
      <c r="H7" s="83">
        <v>3.4093981824380726E-2</v>
      </c>
      <c r="J7" s="268"/>
      <c r="K7" s="268"/>
      <c r="L7" s="268"/>
      <c r="M7" s="268"/>
      <c r="N7" s="268"/>
      <c r="O7" s="268"/>
      <c r="P7" s="267"/>
    </row>
    <row r="8" spans="1:16" ht="15" thickBot="1" x14ac:dyDescent="0.35">
      <c r="A8" s="49" t="s">
        <v>10</v>
      </c>
      <c r="B8" s="75">
        <v>0.803946647177051</v>
      </c>
      <c r="C8" s="75">
        <v>5.6093550155307881</v>
      </c>
      <c r="D8" s="75">
        <v>42.901516535720816</v>
      </c>
      <c r="E8" s="75">
        <v>44.363237712406359</v>
      </c>
      <c r="F8" s="75">
        <v>6.3219440891649921</v>
      </c>
      <c r="G8" s="75">
        <v>100</v>
      </c>
      <c r="H8" s="83">
        <v>0</v>
      </c>
      <c r="J8" s="268"/>
      <c r="K8" s="268"/>
      <c r="L8" s="268"/>
      <c r="M8" s="268"/>
      <c r="N8" s="268"/>
      <c r="O8" s="268"/>
      <c r="P8" s="267"/>
    </row>
    <row r="9" spans="1:16" ht="15" thickBot="1" x14ac:dyDescent="0.35">
      <c r="A9" s="49" t="s">
        <v>11</v>
      </c>
      <c r="B9" s="75">
        <v>1.1666299801893023</v>
      </c>
      <c r="C9" s="75">
        <v>6.3174114021571652</v>
      </c>
      <c r="D9" s="75">
        <v>43.539511336121507</v>
      </c>
      <c r="E9" s="75">
        <v>43.275368699097513</v>
      </c>
      <c r="F9" s="75">
        <v>5.7010785824345147</v>
      </c>
      <c r="G9" s="75">
        <v>100</v>
      </c>
      <c r="H9" s="83">
        <v>0</v>
      </c>
      <c r="J9" s="268"/>
      <c r="K9" s="268"/>
      <c r="L9" s="268"/>
      <c r="M9" s="268"/>
      <c r="N9" s="268"/>
      <c r="O9" s="268"/>
      <c r="P9" s="267"/>
    </row>
    <row r="10" spans="1:16" ht="15" thickBot="1" x14ac:dyDescent="0.35">
      <c r="A10" s="49" t="s">
        <v>12</v>
      </c>
      <c r="B10" s="75">
        <v>0.97150427306023845</v>
      </c>
      <c r="C10" s="75">
        <v>5.5718627425513683</v>
      </c>
      <c r="D10" s="75">
        <v>42.026651427383953</v>
      </c>
      <c r="E10" s="75">
        <v>44.616463620541865</v>
      </c>
      <c r="F10" s="75">
        <v>6.8135179364625822</v>
      </c>
      <c r="G10" s="75">
        <v>100</v>
      </c>
      <c r="H10" s="83">
        <v>2.5975375344173724E-3</v>
      </c>
      <c r="J10" s="268"/>
      <c r="K10" s="268"/>
      <c r="L10" s="268"/>
      <c r="M10" s="268"/>
      <c r="N10" s="268"/>
      <c r="O10" s="268"/>
      <c r="P10" s="267"/>
    </row>
    <row r="11" spans="1:16" ht="15" thickBot="1" x14ac:dyDescent="0.35">
      <c r="A11" s="49" t="s">
        <v>13</v>
      </c>
      <c r="B11" s="75">
        <v>0.96360956807618192</v>
      </c>
      <c r="C11" s="75">
        <v>5.6342818274572037</v>
      </c>
      <c r="D11" s="75">
        <v>42.863620904659335</v>
      </c>
      <c r="E11" s="75">
        <v>43.793220723274004</v>
      </c>
      <c r="F11" s="75">
        <v>6.7452669765332738</v>
      </c>
      <c r="G11" s="75">
        <v>100</v>
      </c>
      <c r="H11" s="83">
        <v>3.3998186763372622E-2</v>
      </c>
      <c r="J11" s="268"/>
      <c r="K11" s="268"/>
      <c r="L11" s="268"/>
      <c r="M11" s="268"/>
      <c r="N11" s="268"/>
      <c r="O11" s="268"/>
      <c r="P11" s="267"/>
    </row>
    <row r="12" spans="1:16" ht="15" thickBot="1" x14ac:dyDescent="0.35">
      <c r="A12" s="49" t="s">
        <v>14</v>
      </c>
      <c r="B12" s="75">
        <v>1.1367096315842891</v>
      </c>
      <c r="C12" s="75">
        <v>6.8304069826448792</v>
      </c>
      <c r="D12" s="75">
        <v>45.417639297675834</v>
      </c>
      <c r="E12" s="75">
        <v>41.165127372373895</v>
      </c>
      <c r="F12" s="75">
        <v>5.4501167157211006</v>
      </c>
      <c r="G12" s="75">
        <v>100</v>
      </c>
      <c r="H12" s="83">
        <v>0.20257267294641954</v>
      </c>
      <c r="J12" s="268"/>
      <c r="K12" s="268"/>
      <c r="L12" s="268"/>
      <c r="M12" s="268"/>
      <c r="N12" s="268"/>
      <c r="O12" s="268"/>
      <c r="P12" s="267"/>
    </row>
    <row r="13" spans="1:16" ht="15" thickBot="1" x14ac:dyDescent="0.35">
      <c r="A13" s="49" t="s">
        <v>15</v>
      </c>
      <c r="B13" s="75">
        <v>1.1407163027371598</v>
      </c>
      <c r="C13" s="75">
        <v>5.9160678838035059</v>
      </c>
      <c r="D13" s="75">
        <v>42.600721335309082</v>
      </c>
      <c r="E13" s="75">
        <v>43.777783990829533</v>
      </c>
      <c r="F13" s="75">
        <v>6.5647104873207143</v>
      </c>
      <c r="G13" s="75">
        <v>100</v>
      </c>
      <c r="H13" s="83">
        <v>3.0745150651238194E-2</v>
      </c>
      <c r="J13" s="268"/>
      <c r="K13" s="268"/>
      <c r="L13" s="268"/>
      <c r="M13" s="268"/>
      <c r="N13" s="268"/>
      <c r="O13" s="268"/>
      <c r="P13" s="267"/>
    </row>
    <row r="14" spans="1:16" ht="15" thickBot="1" x14ac:dyDescent="0.35">
      <c r="A14" s="49" t="s">
        <v>16</v>
      </c>
      <c r="B14" s="75">
        <v>0.98608095119433281</v>
      </c>
      <c r="C14" s="75">
        <v>6.4433448435441951</v>
      </c>
      <c r="D14" s="75">
        <v>44.804385746324442</v>
      </c>
      <c r="E14" s="75">
        <v>42.291125271439249</v>
      </c>
      <c r="F14" s="75">
        <v>5.4750631874977751</v>
      </c>
      <c r="G14" s="75">
        <v>100</v>
      </c>
      <c r="H14" s="83">
        <v>0.12088888888888889</v>
      </c>
      <c r="J14" s="268"/>
      <c r="K14" s="268"/>
      <c r="L14" s="268"/>
      <c r="M14" s="268"/>
      <c r="N14" s="268"/>
      <c r="O14" s="268"/>
      <c r="P14" s="267"/>
    </row>
    <row r="15" spans="1:16" ht="15" thickBot="1" x14ac:dyDescent="0.35">
      <c r="A15" s="49" t="s">
        <v>17</v>
      </c>
      <c r="B15" s="75">
        <v>1.0570518389805965</v>
      </c>
      <c r="C15" s="75">
        <v>5.1114972487691857</v>
      </c>
      <c r="D15" s="75">
        <v>43.599768317405157</v>
      </c>
      <c r="E15" s="75">
        <v>44.512018534607591</v>
      </c>
      <c r="F15" s="75">
        <v>5.7196640602374744</v>
      </c>
      <c r="G15" s="75">
        <v>100</v>
      </c>
      <c r="H15" s="83">
        <v>0.94664371772805511</v>
      </c>
      <c r="J15" s="268"/>
      <c r="K15" s="268"/>
      <c r="L15" s="268"/>
      <c r="M15" s="268"/>
      <c r="N15" s="268"/>
      <c r="O15" s="268"/>
      <c r="P15" s="267"/>
    </row>
    <row r="16" spans="1:16" ht="15" thickBot="1" x14ac:dyDescent="0.35">
      <c r="A16" s="49" t="s">
        <v>18</v>
      </c>
      <c r="B16" s="75">
        <v>0.94815067908089168</v>
      </c>
      <c r="C16" s="75">
        <v>5.9622448107969594</v>
      </c>
      <c r="D16" s="75">
        <v>42.675322456649866</v>
      </c>
      <c r="E16" s="75">
        <v>43.879730076022895</v>
      </c>
      <c r="F16" s="75">
        <v>6.5345519774493894</v>
      </c>
      <c r="G16" s="75">
        <v>100</v>
      </c>
      <c r="H16" s="83">
        <v>9.3872674517835805E-2</v>
      </c>
      <c r="J16" s="268"/>
      <c r="K16" s="268"/>
      <c r="L16" s="268"/>
      <c r="M16" s="268"/>
      <c r="N16" s="268"/>
      <c r="O16" s="268"/>
      <c r="P16" s="267"/>
    </row>
    <row r="17" spans="1:16" ht="15" thickBot="1" x14ac:dyDescent="0.35">
      <c r="A17" s="49" t="s">
        <v>19</v>
      </c>
      <c r="B17" s="75">
        <v>1.0492719763027243</v>
      </c>
      <c r="C17" s="75">
        <v>6.6460845258458843</v>
      </c>
      <c r="D17" s="75">
        <v>47.444615962284622</v>
      </c>
      <c r="E17" s="75">
        <v>39.870249071717637</v>
      </c>
      <c r="F17" s="75">
        <v>4.9897784638491389</v>
      </c>
      <c r="G17" s="75">
        <v>100</v>
      </c>
      <c r="H17" s="83">
        <v>3.7534406539327714E-2</v>
      </c>
      <c r="J17" s="268"/>
      <c r="K17" s="268"/>
      <c r="L17" s="268"/>
      <c r="M17" s="268"/>
      <c r="N17" s="268"/>
      <c r="O17" s="268"/>
      <c r="P17" s="267"/>
    </row>
    <row r="18" spans="1:16" ht="15" thickBot="1" x14ac:dyDescent="0.35">
      <c r="A18" s="49" t="s">
        <v>20</v>
      </c>
      <c r="B18" s="75">
        <v>0.85905503945659778</v>
      </c>
      <c r="C18" s="75">
        <v>5.7336929377684545</v>
      </c>
      <c r="D18" s="75">
        <v>44.850664269303763</v>
      </c>
      <c r="E18" s="75">
        <v>42.72300469483568</v>
      </c>
      <c r="F18" s="75">
        <v>5.8335830586355009</v>
      </c>
      <c r="G18" s="75">
        <v>100</v>
      </c>
      <c r="H18" s="83">
        <v>5.9898173105720279E-2</v>
      </c>
      <c r="J18" s="268"/>
      <c r="K18" s="268"/>
      <c r="L18" s="268"/>
      <c r="M18" s="268"/>
      <c r="N18" s="268"/>
      <c r="O18" s="268"/>
      <c r="P18" s="267"/>
    </row>
    <row r="19" spans="1:16" ht="15" thickBot="1" x14ac:dyDescent="0.35">
      <c r="A19" s="49" t="s">
        <v>21</v>
      </c>
      <c r="B19" s="75">
        <v>0.68134171907756813</v>
      </c>
      <c r="C19" s="75">
        <v>4.8742138364779874</v>
      </c>
      <c r="D19" s="75">
        <v>47.589098532494759</v>
      </c>
      <c r="E19" s="75">
        <v>42.190775681341719</v>
      </c>
      <c r="F19" s="75">
        <v>4.6645702306079668</v>
      </c>
      <c r="G19" s="75">
        <v>100</v>
      </c>
      <c r="H19" s="83">
        <v>0</v>
      </c>
      <c r="J19" s="268"/>
      <c r="K19" s="268"/>
      <c r="L19" s="268"/>
      <c r="M19" s="268"/>
      <c r="N19" s="268"/>
      <c r="O19" s="268"/>
      <c r="P19" s="267"/>
    </row>
    <row r="20" spans="1:16" ht="15" thickBot="1" x14ac:dyDescent="0.35">
      <c r="A20" s="49" t="s">
        <v>22</v>
      </c>
      <c r="B20" s="75">
        <v>0.79755904447405512</v>
      </c>
      <c r="C20" s="75">
        <v>7.0795434795203063</v>
      </c>
      <c r="D20" s="75">
        <v>52.339570901647257</v>
      </c>
      <c r="E20" s="75">
        <v>36.185620763571059</v>
      </c>
      <c r="F20" s="75">
        <v>3.5977058107873239</v>
      </c>
      <c r="G20" s="75">
        <v>100</v>
      </c>
      <c r="H20" s="83">
        <v>0.18504597235875789</v>
      </c>
      <c r="J20" s="268"/>
      <c r="K20" s="268"/>
      <c r="L20" s="268"/>
      <c r="M20" s="268"/>
      <c r="N20" s="268"/>
      <c r="O20" s="268"/>
      <c r="P20" s="267"/>
    </row>
    <row r="21" spans="1:16" ht="15" thickBot="1" x14ac:dyDescent="0.35">
      <c r="A21" s="49" t="s">
        <v>23</v>
      </c>
      <c r="B21" s="75">
        <v>0.98060647699946912</v>
      </c>
      <c r="C21" s="75">
        <v>6.3770650510602422</v>
      </c>
      <c r="D21" s="75">
        <v>46.069766715592891</v>
      </c>
      <c r="E21" s="75">
        <v>41.013709752974606</v>
      </c>
      <c r="F21" s="75">
        <v>5.5588520033727864</v>
      </c>
      <c r="G21" s="75">
        <v>100</v>
      </c>
      <c r="H21" s="83">
        <v>9.3600823687248452E-2</v>
      </c>
      <c r="J21" s="268"/>
      <c r="K21" s="268"/>
      <c r="L21" s="268"/>
      <c r="M21" s="268"/>
      <c r="N21" s="268"/>
      <c r="O21" s="268"/>
      <c r="P21" s="267"/>
    </row>
    <row r="22" spans="1:16" ht="15" thickBot="1" x14ac:dyDescent="0.35">
      <c r="A22" s="49" t="s">
        <v>24</v>
      </c>
      <c r="B22" s="75">
        <v>1.1148007590132827</v>
      </c>
      <c r="C22" s="75">
        <v>6.0483870967741939</v>
      </c>
      <c r="D22" s="75">
        <v>49.288425047438331</v>
      </c>
      <c r="E22" s="75">
        <v>38.733396584440229</v>
      </c>
      <c r="F22" s="75">
        <v>4.8149905123339654</v>
      </c>
      <c r="G22" s="75">
        <v>100</v>
      </c>
      <c r="H22" s="83">
        <v>0.21301775147928992</v>
      </c>
      <c r="J22" s="268"/>
      <c r="K22" s="268"/>
      <c r="L22" s="268"/>
      <c r="M22" s="268"/>
      <c r="N22" s="268"/>
      <c r="O22" s="268"/>
      <c r="P22" s="267"/>
    </row>
    <row r="23" spans="1:16" ht="15" thickBot="1" x14ac:dyDescent="0.35">
      <c r="A23" s="49" t="s">
        <v>25</v>
      </c>
      <c r="B23" s="75">
        <v>0.90781230021736348</v>
      </c>
      <c r="C23" s="75">
        <v>6.9044879171461444</v>
      </c>
      <c r="D23" s="75">
        <v>51.061245365042829</v>
      </c>
      <c r="E23" s="75">
        <v>37.239483442015086</v>
      </c>
      <c r="F23" s="75">
        <v>3.8869709755785706</v>
      </c>
      <c r="G23" s="75">
        <v>100</v>
      </c>
      <c r="H23" s="83">
        <v>0.10218418699706221</v>
      </c>
      <c r="J23" s="268"/>
      <c r="K23" s="268"/>
      <c r="L23" s="268"/>
      <c r="M23" s="268"/>
      <c r="N23" s="268"/>
      <c r="O23" s="268"/>
      <c r="P23" s="267"/>
    </row>
    <row r="24" spans="1:16" ht="15" thickBot="1" x14ac:dyDescent="0.35">
      <c r="A24" s="49" t="s">
        <v>26</v>
      </c>
      <c r="B24" s="75">
        <v>0.90112929246370133</v>
      </c>
      <c r="C24" s="75">
        <v>6.6443881078589531</v>
      </c>
      <c r="D24" s="75">
        <v>49.870938004148421</v>
      </c>
      <c r="E24" s="75">
        <v>38.160866559115</v>
      </c>
      <c r="F24" s="75">
        <v>4.4226780364139202</v>
      </c>
      <c r="G24" s="75">
        <v>100</v>
      </c>
      <c r="H24" s="83">
        <v>0.13119432872235137</v>
      </c>
      <c r="J24" s="268"/>
      <c r="K24" s="268"/>
      <c r="L24" s="268"/>
      <c r="M24" s="268"/>
      <c r="N24" s="268"/>
      <c r="O24" s="268"/>
      <c r="P24" s="267"/>
    </row>
    <row r="25" spans="1:16" ht="15" thickBot="1" x14ac:dyDescent="0.35">
      <c r="A25" s="49" t="s">
        <v>27</v>
      </c>
      <c r="B25" s="75">
        <v>1.0389610389610389</v>
      </c>
      <c r="C25" s="75">
        <v>7.3191094619666055</v>
      </c>
      <c r="D25" s="75">
        <v>52.922077922077925</v>
      </c>
      <c r="E25" s="75">
        <v>35.027829313543599</v>
      </c>
      <c r="F25" s="75">
        <v>3.6920222634508351</v>
      </c>
      <c r="G25" s="75">
        <v>100</v>
      </c>
      <c r="H25" s="83">
        <v>3.7091988130563802E-2</v>
      </c>
      <c r="J25" s="268"/>
      <c r="K25" s="268"/>
      <c r="L25" s="268"/>
      <c r="M25" s="268"/>
      <c r="N25" s="268"/>
      <c r="O25" s="268"/>
      <c r="P25" s="267"/>
    </row>
    <row r="26" spans="1:16" ht="15" thickBot="1" x14ac:dyDescent="0.35">
      <c r="A26" s="11" t="s">
        <v>28</v>
      </c>
      <c r="B26" s="76">
        <v>0.97313005269143216</v>
      </c>
      <c r="C26" s="76">
        <v>6.4247222503142298</v>
      </c>
      <c r="D26" s="76">
        <v>46.78681331382257</v>
      </c>
      <c r="E26" s="76">
        <v>40.632875078170308</v>
      </c>
      <c r="F26" s="76">
        <v>5.1824593050014549</v>
      </c>
      <c r="G26" s="76">
        <v>100</v>
      </c>
      <c r="H26" s="84">
        <v>8.5990728673474431E-2</v>
      </c>
      <c r="J26" s="269"/>
      <c r="K26" s="269"/>
      <c r="L26" s="269"/>
      <c r="M26" s="269"/>
      <c r="N26" s="269"/>
      <c r="O26" s="269"/>
      <c r="P26" s="270"/>
    </row>
    <row r="27" spans="1:16" ht="15" thickTop="1" x14ac:dyDescent="0.3"/>
  </sheetData>
  <mergeCells count="4">
    <mergeCell ref="A3:A4"/>
    <mergeCell ref="B3:G3"/>
    <mergeCell ref="H3:H4"/>
    <mergeCell ref="A1:H1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4">
    <tabColor rgb="FF92D050"/>
  </sheetPr>
  <dimension ref="A1:H27"/>
  <sheetViews>
    <sheetView workbookViewId="0">
      <selection activeCell="A3" sqref="A3:H26"/>
    </sheetView>
  </sheetViews>
  <sheetFormatPr defaultRowHeight="14.4" x14ac:dyDescent="0.3"/>
  <cols>
    <col min="2" max="3" width="9.5546875" bestFit="1" customWidth="1"/>
    <col min="4" max="5" width="10.5546875" bestFit="1" customWidth="1"/>
    <col min="6" max="6" width="9.5546875" bestFit="1" customWidth="1"/>
    <col min="7" max="7" width="11.5546875" bestFit="1" customWidth="1"/>
    <col min="8" max="8" width="9.5546875" bestFit="1" customWidth="1"/>
  </cols>
  <sheetData>
    <row r="1" spans="1:8" ht="31.5" customHeight="1" x14ac:dyDescent="0.3">
      <c r="A1" s="282" t="s">
        <v>313</v>
      </c>
      <c r="B1" s="282"/>
      <c r="C1" s="282"/>
      <c r="D1" s="282"/>
      <c r="E1" s="282"/>
      <c r="F1" s="282"/>
      <c r="G1" s="282"/>
      <c r="H1" s="282"/>
    </row>
    <row r="2" spans="1:8" ht="15" thickBot="1" x14ac:dyDescent="0.35"/>
    <row r="3" spans="1:8" ht="25.5" customHeight="1" thickTop="1" thickBot="1" x14ac:dyDescent="0.35">
      <c r="A3" s="345" t="s">
        <v>4</v>
      </c>
      <c r="B3" s="309" t="s">
        <v>314</v>
      </c>
      <c r="C3" s="309"/>
      <c r="D3" s="309"/>
      <c r="E3" s="309"/>
      <c r="F3" s="309"/>
      <c r="G3" s="309"/>
      <c r="H3" s="288" t="s">
        <v>212</v>
      </c>
    </row>
    <row r="4" spans="1:8" ht="15" thickBot="1" x14ac:dyDescent="0.35">
      <c r="A4" s="346"/>
      <c r="B4" s="25" t="s">
        <v>315</v>
      </c>
      <c r="C4" s="25" t="s">
        <v>316</v>
      </c>
      <c r="D4" s="25" t="s">
        <v>317</v>
      </c>
      <c r="E4" s="25" t="s">
        <v>318</v>
      </c>
      <c r="F4" s="25" t="s">
        <v>319</v>
      </c>
      <c r="G4" s="25" t="s">
        <v>28</v>
      </c>
      <c r="H4" s="290"/>
    </row>
    <row r="5" spans="1:8" ht="15" thickBot="1" x14ac:dyDescent="0.35">
      <c r="A5" s="49" t="s">
        <v>7</v>
      </c>
      <c r="B5" s="83">
        <v>3.2495667244367421E-2</v>
      </c>
      <c r="C5" s="83">
        <v>3.0184864240323512</v>
      </c>
      <c r="D5" s="83">
        <v>48.43659734257654</v>
      </c>
      <c r="E5" s="83">
        <v>43.547804737146159</v>
      </c>
      <c r="F5" s="83">
        <v>4.9646158290005777</v>
      </c>
      <c r="G5" s="75">
        <v>100</v>
      </c>
      <c r="H5" s="83">
        <v>0.348621505789036</v>
      </c>
    </row>
    <row r="6" spans="1:8" ht="15" thickBot="1" x14ac:dyDescent="0.35">
      <c r="A6" s="49" t="s">
        <v>8</v>
      </c>
      <c r="B6" s="83">
        <v>0</v>
      </c>
      <c r="C6" s="83">
        <v>3.2657657657657655</v>
      </c>
      <c r="D6" s="83">
        <v>52.36486486486487</v>
      </c>
      <c r="E6" s="83">
        <v>41.103603603603602</v>
      </c>
      <c r="F6" s="83">
        <v>3.2657657657657655</v>
      </c>
      <c r="G6" s="75">
        <v>100</v>
      </c>
      <c r="H6" s="83">
        <v>0</v>
      </c>
    </row>
    <row r="7" spans="1:8" ht="15" thickBot="1" x14ac:dyDescent="0.35">
      <c r="A7" s="49" t="s">
        <v>9</v>
      </c>
      <c r="B7" s="83">
        <v>3.9540816326530615E-2</v>
      </c>
      <c r="C7" s="83">
        <v>3.0663265306122449</v>
      </c>
      <c r="D7" s="83">
        <v>47.461734693877553</v>
      </c>
      <c r="E7" s="83">
        <v>43.920918367346943</v>
      </c>
      <c r="F7" s="83">
        <v>5.5114795918367347</v>
      </c>
      <c r="G7" s="75">
        <v>100</v>
      </c>
      <c r="H7" s="83">
        <v>0.12547051442910914</v>
      </c>
    </row>
    <row r="8" spans="1:8" ht="15" thickBot="1" x14ac:dyDescent="0.35">
      <c r="A8" s="49" t="s">
        <v>10</v>
      </c>
      <c r="B8" s="83">
        <v>0</v>
      </c>
      <c r="C8" s="83">
        <v>2.5423728813559325</v>
      </c>
      <c r="D8" s="83">
        <v>43.575088687426096</v>
      </c>
      <c r="E8" s="83">
        <v>47.260543949546708</v>
      </c>
      <c r="F8" s="83">
        <v>6.6219944816712655</v>
      </c>
      <c r="G8" s="75">
        <v>100</v>
      </c>
      <c r="H8" s="83">
        <v>0.16408386508659981</v>
      </c>
    </row>
    <row r="9" spans="1:8" ht="15" thickBot="1" x14ac:dyDescent="0.35">
      <c r="A9" s="49" t="s">
        <v>11</v>
      </c>
      <c r="B9" s="83">
        <v>0</v>
      </c>
      <c r="C9" s="83">
        <v>2.8095238095238098</v>
      </c>
      <c r="D9" s="83">
        <v>44.857142857142854</v>
      </c>
      <c r="E9" s="83">
        <v>46.285714285714285</v>
      </c>
      <c r="F9" s="83">
        <v>6.0476190476190474</v>
      </c>
      <c r="G9" s="75">
        <v>100</v>
      </c>
      <c r="H9" s="83">
        <v>6.5760631302060502E-2</v>
      </c>
    </row>
    <row r="10" spans="1:8" ht="15" thickBot="1" x14ac:dyDescent="0.35">
      <c r="A10" s="49" t="s">
        <v>12</v>
      </c>
      <c r="B10" s="83">
        <v>5.6311062308190447E-3</v>
      </c>
      <c r="C10" s="83">
        <v>2.3284624264436746</v>
      </c>
      <c r="D10" s="83">
        <v>42.619027507953938</v>
      </c>
      <c r="E10" s="83">
        <v>47.779936368499591</v>
      </c>
      <c r="F10" s="83">
        <v>7.2669425908719765</v>
      </c>
      <c r="G10" s="75">
        <v>100</v>
      </c>
      <c r="H10" s="83">
        <v>5.6983008702859508E-2</v>
      </c>
    </row>
    <row r="11" spans="1:8" ht="15" thickBot="1" x14ac:dyDescent="0.35">
      <c r="A11" s="49" t="s">
        <v>13</v>
      </c>
      <c r="B11" s="83">
        <v>2.4860161591050343E-2</v>
      </c>
      <c r="C11" s="83">
        <v>1.8147917961466749</v>
      </c>
      <c r="D11" s="83">
        <v>43.629583592293351</v>
      </c>
      <c r="E11" s="83">
        <v>47.321317588564327</v>
      </c>
      <c r="F11" s="83">
        <v>7.209446861404599</v>
      </c>
      <c r="G11" s="75">
        <v>100</v>
      </c>
      <c r="H11" s="83">
        <v>0.11308379509216329</v>
      </c>
    </row>
    <row r="12" spans="1:8" ht="15" thickBot="1" x14ac:dyDescent="0.35">
      <c r="A12" s="49" t="s">
        <v>14</v>
      </c>
      <c r="B12" s="83">
        <v>2.2657754616517502E-2</v>
      </c>
      <c r="C12" s="83">
        <v>3.376005437861108</v>
      </c>
      <c r="D12" s="83">
        <v>46.833578792341676</v>
      </c>
      <c r="E12" s="83">
        <v>44.103319361051319</v>
      </c>
      <c r="F12" s="83">
        <v>5.6644386541293761</v>
      </c>
      <c r="G12" s="75">
        <v>100</v>
      </c>
      <c r="H12" s="83">
        <v>1.2683712502516609</v>
      </c>
    </row>
    <row r="13" spans="1:8" ht="15" thickBot="1" x14ac:dyDescent="0.35">
      <c r="A13" s="49" t="s">
        <v>15</v>
      </c>
      <c r="B13" s="83">
        <v>3.0734241017918062E-2</v>
      </c>
      <c r="C13" s="83">
        <v>2.4925469465531549</v>
      </c>
      <c r="D13" s="83">
        <v>43.461290223437935</v>
      </c>
      <c r="E13" s="83">
        <v>47.004948212803889</v>
      </c>
      <c r="F13" s="83">
        <v>7.0104803761871102</v>
      </c>
      <c r="G13" s="75">
        <v>100</v>
      </c>
      <c r="H13" s="83">
        <v>0.1421167028924929</v>
      </c>
    </row>
    <row r="14" spans="1:8" ht="15" thickBot="1" x14ac:dyDescent="0.35">
      <c r="A14" s="49" t="s">
        <v>16</v>
      </c>
      <c r="B14" s="83">
        <v>7.9142099639903443E-3</v>
      </c>
      <c r="C14" s="83">
        <v>2.8491155870365241</v>
      </c>
      <c r="D14" s="83">
        <v>46.270428554469554</v>
      </c>
      <c r="E14" s="83">
        <v>45.178267579438881</v>
      </c>
      <c r="F14" s="83">
        <v>5.6942740690910529</v>
      </c>
      <c r="G14" s="75">
        <v>100</v>
      </c>
      <c r="H14" s="83">
        <v>0.35795293450524523</v>
      </c>
    </row>
    <row r="15" spans="1:8" ht="15" thickBot="1" x14ac:dyDescent="0.35">
      <c r="A15" s="49" t="s">
        <v>17</v>
      </c>
      <c r="B15" s="83">
        <v>1.558117793705204E-2</v>
      </c>
      <c r="C15" s="83">
        <v>2.2748519788095978</v>
      </c>
      <c r="D15" s="83">
        <v>44.26612651916485</v>
      </c>
      <c r="E15" s="83">
        <v>47.304456216889996</v>
      </c>
      <c r="F15" s="83">
        <v>6.1389841071985041</v>
      </c>
      <c r="G15" s="75">
        <v>100</v>
      </c>
      <c r="H15" s="83">
        <v>1.9518449921641261</v>
      </c>
    </row>
    <row r="16" spans="1:8" ht="15" thickBot="1" x14ac:dyDescent="0.35">
      <c r="A16" s="49" t="s">
        <v>18</v>
      </c>
      <c r="B16" s="83">
        <v>2.7665068240501658E-2</v>
      </c>
      <c r="C16" s="83">
        <v>2.5359645887126523</v>
      </c>
      <c r="D16" s="83">
        <v>43.406492069347102</v>
      </c>
      <c r="E16" s="83">
        <v>47.021394319439317</v>
      </c>
      <c r="F16" s="83">
        <v>7.0084839542604209</v>
      </c>
      <c r="G16" s="75">
        <v>100</v>
      </c>
      <c r="H16" s="83">
        <v>0.26380733554591101</v>
      </c>
    </row>
    <row r="17" spans="1:8" ht="15" thickBot="1" x14ac:dyDescent="0.35">
      <c r="A17" s="49" t="s">
        <v>19</v>
      </c>
      <c r="B17" s="83">
        <v>2.7811254287568372E-2</v>
      </c>
      <c r="C17" s="83">
        <v>2.7741726151849448</v>
      </c>
      <c r="D17" s="83">
        <v>48.653471771576903</v>
      </c>
      <c r="E17" s="83">
        <v>43.137573004542503</v>
      </c>
      <c r="F17" s="83">
        <v>5.4069713544080837</v>
      </c>
      <c r="G17" s="75">
        <v>100</v>
      </c>
      <c r="H17" s="83">
        <v>0.1747960712502081</v>
      </c>
    </row>
    <row r="18" spans="1:8" ht="15" thickBot="1" x14ac:dyDescent="0.35">
      <c r="A18" s="49" t="s">
        <v>20</v>
      </c>
      <c r="B18" s="83">
        <v>2.1881838074398249E-2</v>
      </c>
      <c r="C18" s="83">
        <v>2.6039387308533919</v>
      </c>
      <c r="D18" s="83">
        <v>45.634573304157549</v>
      </c>
      <c r="E18" s="83">
        <v>45.547045951859957</v>
      </c>
      <c r="F18" s="83">
        <v>6.1925601750547044</v>
      </c>
      <c r="G18" s="75">
        <v>100</v>
      </c>
      <c r="H18" s="83">
        <v>2.1899263388413299</v>
      </c>
    </row>
    <row r="19" spans="1:8" ht="15" thickBot="1" x14ac:dyDescent="0.35">
      <c r="A19" s="49" t="s">
        <v>21</v>
      </c>
      <c r="B19" s="83">
        <v>5.6338028169014086E-2</v>
      </c>
      <c r="C19" s="83">
        <v>2.1971830985915495</v>
      </c>
      <c r="D19" s="83">
        <v>48.619718309859152</v>
      </c>
      <c r="E19" s="83">
        <v>44.281690140845072</v>
      </c>
      <c r="F19" s="83">
        <v>4.8450704225352119</v>
      </c>
      <c r="G19" s="75">
        <v>100</v>
      </c>
      <c r="H19" s="83">
        <v>0.2616431187859759</v>
      </c>
    </row>
    <row r="20" spans="1:8" ht="15" thickBot="1" x14ac:dyDescent="0.35">
      <c r="A20" s="49" t="s">
        <v>22</v>
      </c>
      <c r="B20" s="83">
        <v>3.3600739216262762E-2</v>
      </c>
      <c r="C20" s="83">
        <v>4.2063925406358944</v>
      </c>
      <c r="D20" s="83">
        <v>53.851484732664126</v>
      </c>
      <c r="E20" s="83">
        <v>38.149439287664329</v>
      </c>
      <c r="F20" s="83">
        <v>3.759082699819396</v>
      </c>
      <c r="G20" s="75">
        <v>100</v>
      </c>
      <c r="H20" s="83">
        <v>0.95980343225707376</v>
      </c>
    </row>
    <row r="21" spans="1:8" ht="15" thickBot="1" x14ac:dyDescent="0.35">
      <c r="A21" s="49" t="s">
        <v>23</v>
      </c>
      <c r="B21" s="83">
        <v>6.8015643598027548E-3</v>
      </c>
      <c r="C21" s="83">
        <v>2.7614351300799185</v>
      </c>
      <c r="D21" s="83">
        <v>47.073626934194863</v>
      </c>
      <c r="E21" s="83">
        <v>44.159156606019387</v>
      </c>
      <c r="F21" s="83">
        <v>5.9989797653460295</v>
      </c>
      <c r="G21" s="75">
        <v>100</v>
      </c>
      <c r="H21" s="83">
        <v>0.13682442937993658</v>
      </c>
    </row>
    <row r="22" spans="1:8" ht="15" thickBot="1" x14ac:dyDescent="0.35">
      <c r="A22" s="49" t="s">
        <v>24</v>
      </c>
      <c r="B22" s="83">
        <v>0</v>
      </c>
      <c r="C22" s="83">
        <v>3.5556709057876978</v>
      </c>
      <c r="D22" s="83">
        <v>50.272514923436283</v>
      </c>
      <c r="E22" s="83">
        <v>41.110822735530753</v>
      </c>
      <c r="F22" s="83">
        <v>5.0609914352452634</v>
      </c>
      <c r="G22" s="75">
        <v>100</v>
      </c>
      <c r="H22" s="83">
        <v>1.7692852087756548</v>
      </c>
    </row>
    <row r="23" spans="1:8" ht="15" thickBot="1" x14ac:dyDescent="0.35">
      <c r="A23" s="49" t="s">
        <v>25</v>
      </c>
      <c r="B23" s="83">
        <v>6.1953603634611415E-2</v>
      </c>
      <c r="C23" s="83">
        <v>3.724099951813864</v>
      </c>
      <c r="D23" s="83">
        <v>52.371446272458179</v>
      </c>
      <c r="E23" s="83">
        <v>39.684724994837204</v>
      </c>
      <c r="F23" s="83">
        <v>4.1577751772561431</v>
      </c>
      <c r="G23" s="75">
        <v>100</v>
      </c>
      <c r="H23" s="83">
        <v>0.30511060259344014</v>
      </c>
    </row>
    <row r="24" spans="1:8" ht="15" thickBot="1" x14ac:dyDescent="0.35">
      <c r="A24" s="49" t="s">
        <v>26</v>
      </c>
      <c r="B24" s="83">
        <v>1.7905102954341987E-2</v>
      </c>
      <c r="C24" s="83">
        <v>3.5733469753165368</v>
      </c>
      <c r="D24" s="83">
        <v>51.075585113185831</v>
      </c>
      <c r="E24" s="83">
        <v>40.690625399667482</v>
      </c>
      <c r="F24" s="83">
        <v>4.6425374088758149</v>
      </c>
      <c r="G24" s="75">
        <v>100</v>
      </c>
      <c r="H24" s="83">
        <v>2.730297120569003</v>
      </c>
    </row>
    <row r="25" spans="1:8" ht="15" thickBot="1" x14ac:dyDescent="0.35">
      <c r="A25" s="49" t="s">
        <v>27</v>
      </c>
      <c r="B25" s="83">
        <v>0</v>
      </c>
      <c r="C25" s="83">
        <v>3.4626320064987817</v>
      </c>
      <c r="D25" s="83">
        <v>54.589764419171402</v>
      </c>
      <c r="E25" s="83">
        <v>37.926482534524773</v>
      </c>
      <c r="F25" s="83">
        <v>4.0211210398050365</v>
      </c>
      <c r="G25" s="75">
        <v>100</v>
      </c>
      <c r="H25" s="83">
        <v>7.4019245003700954E-2</v>
      </c>
    </row>
    <row r="26" spans="1:8" ht="15" thickBot="1" x14ac:dyDescent="0.35">
      <c r="A26" s="11" t="s">
        <v>28</v>
      </c>
      <c r="B26" s="84">
        <v>2.510596526781958E-2</v>
      </c>
      <c r="C26" s="84">
        <v>3.0407621356807786</v>
      </c>
      <c r="D26" s="84">
        <v>47.893360716175934</v>
      </c>
      <c r="E26" s="84">
        <v>43.522208601167996</v>
      </c>
      <c r="F26" s="84">
        <v>5.518562581707477</v>
      </c>
      <c r="G26" s="76">
        <v>100</v>
      </c>
      <c r="H26" s="84">
        <v>0.59204318626130903</v>
      </c>
    </row>
    <row r="27" spans="1:8" ht="15" thickTop="1" x14ac:dyDescent="0.3"/>
  </sheetData>
  <mergeCells count="4">
    <mergeCell ref="A3:A4"/>
    <mergeCell ref="B3:G3"/>
    <mergeCell ref="H3:H4"/>
    <mergeCell ref="A1:H1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5">
    <tabColor rgb="FF92D050"/>
  </sheetPr>
  <dimension ref="A1:F27"/>
  <sheetViews>
    <sheetView workbookViewId="0">
      <selection activeCell="P24" sqref="P24"/>
    </sheetView>
  </sheetViews>
  <sheetFormatPr defaultRowHeight="14.4" x14ac:dyDescent="0.3"/>
  <cols>
    <col min="1" max="1" width="18.109375" customWidth="1"/>
    <col min="2" max="3" width="9.5546875" bestFit="1" customWidth="1"/>
    <col min="4" max="4" width="10.5546875" bestFit="1" customWidth="1"/>
    <col min="5" max="5" width="11.5546875" bestFit="1" customWidth="1"/>
    <col min="6" max="6" width="9.5546875" bestFit="1" customWidth="1"/>
  </cols>
  <sheetData>
    <row r="1" spans="1:6" ht="32.25" customHeight="1" x14ac:dyDescent="0.3">
      <c r="A1" s="282" t="s">
        <v>320</v>
      </c>
      <c r="B1" s="282"/>
      <c r="C1" s="282"/>
      <c r="D1" s="282"/>
      <c r="E1" s="282"/>
      <c r="F1" s="282"/>
    </row>
    <row r="2" spans="1:6" ht="15" thickBot="1" x14ac:dyDescent="0.35"/>
    <row r="3" spans="1:6" ht="22.5" customHeight="1" thickTop="1" thickBot="1" x14ac:dyDescent="0.35">
      <c r="A3" s="345" t="s">
        <v>272</v>
      </c>
      <c r="B3" s="320" t="s">
        <v>321</v>
      </c>
      <c r="C3" s="320"/>
      <c r="D3" s="320"/>
      <c r="E3" s="320"/>
      <c r="F3" s="288" t="s">
        <v>288</v>
      </c>
    </row>
    <row r="4" spans="1:6" ht="15" thickBot="1" x14ac:dyDescent="0.35">
      <c r="A4" s="346"/>
      <c r="B4" s="92" t="s">
        <v>412</v>
      </c>
      <c r="C4" s="92" t="s">
        <v>413</v>
      </c>
      <c r="D4" s="92" t="s">
        <v>414</v>
      </c>
      <c r="E4" s="25" t="s">
        <v>28</v>
      </c>
      <c r="F4" s="290"/>
    </row>
    <row r="5" spans="1:6" ht="15" thickBot="1" x14ac:dyDescent="0.35">
      <c r="A5" s="49" t="s">
        <v>7</v>
      </c>
      <c r="B5" s="83">
        <v>0.13385132708693806</v>
      </c>
      <c r="C5" s="83">
        <v>0.8129019620645751</v>
      </c>
      <c r="D5" s="83">
        <v>99.053246710848484</v>
      </c>
      <c r="E5" s="83">
        <v>100</v>
      </c>
      <c r="F5" s="83">
        <v>2.0309601484040174</v>
      </c>
    </row>
    <row r="6" spans="1:6" ht="15" thickBot="1" x14ac:dyDescent="0.35">
      <c r="A6" s="49" t="s">
        <v>8</v>
      </c>
      <c r="B6" s="83">
        <v>0.2061855670103093</v>
      </c>
      <c r="C6" s="83">
        <v>0.92783505154639179</v>
      </c>
      <c r="D6" s="83">
        <v>98.86597938144331</v>
      </c>
      <c r="E6" s="83">
        <v>100</v>
      </c>
      <c r="F6" s="83">
        <v>0.3083247687564234</v>
      </c>
    </row>
    <row r="7" spans="1:6" ht="15" thickBot="1" x14ac:dyDescent="0.35">
      <c r="A7" s="49" t="s">
        <v>9</v>
      </c>
      <c r="B7" s="83">
        <v>0.13173061090070806</v>
      </c>
      <c r="C7" s="83">
        <v>0.50575145256521836</v>
      </c>
      <c r="D7" s="83">
        <v>99.362517936534076</v>
      </c>
      <c r="E7" s="83">
        <v>100</v>
      </c>
      <c r="F7" s="83">
        <v>0.30136375895589773</v>
      </c>
    </row>
    <row r="8" spans="1:6" ht="15" thickBot="1" x14ac:dyDescent="0.35">
      <c r="A8" s="49" t="s">
        <v>10</v>
      </c>
      <c r="B8" s="83">
        <v>7.3488884806173077E-2</v>
      </c>
      <c r="C8" s="83">
        <v>0.49604997244166821</v>
      </c>
      <c r="D8" s="83">
        <v>99.430461142752165</v>
      </c>
      <c r="E8" s="83">
        <v>100</v>
      </c>
      <c r="F8" s="83">
        <v>0.76572470373746582</v>
      </c>
    </row>
    <row r="9" spans="1:6" ht="15" thickBot="1" x14ac:dyDescent="0.35">
      <c r="A9" s="49" t="s">
        <v>11</v>
      </c>
      <c r="B9" s="83">
        <v>8.8066930867459273E-2</v>
      </c>
      <c r="C9" s="83">
        <v>0.77058564509026861</v>
      </c>
      <c r="D9" s="83">
        <v>99.141347424042266</v>
      </c>
      <c r="E9" s="83">
        <v>100</v>
      </c>
      <c r="F9" s="83">
        <v>0.43840420868040331</v>
      </c>
    </row>
    <row r="10" spans="1:6" ht="15" thickBot="1" x14ac:dyDescent="0.35">
      <c r="A10" s="49" t="s">
        <v>12</v>
      </c>
      <c r="B10" s="83">
        <v>5.8370920668612367E-2</v>
      </c>
      <c r="C10" s="83">
        <v>0.41920933934730703</v>
      </c>
      <c r="D10" s="83">
        <v>99.522419739984088</v>
      </c>
      <c r="E10" s="83">
        <v>100</v>
      </c>
      <c r="F10" s="83">
        <v>2.3777455449647742</v>
      </c>
    </row>
    <row r="11" spans="1:6" ht="15" thickBot="1" x14ac:dyDescent="0.35">
      <c r="A11" s="49" t="s">
        <v>13</v>
      </c>
      <c r="B11" s="83">
        <v>5.6670066870678909E-2</v>
      </c>
      <c r="C11" s="83">
        <v>0.85005100306018366</v>
      </c>
      <c r="D11" s="83">
        <v>99.093278930069147</v>
      </c>
      <c r="E11" s="83">
        <v>100</v>
      </c>
      <c r="F11" s="83">
        <v>0.22616759018432658</v>
      </c>
    </row>
    <row r="12" spans="1:6" ht="15" thickBot="1" x14ac:dyDescent="0.35">
      <c r="A12" s="49" t="s">
        <v>14</v>
      </c>
      <c r="B12" s="83">
        <v>8.2584907608134611E-2</v>
      </c>
      <c r="C12" s="83">
        <v>0.74326416847321153</v>
      </c>
      <c r="D12" s="83">
        <v>99.17415092391866</v>
      </c>
      <c r="E12" s="83">
        <v>100</v>
      </c>
      <c r="F12" s="83">
        <v>2.486410308033018</v>
      </c>
    </row>
    <row r="13" spans="1:6" ht="15" thickBot="1" x14ac:dyDescent="0.35">
      <c r="A13" s="49" t="s">
        <v>15</v>
      </c>
      <c r="B13" s="83">
        <v>0.15656014985042915</v>
      </c>
      <c r="C13" s="83">
        <v>0.61505773155525734</v>
      </c>
      <c r="D13" s="83">
        <v>99.228382118594311</v>
      </c>
      <c r="E13" s="83">
        <v>100</v>
      </c>
      <c r="F13" s="83">
        <v>0.32603243604748366</v>
      </c>
    </row>
    <row r="14" spans="1:6" ht="15" thickBot="1" x14ac:dyDescent="0.35">
      <c r="A14" s="49" t="s">
        <v>16</v>
      </c>
      <c r="B14" s="83">
        <v>8.5400135216880765E-2</v>
      </c>
      <c r="C14" s="83">
        <v>0.35227555776963315</v>
      </c>
      <c r="D14" s="83">
        <v>99.562324307013483</v>
      </c>
      <c r="E14" s="83">
        <v>100</v>
      </c>
      <c r="F14" s="83">
        <v>0.40048199603062096</v>
      </c>
    </row>
    <row r="15" spans="1:6" ht="15" thickBot="1" x14ac:dyDescent="0.35">
      <c r="A15" s="49" t="s">
        <v>17</v>
      </c>
      <c r="B15" s="83">
        <v>0.81920091980454157</v>
      </c>
      <c r="C15" s="83">
        <v>0.18683529749928141</v>
      </c>
      <c r="D15" s="83">
        <v>98.993963782696184</v>
      </c>
      <c r="E15" s="83">
        <v>100</v>
      </c>
      <c r="F15" s="83">
        <v>0.86906966804388086</v>
      </c>
    </row>
    <row r="16" spans="1:6" ht="15" thickBot="1" x14ac:dyDescent="0.35">
      <c r="A16" s="49" t="s">
        <v>18</v>
      </c>
      <c r="B16" s="83">
        <v>0.10242403550699897</v>
      </c>
      <c r="C16" s="83">
        <v>0.45237282348924546</v>
      </c>
      <c r="D16" s="83">
        <v>99.445203141003759</v>
      </c>
      <c r="E16" s="83">
        <v>100</v>
      </c>
      <c r="F16" s="83">
        <v>0.29784699174538337</v>
      </c>
    </row>
    <row r="17" spans="1:6" ht="15" thickBot="1" x14ac:dyDescent="0.35">
      <c r="A17" s="49" t="s">
        <v>19</v>
      </c>
      <c r="B17" s="83">
        <v>0.18996325985303941</v>
      </c>
      <c r="C17" s="83">
        <v>0.3569639278557114</v>
      </c>
      <c r="D17" s="83">
        <v>99.453072812291254</v>
      </c>
      <c r="E17" s="83">
        <v>100</v>
      </c>
      <c r="F17" s="83">
        <v>0.31629765273847182</v>
      </c>
    </row>
    <row r="18" spans="1:6" ht="15" thickBot="1" x14ac:dyDescent="0.35">
      <c r="A18" s="49" t="s">
        <v>20</v>
      </c>
      <c r="B18" s="83">
        <v>0.1197724323784809</v>
      </c>
      <c r="C18" s="83">
        <v>0.38926040523006289</v>
      </c>
      <c r="D18" s="83">
        <v>99.490967162391456</v>
      </c>
      <c r="E18" s="83">
        <v>100</v>
      </c>
      <c r="F18" s="83">
        <v>0.26876368703961778</v>
      </c>
    </row>
    <row r="19" spans="1:6" ht="15" thickBot="1" x14ac:dyDescent="0.35">
      <c r="A19" s="49" t="s">
        <v>21</v>
      </c>
      <c r="B19" s="83">
        <v>0.10554089709762532</v>
      </c>
      <c r="C19" s="83">
        <v>0.52770448548812665</v>
      </c>
      <c r="D19" s="83">
        <v>99.366754617414244</v>
      </c>
      <c r="E19" s="83">
        <v>100</v>
      </c>
      <c r="F19" s="83">
        <v>0.83725798011512298</v>
      </c>
    </row>
    <row r="20" spans="1:6" ht="15" thickBot="1" x14ac:dyDescent="0.35">
      <c r="A20" s="49" t="s">
        <v>22</v>
      </c>
      <c r="B20" s="83">
        <v>0.2222007535503816</v>
      </c>
      <c r="C20" s="83">
        <v>0.28596270891701281</v>
      </c>
      <c r="D20" s="83">
        <v>99.491836537532606</v>
      </c>
      <c r="E20" s="83">
        <v>100</v>
      </c>
      <c r="F20" s="83">
        <v>0.65074672707029602</v>
      </c>
    </row>
    <row r="21" spans="1:6" ht="15" thickBot="1" x14ac:dyDescent="0.35">
      <c r="A21" s="49" t="s">
        <v>23</v>
      </c>
      <c r="B21" s="83">
        <v>5.6174515494803859E-2</v>
      </c>
      <c r="C21" s="83">
        <v>0.29647660955590927</v>
      </c>
      <c r="D21" s="83">
        <v>99.647348874949287</v>
      </c>
      <c r="E21" s="83">
        <v>100</v>
      </c>
      <c r="F21" s="83">
        <v>0.35760930406119784</v>
      </c>
    </row>
    <row r="22" spans="1:6" ht="15" thickBot="1" x14ac:dyDescent="0.35">
      <c r="A22" s="49" t="s">
        <v>24</v>
      </c>
      <c r="B22" s="83">
        <v>0.1698204754973314</v>
      </c>
      <c r="C22" s="83">
        <v>0.58224163027656484</v>
      </c>
      <c r="D22" s="83">
        <v>99.247937894226098</v>
      </c>
      <c r="E22" s="83">
        <v>100</v>
      </c>
      <c r="F22" s="83">
        <v>2.7600849256900215</v>
      </c>
    </row>
    <row r="23" spans="1:6" ht="15" thickBot="1" x14ac:dyDescent="0.35">
      <c r="A23" s="49" t="s">
        <v>25</v>
      </c>
      <c r="B23" s="83">
        <v>0.12170125544452984</v>
      </c>
      <c r="C23" s="83">
        <v>0.3843197540353574</v>
      </c>
      <c r="D23" s="83">
        <v>99.49397899052012</v>
      </c>
      <c r="E23" s="83">
        <v>100</v>
      </c>
      <c r="F23" s="83">
        <v>0.76277650648360029</v>
      </c>
    </row>
    <row r="24" spans="1:6" ht="15" thickBot="1" x14ac:dyDescent="0.35">
      <c r="A24" s="49" t="s">
        <v>26</v>
      </c>
      <c r="B24" s="83">
        <v>0.15764072466228504</v>
      </c>
      <c r="C24" s="83">
        <v>0.43411830330075424</v>
      </c>
      <c r="D24" s="83">
        <v>99.408240972036964</v>
      </c>
      <c r="E24" s="83">
        <v>100</v>
      </c>
      <c r="F24" s="83">
        <v>5.3963519559481465</v>
      </c>
    </row>
    <row r="25" spans="1:6" ht="15" thickBot="1" x14ac:dyDescent="0.35">
      <c r="A25" s="49" t="s">
        <v>27</v>
      </c>
      <c r="B25" s="83">
        <v>0.24129930394431554</v>
      </c>
      <c r="C25" s="83">
        <v>0.56612529002320189</v>
      </c>
      <c r="D25" s="83">
        <v>99.192575406032475</v>
      </c>
      <c r="E25" s="83">
        <v>100</v>
      </c>
      <c r="F25" s="83">
        <v>0.30532938564026646</v>
      </c>
    </row>
    <row r="26" spans="1:6" ht="15" thickBot="1" x14ac:dyDescent="0.35">
      <c r="A26" s="11" t="s">
        <v>28</v>
      </c>
      <c r="B26" s="84">
        <v>0.14603338381400921</v>
      </c>
      <c r="C26" s="84">
        <v>0.46327114779743384</v>
      </c>
      <c r="D26" s="84">
        <v>99.390695468388557</v>
      </c>
      <c r="E26" s="84">
        <v>100</v>
      </c>
      <c r="F26" s="84">
        <v>1.1797693909561293</v>
      </c>
    </row>
    <row r="27" spans="1:6" ht="15" thickTop="1" x14ac:dyDescent="0.3"/>
  </sheetData>
  <mergeCells count="4">
    <mergeCell ref="A3:A4"/>
    <mergeCell ref="B3:E3"/>
    <mergeCell ref="F3:F4"/>
    <mergeCell ref="A1:F1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6">
    <tabColor rgb="FF92D050"/>
  </sheetPr>
  <dimension ref="A1:E11"/>
  <sheetViews>
    <sheetView workbookViewId="0">
      <selection activeCell="G18" sqref="G18"/>
    </sheetView>
  </sheetViews>
  <sheetFormatPr defaultRowHeight="14.4" x14ac:dyDescent="0.3"/>
  <cols>
    <col min="1" max="1" width="16.88671875" customWidth="1"/>
    <col min="2" max="4" width="9.33203125" bestFit="1" customWidth="1"/>
    <col min="5" max="5" width="9.5546875" bestFit="1" customWidth="1"/>
  </cols>
  <sheetData>
    <row r="1" spans="1:5" ht="45.75" customHeight="1" x14ac:dyDescent="0.3">
      <c r="A1" s="281" t="s">
        <v>322</v>
      </c>
      <c r="B1" s="281"/>
      <c r="C1" s="281"/>
      <c r="D1" s="281"/>
      <c r="E1" s="281"/>
    </row>
    <row r="2" spans="1:5" ht="15" thickBot="1" x14ac:dyDescent="0.35"/>
    <row r="3" spans="1:5" ht="15.6" thickTop="1" thickBot="1" x14ac:dyDescent="0.35">
      <c r="A3" s="345" t="s">
        <v>307</v>
      </c>
      <c r="B3" s="320" t="s">
        <v>323</v>
      </c>
      <c r="C3" s="320"/>
      <c r="D3" s="320"/>
      <c r="E3" s="320"/>
    </row>
    <row r="4" spans="1:5" ht="15" thickBot="1" x14ac:dyDescent="0.35">
      <c r="A4" s="346"/>
      <c r="B4" s="92" t="s">
        <v>412</v>
      </c>
      <c r="C4" s="92" t="s">
        <v>413</v>
      </c>
      <c r="D4" s="92" t="s">
        <v>414</v>
      </c>
      <c r="E4" s="25" t="s">
        <v>324</v>
      </c>
    </row>
    <row r="5" spans="1:5" ht="15" thickBot="1" x14ac:dyDescent="0.35">
      <c r="A5" s="49" t="s">
        <v>308</v>
      </c>
      <c r="B5" s="75">
        <v>4.2979942693409736</v>
      </c>
      <c r="C5" s="75">
        <v>14.326647564469914</v>
      </c>
      <c r="D5" s="75">
        <v>81.375358166189116</v>
      </c>
      <c r="E5" s="75">
        <v>100</v>
      </c>
    </row>
    <row r="6" spans="1:5" ht="15" thickBot="1" x14ac:dyDescent="0.35">
      <c r="A6" s="49" t="s">
        <v>309</v>
      </c>
      <c r="B6" s="75">
        <v>0.34167453060427583</v>
      </c>
      <c r="C6" s="75">
        <v>1.3536819498226547</v>
      </c>
      <c r="D6" s="75">
        <v>98.304643519573062</v>
      </c>
      <c r="E6" s="75">
        <v>100</v>
      </c>
    </row>
    <row r="7" spans="1:5" ht="15" thickBot="1" x14ac:dyDescent="0.35">
      <c r="A7" s="49" t="s">
        <v>310</v>
      </c>
      <c r="B7" s="75">
        <v>9.5182603822426617E-2</v>
      </c>
      <c r="C7" s="75">
        <v>0.25619242897998945</v>
      </c>
      <c r="D7" s="75">
        <v>99.648624967197591</v>
      </c>
      <c r="E7" s="75">
        <v>100</v>
      </c>
    </row>
    <row r="8" spans="1:5" ht="15" thickBot="1" x14ac:dyDescent="0.35">
      <c r="A8" s="49" t="s">
        <v>311</v>
      </c>
      <c r="B8" s="75">
        <v>6.9127255596747442E-2</v>
      </c>
      <c r="C8" s="75">
        <v>0.24527374393216311</v>
      </c>
      <c r="D8" s="75">
        <v>99.685599000471086</v>
      </c>
      <c r="E8" s="75">
        <v>100</v>
      </c>
    </row>
    <row r="9" spans="1:5" ht="15" thickBot="1" x14ac:dyDescent="0.35">
      <c r="A9" s="49" t="s">
        <v>312</v>
      </c>
      <c r="B9" s="75">
        <v>8.422572494284683E-2</v>
      </c>
      <c r="C9" s="75">
        <v>0.38102113664621184</v>
      </c>
      <c r="D9" s="75">
        <v>99.534753138410935</v>
      </c>
      <c r="E9" s="75">
        <v>100</v>
      </c>
    </row>
    <row r="10" spans="1:5" ht="15" thickBot="1" x14ac:dyDescent="0.35">
      <c r="A10" s="11" t="s">
        <v>28</v>
      </c>
      <c r="B10" s="76">
        <v>0.13948917813809011</v>
      </c>
      <c r="C10" s="76">
        <v>0.46135525187165333</v>
      </c>
      <c r="D10" s="76">
        <v>99.399155569990256</v>
      </c>
      <c r="E10" s="76">
        <v>100</v>
      </c>
    </row>
    <row r="11" spans="1:5" ht="15" thickTop="1" x14ac:dyDescent="0.3"/>
  </sheetData>
  <mergeCells count="3">
    <mergeCell ref="A3:A4"/>
    <mergeCell ref="B3:E3"/>
    <mergeCell ref="A1:E1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7">
    <tabColor rgb="FF92D050"/>
  </sheetPr>
  <dimension ref="A1:L27"/>
  <sheetViews>
    <sheetView topLeftCell="A4" workbookViewId="0">
      <selection activeCell="A3" sqref="A3:F26"/>
    </sheetView>
  </sheetViews>
  <sheetFormatPr defaultRowHeight="14.4" x14ac:dyDescent="0.3"/>
  <cols>
    <col min="1" max="1" width="21.44140625" customWidth="1"/>
    <col min="5" max="5" width="8.5546875" bestFit="1" customWidth="1"/>
    <col min="6" max="6" width="12.33203125" bestFit="1" customWidth="1"/>
  </cols>
  <sheetData>
    <row r="1" spans="1:12" ht="48" customHeight="1" x14ac:dyDescent="0.3">
      <c r="A1" s="282" t="s">
        <v>325</v>
      </c>
      <c r="B1" s="282"/>
      <c r="C1" s="282"/>
      <c r="D1" s="282"/>
      <c r="E1" s="282"/>
      <c r="F1" s="282"/>
    </row>
    <row r="2" spans="1:12" ht="15" thickBot="1" x14ac:dyDescent="0.35"/>
    <row r="3" spans="1:12" ht="25.5" customHeight="1" thickTop="1" thickBot="1" x14ac:dyDescent="0.35">
      <c r="A3" s="288" t="s">
        <v>4</v>
      </c>
      <c r="B3" s="288" t="s">
        <v>326</v>
      </c>
      <c r="C3" s="309" t="s">
        <v>327</v>
      </c>
      <c r="D3" s="309"/>
      <c r="E3" s="309"/>
      <c r="F3" s="309"/>
    </row>
    <row r="4" spans="1:12" ht="88.5" customHeight="1" thickBot="1" x14ac:dyDescent="0.35">
      <c r="A4" s="290"/>
      <c r="B4" s="290"/>
      <c r="C4" s="23" t="s">
        <v>328</v>
      </c>
      <c r="D4" s="23" t="s">
        <v>329</v>
      </c>
      <c r="E4" s="23" t="s">
        <v>330</v>
      </c>
      <c r="F4" s="23" t="s">
        <v>331</v>
      </c>
      <c r="I4" s="67"/>
      <c r="J4" s="67"/>
      <c r="K4" s="67"/>
      <c r="L4" s="67"/>
    </row>
    <row r="5" spans="1:12" ht="15" thickBot="1" x14ac:dyDescent="0.35">
      <c r="A5" s="8" t="s">
        <v>7</v>
      </c>
      <c r="B5" s="10">
        <v>89</v>
      </c>
      <c r="C5" s="75">
        <v>20.224719101123593</v>
      </c>
      <c r="D5" s="75">
        <v>75.280898876404493</v>
      </c>
      <c r="E5" s="75">
        <v>0</v>
      </c>
      <c r="F5" s="75">
        <v>4.4943820224719104</v>
      </c>
    </row>
    <row r="6" spans="1:12" ht="15" thickBot="1" x14ac:dyDescent="0.35">
      <c r="A6" s="8" t="s">
        <v>8</v>
      </c>
      <c r="B6" s="10">
        <v>2</v>
      </c>
      <c r="C6" s="75">
        <v>0</v>
      </c>
      <c r="D6" s="75">
        <v>100</v>
      </c>
      <c r="E6" s="75">
        <v>0</v>
      </c>
      <c r="F6" s="75">
        <v>0</v>
      </c>
    </row>
    <row r="7" spans="1:12" ht="15" thickBot="1" x14ac:dyDescent="0.35">
      <c r="A7" s="8" t="s">
        <v>9</v>
      </c>
      <c r="B7" s="10">
        <v>220</v>
      </c>
      <c r="C7" s="75">
        <v>25.90909090909091</v>
      </c>
      <c r="D7" s="75">
        <v>0</v>
      </c>
      <c r="E7" s="75">
        <v>8.6363636363636367</v>
      </c>
      <c r="F7" s="75">
        <v>65.454545454545453</v>
      </c>
    </row>
    <row r="8" spans="1:12" ht="15" thickBot="1" x14ac:dyDescent="0.35">
      <c r="A8" s="8" t="s">
        <v>10</v>
      </c>
      <c r="B8" s="10">
        <v>12</v>
      </c>
      <c r="C8" s="75">
        <v>83.333333333333343</v>
      </c>
      <c r="D8" s="75">
        <v>0</v>
      </c>
      <c r="E8" s="75">
        <v>8.3333333333333321</v>
      </c>
      <c r="F8" s="75">
        <v>8.3333333333333321</v>
      </c>
    </row>
    <row r="9" spans="1:12" ht="15" thickBot="1" x14ac:dyDescent="0.35">
      <c r="A9" s="8" t="s">
        <v>11</v>
      </c>
      <c r="B9" s="10">
        <v>19</v>
      </c>
      <c r="C9" s="75">
        <v>0</v>
      </c>
      <c r="D9" s="75">
        <v>0</v>
      </c>
      <c r="E9" s="75">
        <v>5.2631578947368416</v>
      </c>
      <c r="F9" s="75">
        <v>94.73684210526315</v>
      </c>
    </row>
    <row r="10" spans="1:12" ht="15" thickBot="1" x14ac:dyDescent="0.35">
      <c r="A10" s="8" t="s">
        <v>12</v>
      </c>
      <c r="B10" s="10">
        <v>110</v>
      </c>
      <c r="C10" s="75">
        <v>13.636363636363635</v>
      </c>
      <c r="D10" s="75">
        <v>55.454545454545453</v>
      </c>
      <c r="E10" s="75">
        <v>11.818181818181818</v>
      </c>
      <c r="F10" s="75">
        <v>19.090909090909093</v>
      </c>
    </row>
    <row r="11" spans="1:12" ht="15" thickBot="1" x14ac:dyDescent="0.35">
      <c r="A11" s="8" t="s">
        <v>13</v>
      </c>
      <c r="B11" s="10">
        <v>19</v>
      </c>
      <c r="C11" s="75">
        <v>73.68421052631578</v>
      </c>
      <c r="D11" s="75">
        <v>15.789473684210526</v>
      </c>
      <c r="E11" s="75">
        <v>0</v>
      </c>
      <c r="F11" s="75">
        <v>10.526315789473683</v>
      </c>
    </row>
    <row r="12" spans="1:12" ht="15" thickBot="1" x14ac:dyDescent="0.35">
      <c r="A12" s="8" t="s">
        <v>14</v>
      </c>
      <c r="B12" s="10">
        <v>33</v>
      </c>
      <c r="C12" s="75">
        <v>6.0606060606060606</v>
      </c>
      <c r="D12" s="75">
        <v>84.848484848484844</v>
      </c>
      <c r="E12" s="75">
        <v>0</v>
      </c>
      <c r="F12" s="75">
        <v>9.0909090909090917</v>
      </c>
    </row>
    <row r="13" spans="1:12" ht="15" thickBot="1" x14ac:dyDescent="0.35">
      <c r="A13" s="8" t="s">
        <v>15</v>
      </c>
      <c r="B13" s="10">
        <v>108</v>
      </c>
      <c r="C13" s="75">
        <v>17.592592592592592</v>
      </c>
      <c r="D13" s="75">
        <v>42.592592592592595</v>
      </c>
      <c r="E13" s="75">
        <v>8.3333333333333321</v>
      </c>
      <c r="F13" s="75">
        <v>31.481481481481481</v>
      </c>
    </row>
    <row r="14" spans="1:12" ht="15" thickBot="1" x14ac:dyDescent="0.35">
      <c r="A14" s="8" t="s">
        <v>16</v>
      </c>
      <c r="B14" s="10">
        <v>91</v>
      </c>
      <c r="C14" s="75">
        <v>1.098901098901099</v>
      </c>
      <c r="D14" s="75">
        <v>49.450549450549453</v>
      </c>
      <c r="E14" s="75">
        <v>1.098901098901099</v>
      </c>
      <c r="F14" s="75">
        <v>48.35164835164835</v>
      </c>
    </row>
    <row r="15" spans="1:12" ht="15" thickBot="1" x14ac:dyDescent="0.35">
      <c r="A15" s="8" t="s">
        <v>17</v>
      </c>
      <c r="B15" s="10">
        <v>29</v>
      </c>
      <c r="C15" s="75">
        <v>0</v>
      </c>
      <c r="D15" s="75">
        <v>48.275862068965516</v>
      </c>
      <c r="E15" s="75">
        <v>27.586206896551722</v>
      </c>
      <c r="F15" s="75">
        <v>24.137931034482758</v>
      </c>
    </row>
    <row r="16" spans="1:12" ht="15" thickBot="1" x14ac:dyDescent="0.35">
      <c r="A16" s="8" t="s">
        <v>18</v>
      </c>
      <c r="B16" s="10">
        <v>33</v>
      </c>
      <c r="C16" s="75">
        <v>0</v>
      </c>
      <c r="D16" s="75">
        <v>93.939393939393938</v>
      </c>
      <c r="E16" s="75">
        <v>0</v>
      </c>
      <c r="F16" s="75">
        <v>6.0606060606060606</v>
      </c>
    </row>
    <row r="17" spans="1:6" ht="15" thickBot="1" x14ac:dyDescent="0.35">
      <c r="A17" s="8" t="s">
        <v>19</v>
      </c>
      <c r="B17" s="10">
        <v>100</v>
      </c>
      <c r="C17" s="75">
        <v>19</v>
      </c>
      <c r="D17" s="75">
        <v>64</v>
      </c>
      <c r="E17" s="75">
        <v>0</v>
      </c>
      <c r="F17" s="75">
        <v>17</v>
      </c>
    </row>
    <row r="18" spans="1:6" ht="15" thickBot="1" x14ac:dyDescent="0.35">
      <c r="A18" s="8" t="s">
        <v>20</v>
      </c>
      <c r="B18" s="10">
        <v>29</v>
      </c>
      <c r="C18" s="75">
        <v>0</v>
      </c>
      <c r="D18" s="75">
        <v>100</v>
      </c>
      <c r="E18" s="75">
        <v>0</v>
      </c>
      <c r="F18" s="75">
        <v>0</v>
      </c>
    </row>
    <row r="19" spans="1:6" ht="15" thickBot="1" x14ac:dyDescent="0.35">
      <c r="A19" s="8" t="s">
        <v>21</v>
      </c>
      <c r="B19" s="10">
        <v>3</v>
      </c>
      <c r="C19" s="75">
        <v>0</v>
      </c>
      <c r="D19" s="75">
        <v>100</v>
      </c>
      <c r="E19" s="75">
        <v>0</v>
      </c>
      <c r="F19" s="75">
        <v>0</v>
      </c>
    </row>
    <row r="20" spans="1:6" ht="15" thickBot="1" x14ac:dyDescent="0.35">
      <c r="A20" s="8" t="s">
        <v>22</v>
      </c>
      <c r="B20" s="10">
        <v>150</v>
      </c>
      <c r="C20" s="75">
        <v>0</v>
      </c>
      <c r="D20" s="75">
        <v>82.666666666666671</v>
      </c>
      <c r="E20" s="75">
        <v>10.666666666666668</v>
      </c>
      <c r="F20" s="75">
        <v>6.666666666666667</v>
      </c>
    </row>
    <row r="21" spans="1:6" ht="15" thickBot="1" x14ac:dyDescent="0.35">
      <c r="A21" s="8" t="s">
        <v>23</v>
      </c>
      <c r="B21" s="10">
        <v>107</v>
      </c>
      <c r="C21" s="75">
        <v>56.074766355140184</v>
      </c>
      <c r="D21" s="75">
        <v>0</v>
      </c>
      <c r="E21" s="75">
        <v>0</v>
      </c>
      <c r="F21" s="75">
        <v>43.925233644859816</v>
      </c>
    </row>
    <row r="22" spans="1:6" ht="15" thickBot="1" x14ac:dyDescent="0.35">
      <c r="A22" s="8" t="s">
        <v>24</v>
      </c>
      <c r="B22" s="10">
        <v>14</v>
      </c>
      <c r="C22" s="75">
        <v>0</v>
      </c>
      <c r="D22" s="75">
        <v>100</v>
      </c>
      <c r="E22" s="75">
        <v>0</v>
      </c>
      <c r="F22" s="75">
        <v>0</v>
      </c>
    </row>
    <row r="23" spans="1:6" ht="15" thickBot="1" x14ac:dyDescent="0.35">
      <c r="A23" s="8" t="s">
        <v>25</v>
      </c>
      <c r="B23" s="10">
        <v>61</v>
      </c>
      <c r="C23" s="75">
        <v>6.557377049180328</v>
      </c>
      <c r="D23" s="75">
        <v>62.295081967213115</v>
      </c>
      <c r="E23" s="75">
        <v>1.639344262295082</v>
      </c>
      <c r="F23" s="75">
        <v>29.508196721311474</v>
      </c>
    </row>
    <row r="24" spans="1:6" ht="15" thickBot="1" x14ac:dyDescent="0.35">
      <c r="A24" s="8" t="s">
        <v>26</v>
      </c>
      <c r="B24" s="10">
        <v>138</v>
      </c>
      <c r="C24" s="75">
        <v>37.681159420289859</v>
      </c>
      <c r="D24" s="75">
        <v>6.5217391304347823</v>
      </c>
      <c r="E24" s="75">
        <v>0</v>
      </c>
      <c r="F24" s="75">
        <v>55.797101449275367</v>
      </c>
    </row>
    <row r="25" spans="1:6" ht="15" thickBot="1" x14ac:dyDescent="0.35">
      <c r="A25" s="8" t="s">
        <v>27</v>
      </c>
      <c r="B25" s="10">
        <v>24</v>
      </c>
      <c r="C25" s="75">
        <v>62.5</v>
      </c>
      <c r="D25" s="75">
        <v>0</v>
      </c>
      <c r="E25" s="75">
        <v>0</v>
      </c>
      <c r="F25" s="75">
        <v>37.5</v>
      </c>
    </row>
    <row r="26" spans="1:6" ht="15" thickBot="1" x14ac:dyDescent="0.35">
      <c r="A26" s="11" t="s">
        <v>28</v>
      </c>
      <c r="B26" s="12">
        <v>1391</v>
      </c>
      <c r="C26" s="76">
        <v>20.5607476635514</v>
      </c>
      <c r="D26" s="76">
        <v>41.552839683680801</v>
      </c>
      <c r="E26" s="76">
        <v>4.9604601006470164</v>
      </c>
      <c r="F26" s="76">
        <v>32.925952552120776</v>
      </c>
    </row>
    <row r="27" spans="1:6" ht="15" thickTop="1" x14ac:dyDescent="0.3"/>
  </sheetData>
  <mergeCells count="4">
    <mergeCell ref="A3:A4"/>
    <mergeCell ref="B3:B4"/>
    <mergeCell ref="C3:F3"/>
    <mergeCell ref="A1:F1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8">
    <tabColor rgb="FF92D050"/>
  </sheetPr>
  <dimension ref="A1:V25"/>
  <sheetViews>
    <sheetView topLeftCell="G4" workbookViewId="0">
      <selection activeCell="J19" sqref="J19"/>
    </sheetView>
  </sheetViews>
  <sheetFormatPr defaultRowHeight="14.4" x14ac:dyDescent="0.3"/>
  <cols>
    <col min="1" max="1" width="48.5546875" customWidth="1"/>
  </cols>
  <sheetData>
    <row r="1" spans="1:10" x14ac:dyDescent="0.3">
      <c r="A1" s="282" t="s">
        <v>332</v>
      </c>
      <c r="B1" s="282"/>
      <c r="C1" s="282"/>
      <c r="D1" s="282"/>
      <c r="E1" s="282"/>
      <c r="F1" s="282"/>
      <c r="G1" s="282"/>
      <c r="H1" s="282"/>
      <c r="I1" s="282"/>
      <c r="J1" s="282"/>
    </row>
    <row r="2" spans="1:10" ht="15" thickBot="1" x14ac:dyDescent="0.35"/>
    <row r="3" spans="1:10" ht="16.5" customHeight="1" thickTop="1" thickBot="1" x14ac:dyDescent="0.35">
      <c r="A3" s="283" t="s">
        <v>415</v>
      </c>
      <c r="B3" s="286" t="s">
        <v>416</v>
      </c>
      <c r="C3" s="286"/>
      <c r="D3" s="286"/>
      <c r="E3" s="286"/>
      <c r="F3" s="228"/>
      <c r="G3" s="286" t="s">
        <v>416</v>
      </c>
      <c r="H3" s="286"/>
      <c r="I3" s="286"/>
      <c r="J3" s="286"/>
    </row>
    <row r="4" spans="1:10" x14ac:dyDescent="0.3">
      <c r="A4" s="285"/>
      <c r="B4" s="311">
        <v>2010</v>
      </c>
      <c r="C4" s="311">
        <v>2011</v>
      </c>
      <c r="D4" s="311">
        <v>2012</v>
      </c>
      <c r="E4" s="311">
        <v>2013</v>
      </c>
      <c r="F4" s="229">
        <v>2014</v>
      </c>
      <c r="G4" s="249">
        <v>2012</v>
      </c>
      <c r="H4" s="311">
        <v>2013</v>
      </c>
      <c r="I4" s="311">
        <v>2014</v>
      </c>
      <c r="J4" s="311">
        <v>2015</v>
      </c>
    </row>
    <row r="5" spans="1:10" ht="15" thickBot="1" x14ac:dyDescent="0.35">
      <c r="A5" s="284"/>
      <c r="B5" s="314"/>
      <c r="C5" s="314"/>
      <c r="D5" s="314"/>
      <c r="E5" s="314"/>
      <c r="F5" s="230"/>
      <c r="G5" s="250"/>
      <c r="H5" s="314"/>
      <c r="I5" s="314"/>
      <c r="J5" s="314"/>
    </row>
    <row r="6" spans="1:10" ht="15" thickBot="1" x14ac:dyDescent="0.35">
      <c r="A6" s="8" t="s">
        <v>417</v>
      </c>
      <c r="B6" s="9">
        <v>299</v>
      </c>
      <c r="C6" s="9">
        <v>334</v>
      </c>
      <c r="D6" s="9">
        <v>280</v>
      </c>
      <c r="E6" s="9">
        <v>328</v>
      </c>
      <c r="F6" s="232">
        <v>298</v>
      </c>
      <c r="G6" s="75">
        <v>18.396846254927727</v>
      </c>
      <c r="H6" s="75">
        <v>24.082232011747433</v>
      </c>
      <c r="I6" s="75">
        <v>21.641249092229483</v>
      </c>
      <c r="J6" s="75">
        <v>20.5607476635514</v>
      </c>
    </row>
    <row r="7" spans="1:10" ht="15" thickBot="1" x14ac:dyDescent="0.35">
      <c r="A7" s="8" t="s">
        <v>418</v>
      </c>
      <c r="B7" s="9">
        <v>46</v>
      </c>
      <c r="C7" s="9">
        <v>35</v>
      </c>
      <c r="D7" s="9">
        <v>47</v>
      </c>
      <c r="E7" s="9">
        <v>25</v>
      </c>
      <c r="F7" s="232">
        <v>31</v>
      </c>
      <c r="G7" s="75">
        <v>3.0880420499342969</v>
      </c>
      <c r="H7" s="75">
        <v>1.8355359765051396</v>
      </c>
      <c r="I7" s="75">
        <v>2.2512708787218592</v>
      </c>
      <c r="J7" s="75">
        <v>4.9604601006470164</v>
      </c>
    </row>
    <row r="8" spans="1:10" ht="15" thickBot="1" x14ac:dyDescent="0.35">
      <c r="A8" s="8" t="s">
        <v>419</v>
      </c>
      <c r="B8" s="9">
        <v>784</v>
      </c>
      <c r="C8" s="9">
        <v>717</v>
      </c>
      <c r="D8" s="9">
        <v>797</v>
      </c>
      <c r="E8" s="9">
        <v>623</v>
      </c>
      <c r="F8" s="232">
        <v>659</v>
      </c>
      <c r="G8" s="75">
        <v>52.365308804204993</v>
      </c>
      <c r="H8" s="75">
        <v>45.741556534508078</v>
      </c>
      <c r="I8" s="75">
        <v>47.857661583151781</v>
      </c>
      <c r="J8" s="75">
        <v>41.552839683680801</v>
      </c>
    </row>
    <row r="9" spans="1:10" ht="15" thickBot="1" x14ac:dyDescent="0.35">
      <c r="A9" s="8" t="s">
        <v>331</v>
      </c>
      <c r="B9" s="9">
        <v>381</v>
      </c>
      <c r="C9" s="9">
        <v>377</v>
      </c>
      <c r="D9" s="9">
        <v>398</v>
      </c>
      <c r="E9" s="9">
        <v>385.99999999999994</v>
      </c>
      <c r="F9" s="232">
        <v>389</v>
      </c>
      <c r="G9" s="75">
        <v>26.149802890932982</v>
      </c>
      <c r="H9" s="75">
        <v>28.340675477239351</v>
      </c>
      <c r="I9" s="75">
        <v>28.249818445896878</v>
      </c>
      <c r="J9" s="75">
        <v>32.925952552120776</v>
      </c>
    </row>
    <row r="10" spans="1:10" ht="15" thickBot="1" x14ac:dyDescent="0.35">
      <c r="A10" s="99" t="s">
        <v>28</v>
      </c>
      <c r="B10" s="65">
        <v>1510</v>
      </c>
      <c r="C10" s="65">
        <v>1463</v>
      </c>
      <c r="D10" s="65">
        <v>1522</v>
      </c>
      <c r="E10" s="65">
        <v>1362</v>
      </c>
      <c r="F10" s="240">
        <v>1377</v>
      </c>
      <c r="G10" s="98">
        <f>SUM(G6:G9)</f>
        <v>100</v>
      </c>
      <c r="H10" s="98">
        <f>SUM(H6:H9)</f>
        <v>100</v>
      </c>
      <c r="I10" s="98">
        <f>SUM(I6:I9)</f>
        <v>100</v>
      </c>
      <c r="J10" s="98">
        <f>SUM(J6:J9)</f>
        <v>100</v>
      </c>
    </row>
    <row r="13" spans="1:10" x14ac:dyDescent="0.3">
      <c r="E13" s="106"/>
      <c r="F13" s="106"/>
    </row>
    <row r="24" spans="19:22" x14ac:dyDescent="0.3">
      <c r="S24" s="67"/>
      <c r="T24" s="67"/>
      <c r="U24" s="67"/>
      <c r="V24" s="67"/>
    </row>
    <row r="25" spans="19:22" x14ac:dyDescent="0.3">
      <c r="S25" s="67"/>
      <c r="T25" s="67"/>
      <c r="U25" s="67"/>
      <c r="V25" s="67"/>
    </row>
  </sheetData>
  <mergeCells count="11">
    <mergeCell ref="A1:J1"/>
    <mergeCell ref="J4:J5"/>
    <mergeCell ref="A3:A5"/>
    <mergeCell ref="B4:B5"/>
    <mergeCell ref="C4:C5"/>
    <mergeCell ref="D4:D5"/>
    <mergeCell ref="I4:I5"/>
    <mergeCell ref="E4:E5"/>
    <mergeCell ref="B3:E3"/>
    <mergeCell ref="G3:J3"/>
    <mergeCell ref="H4:H5"/>
  </mergeCells>
  <pageMargins left="0.7" right="0.7" top="0.75" bottom="0.75" header="0.3" footer="0.3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9">
    <tabColor rgb="FF92D050"/>
  </sheetPr>
  <dimension ref="A1:E36"/>
  <sheetViews>
    <sheetView topLeftCell="A11" workbookViewId="0">
      <selection activeCell="A3" sqref="A3:B35"/>
    </sheetView>
  </sheetViews>
  <sheetFormatPr defaultRowHeight="14.4" x14ac:dyDescent="0.3"/>
  <cols>
    <col min="1" max="1" width="73.33203125" customWidth="1"/>
    <col min="2" max="2" width="16" customWidth="1"/>
    <col min="3" max="3" width="15.33203125" customWidth="1"/>
    <col min="4" max="4" width="50.109375" customWidth="1"/>
  </cols>
  <sheetData>
    <row r="1" spans="1:5" ht="68.25" customHeight="1" x14ac:dyDescent="0.3">
      <c r="A1" s="282" t="s">
        <v>333</v>
      </c>
      <c r="B1" s="282"/>
    </row>
    <row r="2" spans="1:5" ht="15" thickBot="1" x14ac:dyDescent="0.35"/>
    <row r="3" spans="1:5" ht="15" thickTop="1" x14ac:dyDescent="0.3">
      <c r="A3" s="329" t="s">
        <v>334</v>
      </c>
      <c r="B3" s="20" t="s">
        <v>326</v>
      </c>
      <c r="C3" s="67"/>
    </row>
    <row r="4" spans="1:5" ht="15" thickBot="1" x14ac:dyDescent="0.35">
      <c r="A4" s="330"/>
      <c r="B4" s="21" t="s">
        <v>335</v>
      </c>
      <c r="C4" s="67"/>
    </row>
    <row r="5" spans="1:5" ht="15" thickBot="1" x14ac:dyDescent="0.35">
      <c r="A5" s="71" t="s">
        <v>336</v>
      </c>
      <c r="B5" s="107">
        <v>21.419518377693283</v>
      </c>
      <c r="E5" s="254"/>
    </row>
    <row r="6" spans="1:5" ht="15" thickBot="1" x14ac:dyDescent="0.35">
      <c r="A6" s="71" t="s">
        <v>338</v>
      </c>
      <c r="B6" s="107">
        <v>15.335868187579212</v>
      </c>
      <c r="E6" s="254"/>
    </row>
    <row r="7" spans="1:5" ht="15" thickBot="1" x14ac:dyDescent="0.35">
      <c r="A7" s="71" t="s">
        <v>337</v>
      </c>
      <c r="B7" s="107">
        <v>15.082382762991129</v>
      </c>
      <c r="E7" s="254"/>
    </row>
    <row r="8" spans="1:5" ht="27" thickBot="1" x14ac:dyDescent="0.35">
      <c r="A8" s="71" t="s">
        <v>339</v>
      </c>
      <c r="B8" s="107">
        <v>6.4638783269961975</v>
      </c>
      <c r="E8" s="254"/>
    </row>
    <row r="9" spans="1:5" ht="15" thickBot="1" x14ac:dyDescent="0.35">
      <c r="A9" s="71" t="s">
        <v>341</v>
      </c>
      <c r="B9" s="107">
        <v>5.5766793409378961</v>
      </c>
      <c r="E9" s="254"/>
    </row>
    <row r="10" spans="1:5" ht="15" thickBot="1" x14ac:dyDescent="0.35">
      <c r="A10" s="71" t="s">
        <v>345</v>
      </c>
      <c r="B10" s="107">
        <v>3.8022813688212929</v>
      </c>
      <c r="E10" s="254"/>
    </row>
    <row r="11" spans="1:5" ht="15" thickBot="1" x14ac:dyDescent="0.35">
      <c r="A11" s="71" t="s">
        <v>340</v>
      </c>
      <c r="B11" s="107">
        <v>3.5487959442332064</v>
      </c>
      <c r="E11" s="254"/>
    </row>
    <row r="12" spans="1:5" ht="15" thickBot="1" x14ac:dyDescent="0.35">
      <c r="A12" s="256" t="s">
        <v>503</v>
      </c>
      <c r="B12" s="107">
        <v>3.041825095057034</v>
      </c>
      <c r="E12" s="254"/>
    </row>
    <row r="13" spans="1:5" ht="15" thickBot="1" x14ac:dyDescent="0.35">
      <c r="A13" s="71" t="s">
        <v>342</v>
      </c>
      <c r="B13" s="107">
        <v>2.788339670468948</v>
      </c>
      <c r="E13" s="254"/>
    </row>
    <row r="14" spans="1:5" ht="15" thickBot="1" x14ac:dyDescent="0.35">
      <c r="A14" s="71" t="s">
        <v>347</v>
      </c>
      <c r="B14" s="107">
        <v>2.4081115335868186</v>
      </c>
      <c r="E14" s="254"/>
    </row>
    <row r="15" spans="1:5" ht="15" thickBot="1" x14ac:dyDescent="0.35">
      <c r="A15" s="71" t="s">
        <v>344</v>
      </c>
      <c r="B15" s="107">
        <v>2.4081115335868186</v>
      </c>
      <c r="E15" s="254"/>
    </row>
    <row r="16" spans="1:5" ht="15" thickBot="1" x14ac:dyDescent="0.35">
      <c r="A16" s="71" t="s">
        <v>601</v>
      </c>
      <c r="B16" s="107">
        <v>1.6476552598225602</v>
      </c>
      <c r="E16" s="254"/>
    </row>
    <row r="17" spans="1:5" ht="15" thickBot="1" x14ac:dyDescent="0.35">
      <c r="A17" s="71" t="s">
        <v>602</v>
      </c>
      <c r="B17" s="107">
        <v>1.394169835234474</v>
      </c>
      <c r="E17" s="254"/>
    </row>
    <row r="18" spans="1:5" ht="15" thickBot="1" x14ac:dyDescent="0.35">
      <c r="A18" s="71" t="s">
        <v>346</v>
      </c>
      <c r="B18" s="107">
        <v>1.394169835234474</v>
      </c>
      <c r="E18" s="254"/>
    </row>
    <row r="19" spans="1:5" ht="15" thickBot="1" x14ac:dyDescent="0.35">
      <c r="A19" s="71" t="s">
        <v>352</v>
      </c>
      <c r="B19" s="107">
        <v>1.394169835234474</v>
      </c>
      <c r="E19" s="254"/>
    </row>
    <row r="20" spans="1:5" ht="27" thickBot="1" x14ac:dyDescent="0.35">
      <c r="A20" s="71" t="s">
        <v>349</v>
      </c>
      <c r="B20" s="107">
        <v>0.88719898605830161</v>
      </c>
      <c r="E20" s="254"/>
    </row>
    <row r="21" spans="1:5" ht="15" thickBot="1" x14ac:dyDescent="0.35">
      <c r="A21" s="71" t="s">
        <v>603</v>
      </c>
      <c r="B21" s="107">
        <v>0.76045627376425851</v>
      </c>
      <c r="E21" s="254"/>
    </row>
    <row r="22" spans="1:5" ht="15" thickBot="1" x14ac:dyDescent="0.35">
      <c r="A22" s="71" t="s">
        <v>343</v>
      </c>
      <c r="B22" s="107">
        <v>0.76045627376425851</v>
      </c>
      <c r="E22" s="254"/>
    </row>
    <row r="23" spans="1:5" ht="15" thickBot="1" x14ac:dyDescent="0.35">
      <c r="A23" s="71" t="s">
        <v>350</v>
      </c>
      <c r="B23" s="107">
        <v>0.5069708491761723</v>
      </c>
      <c r="E23" s="254"/>
    </row>
    <row r="24" spans="1:5" ht="27" thickBot="1" x14ac:dyDescent="0.35">
      <c r="A24" s="71" t="s">
        <v>351</v>
      </c>
      <c r="B24" s="107">
        <v>0.5069708491761723</v>
      </c>
      <c r="E24" s="254"/>
    </row>
    <row r="25" spans="1:5" ht="15" thickBot="1" x14ac:dyDescent="0.35">
      <c r="A25" s="71" t="s">
        <v>614</v>
      </c>
      <c r="B25" s="107">
        <v>0.5069708491761723</v>
      </c>
      <c r="E25" s="254"/>
    </row>
    <row r="26" spans="1:5" ht="15" thickBot="1" x14ac:dyDescent="0.35">
      <c r="A26" s="71" t="s">
        <v>369</v>
      </c>
      <c r="B26" s="107">
        <v>0.5069708491761723</v>
      </c>
      <c r="E26" s="254"/>
    </row>
    <row r="27" spans="1:5" ht="15" thickBot="1" x14ac:dyDescent="0.35">
      <c r="A27" s="71" t="s">
        <v>615</v>
      </c>
      <c r="B27" s="107">
        <v>0.5069708491761723</v>
      </c>
      <c r="E27" s="254"/>
    </row>
    <row r="28" spans="1:5" ht="15" thickBot="1" x14ac:dyDescent="0.35">
      <c r="A28" s="71" t="s">
        <v>616</v>
      </c>
      <c r="B28" s="107">
        <v>0.5069708491761723</v>
      </c>
      <c r="E28" s="254"/>
    </row>
    <row r="29" spans="1:5" ht="15" thickBot="1" x14ac:dyDescent="0.35">
      <c r="A29" s="71" t="s">
        <v>604</v>
      </c>
      <c r="B29" s="107">
        <v>0.38022813688212925</v>
      </c>
      <c r="E29" s="254"/>
    </row>
    <row r="30" spans="1:5" ht="15" thickBot="1" x14ac:dyDescent="0.35">
      <c r="A30" s="71" t="s">
        <v>617</v>
      </c>
      <c r="B30" s="107">
        <v>0.38022813688212925</v>
      </c>
      <c r="E30" s="254"/>
    </row>
    <row r="31" spans="1:5" ht="15" thickBot="1" x14ac:dyDescent="0.35">
      <c r="A31" s="71" t="s">
        <v>618</v>
      </c>
      <c r="B31" s="107">
        <v>0.38022813688212925</v>
      </c>
      <c r="E31" s="254"/>
    </row>
    <row r="32" spans="1:5" ht="15" thickBot="1" x14ac:dyDescent="0.35">
      <c r="A32" s="71" t="s">
        <v>619</v>
      </c>
      <c r="B32" s="107">
        <v>0.25348542458808615</v>
      </c>
      <c r="E32" s="254"/>
    </row>
    <row r="33" spans="1:5" ht="15" thickBot="1" x14ac:dyDescent="0.35">
      <c r="A33" s="71" t="s">
        <v>504</v>
      </c>
      <c r="B33" s="107">
        <v>0.25348542458808615</v>
      </c>
      <c r="E33" s="254"/>
    </row>
    <row r="34" spans="1:5" ht="15" thickBot="1" x14ac:dyDescent="0.35">
      <c r="A34" s="71" t="s">
        <v>620</v>
      </c>
      <c r="B34" s="107">
        <v>0.25348542458808615</v>
      </c>
      <c r="E34" s="254"/>
    </row>
    <row r="35" spans="1:5" ht="15" thickBot="1" x14ac:dyDescent="0.35">
      <c r="A35" s="16" t="s">
        <v>359</v>
      </c>
      <c r="B35" s="108">
        <v>95.057034220532316</v>
      </c>
      <c r="C35" s="67"/>
      <c r="D35" s="255"/>
      <c r="E35" s="254"/>
    </row>
    <row r="36" spans="1:5" ht="15" thickTop="1" x14ac:dyDescent="0.3"/>
  </sheetData>
  <mergeCells count="2">
    <mergeCell ref="A3:A4"/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tabColor rgb="FF92D050"/>
  </sheetPr>
  <dimension ref="A1:M12"/>
  <sheetViews>
    <sheetView workbookViewId="0">
      <selection activeCell="A3" sqref="A3:M11"/>
    </sheetView>
  </sheetViews>
  <sheetFormatPr defaultRowHeight="14.4" x14ac:dyDescent="0.3"/>
  <cols>
    <col min="4" max="4" width="11.5546875" bestFit="1" customWidth="1"/>
  </cols>
  <sheetData>
    <row r="1" spans="1:13" x14ac:dyDescent="0.3">
      <c r="A1" s="300" t="s">
        <v>55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</row>
    <row r="2" spans="1:13" ht="15" thickBot="1" x14ac:dyDescent="0.35"/>
    <row r="3" spans="1:13" ht="15.6" thickTop="1" thickBot="1" x14ac:dyDescent="0.35">
      <c r="A3" s="288" t="s">
        <v>56</v>
      </c>
      <c r="B3" s="286" t="s">
        <v>57</v>
      </c>
      <c r="C3" s="286"/>
      <c r="D3" s="286"/>
      <c r="E3" s="301" t="s">
        <v>58</v>
      </c>
      <c r="F3" s="301"/>
      <c r="G3" s="301"/>
      <c r="H3" s="302" t="s">
        <v>59</v>
      </c>
      <c r="I3" s="302"/>
      <c r="J3" s="302"/>
      <c r="K3" s="286" t="s">
        <v>28</v>
      </c>
      <c r="L3" s="286"/>
      <c r="M3" s="286"/>
    </row>
    <row r="4" spans="1:13" ht="15" thickBot="1" x14ac:dyDescent="0.35">
      <c r="A4" s="289"/>
      <c r="B4" s="303" t="s">
        <v>60</v>
      </c>
      <c r="C4" s="299" t="s">
        <v>48</v>
      </c>
      <c r="D4" s="299"/>
      <c r="E4" s="77" t="s">
        <v>60</v>
      </c>
      <c r="F4" s="305" t="s">
        <v>48</v>
      </c>
      <c r="G4" s="305"/>
      <c r="H4" s="306" t="s">
        <v>60</v>
      </c>
      <c r="I4" s="308" t="s">
        <v>48</v>
      </c>
      <c r="J4" s="308"/>
      <c r="K4" s="303" t="s">
        <v>60</v>
      </c>
      <c r="L4" s="299" t="s">
        <v>48</v>
      </c>
      <c r="M4" s="299"/>
    </row>
    <row r="5" spans="1:13" ht="15" thickBot="1" x14ac:dyDescent="0.35">
      <c r="A5" s="290"/>
      <c r="B5" s="304"/>
      <c r="C5" s="30" t="s">
        <v>61</v>
      </c>
      <c r="D5" s="30" t="s">
        <v>62</v>
      </c>
      <c r="E5" s="77"/>
      <c r="F5" s="31" t="s">
        <v>61</v>
      </c>
      <c r="G5" s="31" t="s">
        <v>62</v>
      </c>
      <c r="H5" s="307"/>
      <c r="I5" s="32" t="s">
        <v>61</v>
      </c>
      <c r="J5" s="32" t="s">
        <v>62</v>
      </c>
      <c r="K5" s="304"/>
      <c r="L5" s="30" t="s">
        <v>61</v>
      </c>
      <c r="M5" s="30" t="s">
        <v>62</v>
      </c>
    </row>
    <row r="6" spans="1:13" ht="15" thickBot="1" x14ac:dyDescent="0.35">
      <c r="A6" s="8" t="s">
        <v>63</v>
      </c>
      <c r="B6" s="10">
        <v>103</v>
      </c>
      <c r="C6" s="9">
        <v>28819</v>
      </c>
      <c r="D6" s="83">
        <v>6.7624359693356766</v>
      </c>
      <c r="E6" s="33">
        <v>14</v>
      </c>
      <c r="F6" s="33">
        <v>2297</v>
      </c>
      <c r="G6" s="85">
        <v>4.5232562719073686</v>
      </c>
      <c r="H6" s="34">
        <v>9</v>
      </c>
      <c r="I6" s="34">
        <v>844</v>
      </c>
      <c r="J6" s="34">
        <v>100</v>
      </c>
      <c r="K6" s="10">
        <v>126</v>
      </c>
      <c r="L6" s="9">
        <v>31960</v>
      </c>
      <c r="M6" s="83">
        <v>6.6891452084497551</v>
      </c>
    </row>
    <row r="7" spans="1:13" ht="19.8" thickBot="1" x14ac:dyDescent="0.35">
      <c r="A7" s="8" t="s">
        <v>64</v>
      </c>
      <c r="B7" s="10">
        <v>112</v>
      </c>
      <c r="C7" s="9">
        <v>72592</v>
      </c>
      <c r="D7" s="83">
        <v>17.03385793698655</v>
      </c>
      <c r="E7" s="33">
        <v>18</v>
      </c>
      <c r="F7" s="33">
        <v>11553</v>
      </c>
      <c r="G7" s="85">
        <v>22.750187074160134</v>
      </c>
      <c r="H7" s="34"/>
      <c r="I7" s="34"/>
      <c r="J7" s="35"/>
      <c r="K7" s="10">
        <v>130</v>
      </c>
      <c r="L7" s="9">
        <v>84145</v>
      </c>
      <c r="M7" s="83">
        <v>17.611330524562096</v>
      </c>
    </row>
    <row r="8" spans="1:13" ht="19.8" thickBot="1" x14ac:dyDescent="0.35">
      <c r="A8" s="8" t="s">
        <v>65</v>
      </c>
      <c r="B8" s="10">
        <v>61</v>
      </c>
      <c r="C8" s="9">
        <v>54380</v>
      </c>
      <c r="D8" s="83">
        <v>12.760375724781364</v>
      </c>
      <c r="E8" s="82">
        <v>11</v>
      </c>
      <c r="F8" s="82">
        <v>10087</v>
      </c>
      <c r="G8" s="85">
        <v>19.863337403016818</v>
      </c>
      <c r="H8" s="34"/>
      <c r="I8" s="34"/>
      <c r="J8" s="35"/>
      <c r="K8" s="10">
        <v>72</v>
      </c>
      <c r="L8" s="9">
        <v>64467</v>
      </c>
      <c r="M8" s="83">
        <v>13.492776099910211</v>
      </c>
    </row>
    <row r="9" spans="1:13" ht="19.8" thickBot="1" x14ac:dyDescent="0.35">
      <c r="A9" s="8" t="s">
        <v>66</v>
      </c>
      <c r="B9" s="10">
        <v>135</v>
      </c>
      <c r="C9" s="9">
        <v>204255</v>
      </c>
      <c r="D9" s="83">
        <v>47.928844127716388</v>
      </c>
      <c r="E9" s="33">
        <v>17</v>
      </c>
      <c r="F9" s="33">
        <v>21493</v>
      </c>
      <c r="G9" s="85">
        <v>42.324051829388367</v>
      </c>
      <c r="H9" s="34"/>
      <c r="I9" s="34"/>
      <c r="J9" s="35"/>
      <c r="K9" s="10">
        <v>152</v>
      </c>
      <c r="L9" s="9">
        <v>225748</v>
      </c>
      <c r="M9" s="83">
        <v>47.248471605666936</v>
      </c>
    </row>
    <row r="10" spans="1:13" ht="19.8" thickBot="1" x14ac:dyDescent="0.35">
      <c r="A10" s="8" t="s">
        <v>67</v>
      </c>
      <c r="B10" s="10">
        <v>18</v>
      </c>
      <c r="C10" s="9">
        <v>66117</v>
      </c>
      <c r="D10" s="83">
        <v>15.514486241180018</v>
      </c>
      <c r="E10" s="33">
        <v>2</v>
      </c>
      <c r="F10" s="33">
        <v>5352</v>
      </c>
      <c r="G10" s="85">
        <v>10.539167421527312</v>
      </c>
      <c r="H10" s="35"/>
      <c r="I10" s="35"/>
      <c r="J10" s="35"/>
      <c r="K10" s="10">
        <v>20</v>
      </c>
      <c r="L10" s="9">
        <v>71469</v>
      </c>
      <c r="M10" s="83">
        <v>14.958276561410999</v>
      </c>
    </row>
    <row r="11" spans="1:13" ht="15" thickBot="1" x14ac:dyDescent="0.35">
      <c r="A11" s="11" t="s">
        <v>28</v>
      </c>
      <c r="B11" s="13">
        <v>429</v>
      </c>
      <c r="C11" s="12">
        <v>426163</v>
      </c>
      <c r="D11" s="84">
        <v>100</v>
      </c>
      <c r="E11" s="36">
        <v>62</v>
      </c>
      <c r="F11" s="36">
        <v>50782</v>
      </c>
      <c r="G11" s="86">
        <v>100</v>
      </c>
      <c r="H11" s="37">
        <v>9</v>
      </c>
      <c r="I11" s="37">
        <v>844</v>
      </c>
      <c r="J11" s="37">
        <v>100</v>
      </c>
      <c r="K11" s="13">
        <v>500</v>
      </c>
      <c r="L11" s="12">
        <v>477789</v>
      </c>
      <c r="M11" s="84">
        <v>100</v>
      </c>
    </row>
    <row r="12" spans="1:13" ht="15" thickTop="1" x14ac:dyDescent="0.3"/>
  </sheetData>
  <mergeCells count="13">
    <mergeCell ref="L4:M4"/>
    <mergeCell ref="A1:M1"/>
    <mergeCell ref="A3:A5"/>
    <mergeCell ref="B3:D3"/>
    <mergeCell ref="E3:G3"/>
    <mergeCell ref="H3:J3"/>
    <mergeCell ref="K3:M3"/>
    <mergeCell ref="B4:B5"/>
    <mergeCell ref="C4:D4"/>
    <mergeCell ref="F4:G4"/>
    <mergeCell ref="H4:H5"/>
    <mergeCell ref="I4:J4"/>
    <mergeCell ref="K4:K5"/>
  </mergeCells>
  <pageMargins left="0.7" right="0.7" top="0.75" bottom="0.75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0">
    <tabColor rgb="FF92D050"/>
  </sheetPr>
  <dimension ref="A1:C40"/>
  <sheetViews>
    <sheetView workbookViewId="0">
      <selection activeCell="C37" sqref="A3:C37"/>
    </sheetView>
  </sheetViews>
  <sheetFormatPr defaultRowHeight="14.4" x14ac:dyDescent="0.3"/>
  <cols>
    <col min="1" max="1" width="65" customWidth="1"/>
  </cols>
  <sheetData>
    <row r="1" spans="1:3" ht="47.25" customHeight="1" x14ac:dyDescent="0.3">
      <c r="A1" s="282" t="s">
        <v>360</v>
      </c>
      <c r="B1" s="282"/>
      <c r="C1" s="282"/>
    </row>
    <row r="2" spans="1:3" ht="15" thickBot="1" x14ac:dyDescent="0.35"/>
    <row r="3" spans="1:3" ht="15.6" thickTop="1" thickBot="1" x14ac:dyDescent="0.35">
      <c r="A3" s="353" t="s">
        <v>361</v>
      </c>
      <c r="B3" s="350" t="s">
        <v>362</v>
      </c>
      <c r="C3" s="350"/>
    </row>
    <row r="4" spans="1:3" ht="15" thickBot="1" x14ac:dyDescent="0.35">
      <c r="A4" s="354"/>
      <c r="B4" s="72" t="s">
        <v>363</v>
      </c>
      <c r="C4" s="72" t="s">
        <v>62</v>
      </c>
    </row>
    <row r="5" spans="1:3" ht="15" thickBot="1" x14ac:dyDescent="0.35">
      <c r="A5" s="49" t="s">
        <v>364</v>
      </c>
      <c r="B5" s="10">
        <v>852</v>
      </c>
      <c r="C5" s="75">
        <v>21.907945487271792</v>
      </c>
    </row>
    <row r="6" spans="1:3" ht="15" thickBot="1" x14ac:dyDescent="0.35">
      <c r="A6" s="49" t="s">
        <v>365</v>
      </c>
      <c r="B6" s="10">
        <v>381</v>
      </c>
      <c r="C6" s="75">
        <v>9.7968629467729489</v>
      </c>
    </row>
    <row r="7" spans="1:3" ht="15" thickBot="1" x14ac:dyDescent="0.35">
      <c r="A7" s="49" t="s">
        <v>366</v>
      </c>
      <c r="B7" s="10">
        <v>300</v>
      </c>
      <c r="C7" s="75">
        <v>7.7140653124196445</v>
      </c>
    </row>
    <row r="8" spans="1:3" ht="15" thickBot="1" x14ac:dyDescent="0.35">
      <c r="A8" s="49" t="s">
        <v>369</v>
      </c>
      <c r="B8" s="10">
        <v>299</v>
      </c>
      <c r="C8" s="75">
        <v>7.6883517613782466</v>
      </c>
    </row>
    <row r="9" spans="1:3" ht="15" thickBot="1" x14ac:dyDescent="0.35">
      <c r="A9" s="49" t="s">
        <v>356</v>
      </c>
      <c r="B9" s="10">
        <v>282</v>
      </c>
      <c r="C9" s="75">
        <v>7.2512213936744656</v>
      </c>
    </row>
    <row r="10" spans="1:3" ht="15" thickBot="1" x14ac:dyDescent="0.35">
      <c r="A10" s="49" t="s">
        <v>367</v>
      </c>
      <c r="B10" s="10">
        <v>255</v>
      </c>
      <c r="C10" s="75">
        <v>6.5569555155566981</v>
      </c>
    </row>
    <row r="11" spans="1:3" ht="15" thickBot="1" x14ac:dyDescent="0.35">
      <c r="A11" s="49" t="s">
        <v>370</v>
      </c>
      <c r="B11" s="10">
        <v>240</v>
      </c>
      <c r="C11" s="75">
        <v>6.1712522499357156</v>
      </c>
    </row>
    <row r="12" spans="1:3" ht="15" thickBot="1" x14ac:dyDescent="0.35">
      <c r="A12" s="49" t="s">
        <v>368</v>
      </c>
      <c r="B12" s="10">
        <v>184</v>
      </c>
      <c r="C12" s="75">
        <v>4.7312933916173829</v>
      </c>
    </row>
    <row r="13" spans="1:3" ht="15" thickBot="1" x14ac:dyDescent="0.35">
      <c r="A13" s="49" t="s">
        <v>348</v>
      </c>
      <c r="B13" s="10">
        <v>173</v>
      </c>
      <c r="C13" s="75">
        <v>4.4484443301619958</v>
      </c>
    </row>
    <row r="14" spans="1:3" ht="15" thickBot="1" x14ac:dyDescent="0.35">
      <c r="A14" s="49" t="s">
        <v>358</v>
      </c>
      <c r="B14" s="10">
        <v>139</v>
      </c>
      <c r="C14" s="75">
        <v>3.5741835947544356</v>
      </c>
    </row>
    <row r="15" spans="1:3" ht="15" thickBot="1" x14ac:dyDescent="0.35">
      <c r="A15" s="49" t="s">
        <v>354</v>
      </c>
      <c r="B15" s="10">
        <v>119</v>
      </c>
      <c r="C15" s="75">
        <v>3.059912573926459</v>
      </c>
    </row>
    <row r="16" spans="1:3" ht="15" thickBot="1" x14ac:dyDescent="0.35">
      <c r="A16" s="49" t="s">
        <v>371</v>
      </c>
      <c r="B16" s="10">
        <v>95</v>
      </c>
      <c r="C16" s="75">
        <v>2.4427873489328875</v>
      </c>
    </row>
    <row r="17" spans="1:3" ht="15" thickBot="1" x14ac:dyDescent="0.35">
      <c r="A17" s="49" t="s">
        <v>355</v>
      </c>
      <c r="B17" s="10">
        <v>93</v>
      </c>
      <c r="C17" s="75">
        <v>2.3913602468500899</v>
      </c>
    </row>
    <row r="18" spans="1:3" ht="15" thickBot="1" x14ac:dyDescent="0.35">
      <c r="A18" s="49" t="s">
        <v>373</v>
      </c>
      <c r="B18" s="10">
        <v>53</v>
      </c>
      <c r="C18" s="75">
        <v>1.3628182051941373</v>
      </c>
    </row>
    <row r="19" spans="1:3" ht="15" thickBot="1" x14ac:dyDescent="0.35">
      <c r="A19" s="49" t="s">
        <v>376</v>
      </c>
      <c r="B19" s="10">
        <v>49</v>
      </c>
      <c r="C19" s="75">
        <v>1.259964001028542</v>
      </c>
    </row>
    <row r="20" spans="1:3" ht="15" thickBot="1" x14ac:dyDescent="0.35">
      <c r="A20" s="49" t="s">
        <v>372</v>
      </c>
      <c r="B20" s="10">
        <v>49</v>
      </c>
      <c r="C20" s="75">
        <v>1.259964001028542</v>
      </c>
    </row>
    <row r="21" spans="1:3" ht="15" thickBot="1" x14ac:dyDescent="0.35">
      <c r="A21" s="49" t="s">
        <v>357</v>
      </c>
      <c r="B21" s="10">
        <v>46</v>
      </c>
      <c r="C21" s="75">
        <v>1.1828233479043457</v>
      </c>
    </row>
    <row r="22" spans="1:3" ht="15" thickBot="1" x14ac:dyDescent="0.35">
      <c r="A22" s="49" t="s">
        <v>342</v>
      </c>
      <c r="B22" s="10">
        <v>43</v>
      </c>
      <c r="C22" s="75">
        <v>1.105682694780149</v>
      </c>
    </row>
    <row r="23" spans="1:3" ht="15" thickBot="1" x14ac:dyDescent="0.35">
      <c r="A23" s="49" t="s">
        <v>503</v>
      </c>
      <c r="B23" s="10">
        <v>41</v>
      </c>
      <c r="C23" s="75">
        <v>1.0542555926973516</v>
      </c>
    </row>
    <row r="24" spans="1:3" ht="15" thickBot="1" x14ac:dyDescent="0.35">
      <c r="A24" s="49" t="s">
        <v>374</v>
      </c>
      <c r="B24" s="10">
        <v>25</v>
      </c>
      <c r="C24" s="75">
        <v>0.64283877603497042</v>
      </c>
    </row>
    <row r="25" spans="1:3" ht="15" thickBot="1" x14ac:dyDescent="0.35">
      <c r="A25" s="49" t="s">
        <v>375</v>
      </c>
      <c r="B25" s="10">
        <v>22</v>
      </c>
      <c r="C25" s="75">
        <v>0.56569812291077404</v>
      </c>
    </row>
    <row r="26" spans="1:3" ht="15" thickBot="1" x14ac:dyDescent="0.35">
      <c r="A26" s="49" t="s">
        <v>379</v>
      </c>
      <c r="B26" s="10">
        <v>22</v>
      </c>
      <c r="C26" s="75">
        <v>0.56569812291077404</v>
      </c>
    </row>
    <row r="27" spans="1:3" ht="15" thickBot="1" x14ac:dyDescent="0.35">
      <c r="A27" s="49" t="s">
        <v>352</v>
      </c>
      <c r="B27" s="10">
        <v>12</v>
      </c>
      <c r="C27" s="75">
        <v>0.30856261249678585</v>
      </c>
    </row>
    <row r="28" spans="1:3" ht="15" thickBot="1" x14ac:dyDescent="0.35">
      <c r="A28" s="49" t="s">
        <v>351</v>
      </c>
      <c r="B28" s="10">
        <v>9</v>
      </c>
      <c r="C28" s="75">
        <v>0.23142195937258936</v>
      </c>
    </row>
    <row r="29" spans="1:3" ht="15" thickBot="1" x14ac:dyDescent="0.35">
      <c r="A29" s="49" t="s">
        <v>605</v>
      </c>
      <c r="B29" s="10">
        <v>8</v>
      </c>
      <c r="C29" s="75">
        <v>0.20570840833119053</v>
      </c>
    </row>
    <row r="30" spans="1:3" ht="15" thickBot="1" x14ac:dyDescent="0.35">
      <c r="A30" s="49" t="s">
        <v>377</v>
      </c>
      <c r="B30" s="10">
        <v>7</v>
      </c>
      <c r="C30" s="75">
        <v>0.17999485728979173</v>
      </c>
    </row>
    <row r="31" spans="1:3" ht="15" thickBot="1" x14ac:dyDescent="0.35">
      <c r="A31" s="49" t="s">
        <v>353</v>
      </c>
      <c r="B31" s="10">
        <v>5</v>
      </c>
      <c r="C31" s="75">
        <v>0.12856775520699409</v>
      </c>
    </row>
    <row r="32" spans="1:3" ht="15" thickBot="1" x14ac:dyDescent="0.35">
      <c r="A32" s="49" t="s">
        <v>378</v>
      </c>
      <c r="B32" s="10">
        <v>5</v>
      </c>
      <c r="C32" s="75">
        <v>0.12856775520699409</v>
      </c>
    </row>
    <row r="33" spans="1:3" ht="15" thickBot="1" x14ac:dyDescent="0.35">
      <c r="A33" s="49" t="s">
        <v>621</v>
      </c>
      <c r="B33" s="10">
        <v>4</v>
      </c>
      <c r="C33" s="75">
        <v>0.10285420416559526</v>
      </c>
    </row>
    <row r="34" spans="1:3" ht="15" thickBot="1" x14ac:dyDescent="0.35">
      <c r="A34" s="49" t="s">
        <v>622</v>
      </c>
      <c r="B34" s="10">
        <v>4</v>
      </c>
      <c r="C34" s="75">
        <v>0.10285420416559526</v>
      </c>
    </row>
    <row r="35" spans="1:3" ht="15" thickBot="1" x14ac:dyDescent="0.35">
      <c r="A35" s="73" t="s">
        <v>380</v>
      </c>
      <c r="B35" s="65">
        <v>3816</v>
      </c>
      <c r="C35" s="98">
        <v>98.122910773977893</v>
      </c>
    </row>
    <row r="36" spans="1:3" ht="15" thickBot="1" x14ac:dyDescent="0.35">
      <c r="A36" s="73" t="s">
        <v>381</v>
      </c>
      <c r="B36" s="65">
        <v>892</v>
      </c>
      <c r="C36" s="98">
        <v>18.657184689395521</v>
      </c>
    </row>
    <row r="37" spans="1:3" ht="15" thickBot="1" x14ac:dyDescent="0.35">
      <c r="A37" s="50" t="s">
        <v>382</v>
      </c>
      <c r="B37" s="110">
        <v>4781</v>
      </c>
      <c r="C37" s="63"/>
    </row>
    <row r="38" spans="1:3" ht="15" thickTop="1" x14ac:dyDescent="0.3"/>
    <row r="40" spans="1:3" x14ac:dyDescent="0.3">
      <c r="C40" s="226"/>
    </row>
  </sheetData>
  <mergeCells count="3">
    <mergeCell ref="A3:A4"/>
    <mergeCell ref="B3:C3"/>
    <mergeCell ref="A1:C1"/>
  </mergeCells>
  <pageMargins left="0.7" right="0.7" top="0.75" bottom="0.75" header="0.3" footer="0.3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1">
    <tabColor rgb="FF92D050"/>
  </sheetPr>
  <dimension ref="A1:H27"/>
  <sheetViews>
    <sheetView topLeftCell="A13" workbookViewId="0">
      <selection activeCell="P19" sqref="P19"/>
    </sheetView>
  </sheetViews>
  <sheetFormatPr defaultRowHeight="14.4" x14ac:dyDescent="0.3"/>
  <cols>
    <col min="1" max="1" width="19.109375" customWidth="1"/>
    <col min="2" max="4" width="9.5546875" bestFit="1" customWidth="1"/>
    <col min="5" max="5" width="9.33203125" bestFit="1" customWidth="1"/>
    <col min="6" max="7" width="9.5546875" bestFit="1" customWidth="1"/>
  </cols>
  <sheetData>
    <row r="1" spans="1:8" ht="30.75" customHeight="1" x14ac:dyDescent="0.3">
      <c r="A1" s="282" t="s">
        <v>383</v>
      </c>
      <c r="B1" s="282"/>
      <c r="C1" s="282"/>
      <c r="D1" s="282"/>
      <c r="E1" s="282"/>
      <c r="F1" s="282"/>
      <c r="G1" s="282"/>
      <c r="H1" s="282"/>
    </row>
    <row r="2" spans="1:8" ht="15" thickBot="1" x14ac:dyDescent="0.35"/>
    <row r="3" spans="1:8" ht="15.6" thickTop="1" thickBot="1" x14ac:dyDescent="0.35">
      <c r="A3" s="329" t="s">
        <v>4</v>
      </c>
      <c r="B3" s="295" t="s">
        <v>384</v>
      </c>
      <c r="C3" s="295"/>
      <c r="D3" s="295"/>
      <c r="E3" s="295"/>
      <c r="F3" s="295"/>
      <c r="G3" s="295"/>
      <c r="H3" s="283" t="s">
        <v>385</v>
      </c>
    </row>
    <row r="4" spans="1:8" ht="80.400000000000006" thickBot="1" x14ac:dyDescent="0.35">
      <c r="A4" s="330"/>
      <c r="B4" s="74" t="s">
        <v>386</v>
      </c>
      <c r="C4" s="74" t="s">
        <v>387</v>
      </c>
      <c r="D4" s="74" t="s">
        <v>388</v>
      </c>
      <c r="E4" s="74" t="s">
        <v>389</v>
      </c>
      <c r="F4" s="74" t="s">
        <v>390</v>
      </c>
      <c r="G4" s="74" t="s">
        <v>391</v>
      </c>
      <c r="H4" s="284"/>
    </row>
    <row r="5" spans="1:8" ht="15" thickBot="1" x14ac:dyDescent="0.35">
      <c r="A5" s="8" t="s">
        <v>7</v>
      </c>
      <c r="B5" s="75">
        <v>42.204301075268816</v>
      </c>
      <c r="C5" s="75">
        <v>42.607526881720432</v>
      </c>
      <c r="D5" s="75">
        <v>4.032258064516129</v>
      </c>
      <c r="E5" s="75">
        <v>0.26881720430107531</v>
      </c>
      <c r="F5" s="75">
        <v>6.7204301075268811</v>
      </c>
      <c r="G5" s="75">
        <v>4.1666666666666661</v>
      </c>
      <c r="H5" s="8">
        <v>744</v>
      </c>
    </row>
    <row r="6" spans="1:8" ht="15" thickBot="1" x14ac:dyDescent="0.35">
      <c r="A6" s="8" t="s">
        <v>8</v>
      </c>
      <c r="B6" s="75">
        <v>30.76923076923077</v>
      </c>
      <c r="C6" s="75">
        <v>66.666666666666657</v>
      </c>
      <c r="D6" s="75">
        <v>0</v>
      </c>
      <c r="E6" s="75">
        <v>0</v>
      </c>
      <c r="F6" s="75">
        <v>2.5641025641025639</v>
      </c>
      <c r="G6" s="75">
        <v>0</v>
      </c>
      <c r="H6" s="8">
        <v>39</v>
      </c>
    </row>
    <row r="7" spans="1:8" ht="15" thickBot="1" x14ac:dyDescent="0.35">
      <c r="A7" s="8" t="s">
        <v>9</v>
      </c>
      <c r="B7" s="75">
        <v>36.180713743356115</v>
      </c>
      <c r="C7" s="75">
        <v>39.331814730447988</v>
      </c>
      <c r="D7" s="75">
        <v>5.1632498101746398</v>
      </c>
      <c r="E7" s="75">
        <v>0.91116173120728927</v>
      </c>
      <c r="F7" s="75">
        <v>7.7448747152619593</v>
      </c>
      <c r="G7" s="75">
        <v>10.668185269552012</v>
      </c>
      <c r="H7" s="58">
        <v>2634</v>
      </c>
    </row>
    <row r="8" spans="1:8" ht="15" thickBot="1" x14ac:dyDescent="0.35">
      <c r="A8" s="8" t="s">
        <v>10</v>
      </c>
      <c r="B8" s="75">
        <v>41.984732824427482</v>
      </c>
      <c r="C8" s="75">
        <v>40.458015267175576</v>
      </c>
      <c r="D8" s="75">
        <v>1.5267175572519083</v>
      </c>
      <c r="E8" s="75">
        <v>0</v>
      </c>
      <c r="F8" s="75">
        <v>8.3969465648854964</v>
      </c>
      <c r="G8" s="75">
        <v>7.6335877862595423</v>
      </c>
      <c r="H8" s="8">
        <v>131</v>
      </c>
    </row>
    <row r="9" spans="1:8" ht="15" thickBot="1" x14ac:dyDescent="0.35">
      <c r="A9" s="8" t="s">
        <v>11</v>
      </c>
      <c r="B9" s="75">
        <v>44.520547945205479</v>
      </c>
      <c r="C9" s="75">
        <v>35.61643835616438</v>
      </c>
      <c r="D9" s="75">
        <v>1.3698630136986301</v>
      </c>
      <c r="E9" s="75">
        <v>0</v>
      </c>
      <c r="F9" s="75">
        <v>12.328767123287671</v>
      </c>
      <c r="G9" s="75">
        <v>6.1643835616438354</v>
      </c>
      <c r="H9" s="8">
        <v>146</v>
      </c>
    </row>
    <row r="10" spans="1:8" ht="15" thickBot="1" x14ac:dyDescent="0.35">
      <c r="A10" s="8" t="s">
        <v>12</v>
      </c>
      <c r="B10" s="75">
        <v>41.808650065530799</v>
      </c>
      <c r="C10" s="75">
        <v>37.352555701179554</v>
      </c>
      <c r="D10" s="75">
        <v>5.5045871559633035</v>
      </c>
      <c r="E10" s="75">
        <v>0.13106159895150721</v>
      </c>
      <c r="F10" s="75">
        <v>11.009174311926607</v>
      </c>
      <c r="G10" s="75">
        <v>4.1939711664482306</v>
      </c>
      <c r="H10" s="8">
        <v>763</v>
      </c>
    </row>
    <row r="11" spans="1:8" ht="15" thickBot="1" x14ac:dyDescent="0.35">
      <c r="A11" s="8" t="s">
        <v>13</v>
      </c>
      <c r="B11" s="75">
        <v>27</v>
      </c>
      <c r="C11" s="75">
        <v>46</v>
      </c>
      <c r="D11" s="75">
        <v>5.5</v>
      </c>
      <c r="E11" s="75">
        <v>0</v>
      </c>
      <c r="F11" s="75">
        <v>13</v>
      </c>
      <c r="G11" s="75">
        <v>8.5</v>
      </c>
      <c r="H11" s="8">
        <v>200</v>
      </c>
    </row>
    <row r="12" spans="1:8" ht="15" thickBot="1" x14ac:dyDescent="0.35">
      <c r="A12" s="8" t="s">
        <v>14</v>
      </c>
      <c r="B12" s="75">
        <v>42.657342657342653</v>
      </c>
      <c r="C12" s="75">
        <v>34.965034965034967</v>
      </c>
      <c r="D12" s="75">
        <v>2.7972027972027971</v>
      </c>
      <c r="E12" s="75">
        <v>0.69930069930069927</v>
      </c>
      <c r="F12" s="75">
        <v>6.9930069930069934</v>
      </c>
      <c r="G12" s="75">
        <v>11.888111888111888</v>
      </c>
      <c r="H12" s="8">
        <v>286</v>
      </c>
    </row>
    <row r="13" spans="1:8" ht="15" thickBot="1" x14ac:dyDescent="0.35">
      <c r="A13" s="8" t="s">
        <v>15</v>
      </c>
      <c r="B13" s="75">
        <v>50.60096153846154</v>
      </c>
      <c r="C13" s="75">
        <v>35.456730769230774</v>
      </c>
      <c r="D13" s="75">
        <v>3.0048076923076925</v>
      </c>
      <c r="E13" s="75">
        <v>0.48076923076923078</v>
      </c>
      <c r="F13" s="75">
        <v>4.8076923076923084</v>
      </c>
      <c r="G13" s="75">
        <v>5.6490384615384617</v>
      </c>
      <c r="H13" s="8">
        <v>832</v>
      </c>
    </row>
    <row r="14" spans="1:8" ht="15" thickBot="1" x14ac:dyDescent="0.35">
      <c r="A14" s="8" t="s">
        <v>16</v>
      </c>
      <c r="B14" s="75">
        <v>42.748091603053432</v>
      </c>
      <c r="C14" s="75">
        <v>38.549618320610683</v>
      </c>
      <c r="D14" s="75">
        <v>5.7251908396946565</v>
      </c>
      <c r="E14" s="75">
        <v>0.2544529262086514</v>
      </c>
      <c r="F14" s="75">
        <v>6.7430025445292623</v>
      </c>
      <c r="G14" s="75">
        <v>5.9796437659033082</v>
      </c>
      <c r="H14" s="8">
        <v>786</v>
      </c>
    </row>
    <row r="15" spans="1:8" ht="15" thickBot="1" x14ac:dyDescent="0.35">
      <c r="A15" s="8" t="s">
        <v>17</v>
      </c>
      <c r="B15" s="75">
        <v>50.427350427350426</v>
      </c>
      <c r="C15" s="75">
        <v>33.333333333333329</v>
      </c>
      <c r="D15" s="75">
        <v>1.7094017094017095</v>
      </c>
      <c r="E15" s="75">
        <v>0</v>
      </c>
      <c r="F15" s="75">
        <v>8.5470085470085468</v>
      </c>
      <c r="G15" s="75">
        <v>5.982905982905983</v>
      </c>
      <c r="H15" s="8">
        <v>117</v>
      </c>
    </row>
    <row r="16" spans="1:8" ht="15" thickBot="1" x14ac:dyDescent="0.35">
      <c r="A16" s="8" t="s">
        <v>18</v>
      </c>
      <c r="B16" s="75">
        <v>59.534883720930232</v>
      </c>
      <c r="C16" s="75">
        <v>28.372093023255811</v>
      </c>
      <c r="D16" s="75">
        <v>3.2558139534883721</v>
      </c>
      <c r="E16" s="75">
        <v>1.3953488372093024</v>
      </c>
      <c r="F16" s="75">
        <v>2.7906976744186047</v>
      </c>
      <c r="G16" s="75">
        <v>4.6511627906976747</v>
      </c>
      <c r="H16" s="8">
        <v>215</v>
      </c>
    </row>
    <row r="17" spans="1:8" ht="15" thickBot="1" x14ac:dyDescent="0.35">
      <c r="A17" s="8" t="s">
        <v>19</v>
      </c>
      <c r="B17" s="355" t="s">
        <v>392</v>
      </c>
      <c r="C17" s="355"/>
      <c r="D17" s="355"/>
      <c r="E17" s="355"/>
      <c r="F17" s="355"/>
      <c r="G17" s="355"/>
      <c r="H17" s="355"/>
    </row>
    <row r="18" spans="1:8" ht="15" thickBot="1" x14ac:dyDescent="0.35">
      <c r="A18" s="8" t="s">
        <v>20</v>
      </c>
      <c r="B18" s="75">
        <v>29.72972972972973</v>
      </c>
      <c r="C18" s="75">
        <v>49.729729729729733</v>
      </c>
      <c r="D18" s="75">
        <v>3.7837837837837842</v>
      </c>
      <c r="E18" s="75">
        <v>0.54054054054054057</v>
      </c>
      <c r="F18" s="75">
        <v>11.891891891891893</v>
      </c>
      <c r="G18" s="75">
        <v>4.3243243243243246</v>
      </c>
      <c r="H18" s="8">
        <v>185</v>
      </c>
    </row>
    <row r="19" spans="1:8" ht="15" thickBot="1" x14ac:dyDescent="0.35">
      <c r="A19" s="8" t="s">
        <v>21</v>
      </c>
      <c r="B19" s="355" t="s">
        <v>392</v>
      </c>
      <c r="C19" s="355"/>
      <c r="D19" s="355"/>
      <c r="E19" s="355"/>
      <c r="F19" s="355"/>
      <c r="G19" s="355"/>
      <c r="H19" s="355"/>
    </row>
    <row r="20" spans="1:8" ht="15" thickBot="1" x14ac:dyDescent="0.35">
      <c r="A20" s="8" t="s">
        <v>22</v>
      </c>
      <c r="B20" s="75">
        <v>36.524822695035461</v>
      </c>
      <c r="C20" s="75">
        <v>16.48936170212766</v>
      </c>
      <c r="D20" s="75">
        <v>12.943262411347517</v>
      </c>
      <c r="E20" s="75">
        <v>0.70921985815602839</v>
      </c>
      <c r="F20" s="75">
        <v>6.205673758865248</v>
      </c>
      <c r="G20" s="75">
        <v>27.127659574468083</v>
      </c>
      <c r="H20" s="10">
        <v>564</v>
      </c>
    </row>
    <row r="21" spans="1:8" ht="15" thickBot="1" x14ac:dyDescent="0.35">
      <c r="A21" s="8" t="s">
        <v>23</v>
      </c>
      <c r="B21" s="75">
        <v>51.408450704225352</v>
      </c>
      <c r="C21" s="75">
        <v>31.338028169014088</v>
      </c>
      <c r="D21" s="75">
        <v>6.3380281690140841</v>
      </c>
      <c r="E21" s="75">
        <v>1.056338028169014</v>
      </c>
      <c r="F21" s="75">
        <v>5.28169014084507</v>
      </c>
      <c r="G21" s="75">
        <v>4.5774647887323949</v>
      </c>
      <c r="H21" s="10">
        <v>284</v>
      </c>
    </row>
    <row r="22" spans="1:8" ht="15" thickBot="1" x14ac:dyDescent="0.35">
      <c r="A22" s="8" t="s">
        <v>24</v>
      </c>
      <c r="B22" s="75">
        <v>51.612903225806448</v>
      </c>
      <c r="C22" s="75">
        <v>25.806451612903224</v>
      </c>
      <c r="D22" s="75">
        <v>3.225806451612903</v>
      </c>
      <c r="E22" s="75">
        <v>3.225806451612903</v>
      </c>
      <c r="F22" s="75">
        <v>12.903225806451612</v>
      </c>
      <c r="G22" s="75">
        <v>3.225806451612903</v>
      </c>
      <c r="H22" s="10">
        <v>31</v>
      </c>
    </row>
    <row r="23" spans="1:8" ht="15" thickBot="1" x14ac:dyDescent="0.35">
      <c r="A23" s="8" t="s">
        <v>25</v>
      </c>
      <c r="B23" s="75">
        <v>50.537634408602152</v>
      </c>
      <c r="C23" s="75">
        <v>30.107526881720432</v>
      </c>
      <c r="D23" s="75">
        <v>9.67741935483871</v>
      </c>
      <c r="E23" s="75">
        <v>2.1505376344086025</v>
      </c>
      <c r="F23" s="75">
        <v>7.5268817204301079</v>
      </c>
      <c r="G23" s="75">
        <v>0</v>
      </c>
      <c r="H23" s="10">
        <v>93</v>
      </c>
    </row>
    <row r="24" spans="1:8" ht="15" thickBot="1" x14ac:dyDescent="0.35">
      <c r="A24" s="8" t="s">
        <v>26</v>
      </c>
      <c r="B24" s="75">
        <v>30.922693266832919</v>
      </c>
      <c r="C24" s="75">
        <v>50.872817955112218</v>
      </c>
      <c r="D24" s="75">
        <v>4.2394014962593518</v>
      </c>
      <c r="E24" s="75">
        <v>0.74812967581047385</v>
      </c>
      <c r="F24" s="75">
        <v>5.9850374064837908</v>
      </c>
      <c r="G24" s="75">
        <v>7.2319201995012472</v>
      </c>
      <c r="H24" s="10">
        <v>401</v>
      </c>
    </row>
    <row r="25" spans="1:8" ht="15" thickBot="1" x14ac:dyDescent="0.35">
      <c r="A25" s="8" t="s">
        <v>27</v>
      </c>
      <c r="B25" s="75">
        <v>77.777777777777786</v>
      </c>
      <c r="C25" s="75">
        <v>4.7619047619047619</v>
      </c>
      <c r="D25" s="75">
        <v>6.3492063492063489</v>
      </c>
      <c r="E25" s="75">
        <v>1.5873015873015872</v>
      </c>
      <c r="F25" s="75">
        <v>6.3492063492063489</v>
      </c>
      <c r="G25" s="75">
        <v>3.1746031746031744</v>
      </c>
      <c r="H25" s="10">
        <v>63</v>
      </c>
    </row>
    <row r="26" spans="1:8" ht="15" thickBot="1" x14ac:dyDescent="0.35">
      <c r="A26" s="11" t="s">
        <v>93</v>
      </c>
      <c r="B26" s="76">
        <v>40.885600187925768</v>
      </c>
      <c r="C26" s="76">
        <v>37.303265210241953</v>
      </c>
      <c r="D26" s="76">
        <v>5.156213295748179</v>
      </c>
      <c r="E26" s="76">
        <v>0.62250411087620394</v>
      </c>
      <c r="F26" s="76">
        <v>7.4465586093493075</v>
      </c>
      <c r="G26" s="76">
        <v>8.5858585858585847</v>
      </c>
      <c r="H26" s="12">
        <v>8514</v>
      </c>
    </row>
    <row r="27" spans="1:8" ht="15" thickTop="1" x14ac:dyDescent="0.3"/>
  </sheetData>
  <mergeCells count="6">
    <mergeCell ref="B19:H19"/>
    <mergeCell ref="A1:H1"/>
    <mergeCell ref="A3:A4"/>
    <mergeCell ref="B3:G3"/>
    <mergeCell ref="H3:H4"/>
    <mergeCell ref="B17:H17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2">
    <tabColor rgb="FF92D050"/>
  </sheetPr>
  <dimension ref="A1:H12"/>
  <sheetViews>
    <sheetView zoomScale="80" zoomScaleNormal="80" workbookViewId="0">
      <selection activeCell="N28" sqref="N28"/>
    </sheetView>
  </sheetViews>
  <sheetFormatPr defaultRowHeight="14.4" x14ac:dyDescent="0.3"/>
  <cols>
    <col min="1" max="1" width="27" bestFit="1" customWidth="1"/>
    <col min="2" max="2" width="57.33203125" bestFit="1" customWidth="1"/>
  </cols>
  <sheetData>
    <row r="1" spans="1:8" ht="37.5" customHeight="1" x14ac:dyDescent="0.3">
      <c r="A1" s="282" t="s">
        <v>600</v>
      </c>
      <c r="B1" s="282"/>
      <c r="C1" s="282"/>
      <c r="D1" s="282"/>
      <c r="E1" s="282"/>
      <c r="F1" s="282"/>
      <c r="G1" s="282"/>
      <c r="H1" s="282"/>
    </row>
    <row r="2" spans="1:8" ht="15" thickBot="1" x14ac:dyDescent="0.35"/>
    <row r="3" spans="1:8" ht="15.6" thickTop="1" thickBot="1" x14ac:dyDescent="0.35">
      <c r="A3" s="283"/>
      <c r="B3" s="283" t="s">
        <v>420</v>
      </c>
      <c r="C3" s="286"/>
      <c r="D3" s="286"/>
      <c r="E3" s="286"/>
      <c r="F3" s="286"/>
      <c r="G3" s="286"/>
      <c r="H3" s="286"/>
    </row>
    <row r="4" spans="1:8" x14ac:dyDescent="0.3">
      <c r="A4" s="285"/>
      <c r="B4" s="285"/>
      <c r="C4" s="311">
        <v>2013</v>
      </c>
      <c r="D4" s="311">
        <v>2014</v>
      </c>
      <c r="E4" s="311">
        <v>2015</v>
      </c>
      <c r="F4" s="311">
        <v>2013</v>
      </c>
      <c r="G4" s="311">
        <v>2014</v>
      </c>
      <c r="H4" s="311">
        <v>2015</v>
      </c>
    </row>
    <row r="5" spans="1:8" ht="15" thickBot="1" x14ac:dyDescent="0.35">
      <c r="A5" s="284"/>
      <c r="B5" s="284"/>
      <c r="C5" s="314"/>
      <c r="D5" s="314"/>
      <c r="E5" s="314"/>
      <c r="F5" s="314"/>
      <c r="G5" s="314"/>
      <c r="H5" s="314"/>
    </row>
    <row r="6" spans="1:8" ht="15" thickBot="1" x14ac:dyDescent="0.35">
      <c r="A6" s="8" t="s">
        <v>421</v>
      </c>
      <c r="B6" s="8" t="s">
        <v>597</v>
      </c>
      <c r="C6" s="9">
        <v>3169</v>
      </c>
      <c r="D6" s="9">
        <v>3329</v>
      </c>
      <c r="E6" s="9">
        <v>3481</v>
      </c>
      <c r="F6" s="75">
        <f>C6/C12</f>
        <v>0.3801127503898285</v>
      </c>
      <c r="G6" s="75">
        <f>D6/D12</f>
        <v>0.3920621834883995</v>
      </c>
      <c r="H6" s="75">
        <f>E6/E12</f>
        <v>0.40885600187925769</v>
      </c>
    </row>
    <row r="7" spans="1:8" ht="15" thickBot="1" x14ac:dyDescent="0.35">
      <c r="A7" s="8" t="s">
        <v>422</v>
      </c>
      <c r="B7" s="8" t="s">
        <v>423</v>
      </c>
      <c r="C7" s="9">
        <v>2988</v>
      </c>
      <c r="D7" s="9">
        <v>3014</v>
      </c>
      <c r="E7" s="9">
        <v>3176</v>
      </c>
      <c r="F7" s="75">
        <f>C7/C12</f>
        <v>0.35840230298668585</v>
      </c>
      <c r="G7" s="75">
        <f>D7/D12</f>
        <v>0.35496407961370863</v>
      </c>
      <c r="H7" s="75">
        <f>E7/E12</f>
        <v>0.37303265210241954</v>
      </c>
    </row>
    <row r="8" spans="1:8" ht="15" thickBot="1" x14ac:dyDescent="0.35">
      <c r="A8" s="8" t="s">
        <v>424</v>
      </c>
      <c r="B8" s="8" t="s">
        <v>425</v>
      </c>
      <c r="C8" s="9">
        <v>530</v>
      </c>
      <c r="D8" s="9">
        <v>542</v>
      </c>
      <c r="E8" s="9">
        <v>439</v>
      </c>
      <c r="F8" s="75">
        <f>C8/C12</f>
        <v>6.3572028307544687E-2</v>
      </c>
      <c r="G8" s="75">
        <f>D8/D12</f>
        <v>6.3832293016134731E-2</v>
      </c>
      <c r="H8" s="75">
        <f>E8/E12</f>
        <v>5.1562132957481792E-2</v>
      </c>
    </row>
    <row r="9" spans="1:8" ht="15" thickBot="1" x14ac:dyDescent="0.35">
      <c r="A9" s="8" t="s">
        <v>426</v>
      </c>
      <c r="B9" s="8" t="s">
        <v>427</v>
      </c>
      <c r="C9" s="9">
        <v>44</v>
      </c>
      <c r="D9" s="9">
        <v>56</v>
      </c>
      <c r="E9" s="9">
        <v>53</v>
      </c>
      <c r="F9" s="75">
        <f>C9/C12</f>
        <v>5.2776778217584266E-3</v>
      </c>
      <c r="G9" s="75">
        <f>D9/D12</f>
        <v>6.5952184666117067E-3</v>
      </c>
      <c r="H9" s="75">
        <f>E9/E12</f>
        <v>6.225041108762039E-3</v>
      </c>
    </row>
    <row r="10" spans="1:8" ht="15" thickBot="1" x14ac:dyDescent="0.35">
      <c r="A10" s="8" t="s">
        <v>428</v>
      </c>
      <c r="B10" s="8" t="s">
        <v>429</v>
      </c>
      <c r="C10" s="9">
        <v>972</v>
      </c>
      <c r="D10" s="9">
        <v>834</v>
      </c>
      <c r="E10" s="9">
        <v>634</v>
      </c>
      <c r="F10" s="75">
        <f>C10/C12</f>
        <v>0.11658870097157251</v>
      </c>
      <c r="G10" s="75">
        <f>D10/D12</f>
        <v>9.8221646449181479E-2</v>
      </c>
      <c r="H10" s="75">
        <f>E10/E12</f>
        <v>7.4465586093493075E-2</v>
      </c>
    </row>
    <row r="11" spans="1:8" ht="15" thickBot="1" x14ac:dyDescent="0.35">
      <c r="A11" s="8" t="s">
        <v>430</v>
      </c>
      <c r="B11" s="8" t="s">
        <v>430</v>
      </c>
      <c r="C11" s="9">
        <v>634</v>
      </c>
      <c r="D11" s="9">
        <v>716</v>
      </c>
      <c r="E11" s="9">
        <v>731</v>
      </c>
      <c r="F11" s="75">
        <f>C11/C12</f>
        <v>7.6046539522610049E-2</v>
      </c>
      <c r="G11" s="75">
        <f>D11/D12</f>
        <v>8.4324578965963959E-2</v>
      </c>
      <c r="H11" s="75">
        <f>E11/E12</f>
        <v>8.5858585858585856E-2</v>
      </c>
    </row>
    <row r="12" spans="1:8" ht="15" thickBot="1" x14ac:dyDescent="0.35">
      <c r="A12" s="101" t="s">
        <v>28</v>
      </c>
      <c r="B12" s="101"/>
      <c r="C12" s="65">
        <f>SUM(C6:C11)</f>
        <v>8337</v>
      </c>
      <c r="D12" s="65">
        <f>SUM(D6:D11)</f>
        <v>8491</v>
      </c>
      <c r="E12" s="65">
        <f>SUM(E6:E11)</f>
        <v>8514</v>
      </c>
      <c r="F12" s="98"/>
      <c r="G12" s="98"/>
      <c r="H12" s="98"/>
    </row>
  </sheetData>
  <mergeCells count="11">
    <mergeCell ref="E4:E5"/>
    <mergeCell ref="H4:H5"/>
    <mergeCell ref="A1:H1"/>
    <mergeCell ref="D4:D5"/>
    <mergeCell ref="G4:G5"/>
    <mergeCell ref="B3:B5"/>
    <mergeCell ref="A3:A5"/>
    <mergeCell ref="C3:E3"/>
    <mergeCell ref="F3:H3"/>
    <mergeCell ref="C4:C5"/>
    <mergeCell ref="F4:F5"/>
  </mergeCells>
  <pageMargins left="0.7" right="0.7" top="0.75" bottom="0.75" header="0.3" footer="0.3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3">
    <tabColor rgb="FF92D050"/>
  </sheetPr>
  <dimension ref="A1:F49"/>
  <sheetViews>
    <sheetView workbookViewId="0">
      <selection activeCell="F26" sqref="A3:F26"/>
    </sheetView>
  </sheetViews>
  <sheetFormatPr defaultRowHeight="14.4" x14ac:dyDescent="0.3"/>
  <cols>
    <col min="2" max="4" width="9.5546875" bestFit="1" customWidth="1"/>
    <col min="5" max="5" width="11.5546875" bestFit="1" customWidth="1"/>
    <col min="6" max="6" width="9.33203125" bestFit="1" customWidth="1"/>
  </cols>
  <sheetData>
    <row r="1" spans="1:6" ht="36" customHeight="1" x14ac:dyDescent="0.3">
      <c r="A1" s="282" t="s">
        <v>393</v>
      </c>
      <c r="B1" s="282"/>
      <c r="C1" s="282"/>
      <c r="D1" s="282"/>
      <c r="E1" s="282"/>
      <c r="F1" s="282"/>
    </row>
    <row r="2" spans="1:6" ht="15" thickBot="1" x14ac:dyDescent="0.35"/>
    <row r="3" spans="1:6" ht="37.200000000000003" customHeight="1" thickTop="1" thickBot="1" x14ac:dyDescent="0.35">
      <c r="A3" s="329" t="s">
        <v>4</v>
      </c>
      <c r="B3" s="286" t="s">
        <v>394</v>
      </c>
      <c r="C3" s="286"/>
      <c r="D3" s="286"/>
      <c r="E3" s="286"/>
      <c r="F3" s="283" t="s">
        <v>395</v>
      </c>
    </row>
    <row r="4" spans="1:6" ht="27" thickBot="1" x14ac:dyDescent="0.35">
      <c r="A4" s="330"/>
      <c r="B4" s="45" t="s">
        <v>233</v>
      </c>
      <c r="C4" s="45" t="s">
        <v>234</v>
      </c>
      <c r="D4" s="45" t="s">
        <v>237</v>
      </c>
      <c r="E4" s="45" t="s">
        <v>385</v>
      </c>
      <c r="F4" s="284"/>
    </row>
    <row r="5" spans="1:6" ht="15" thickBot="1" x14ac:dyDescent="0.35">
      <c r="A5" s="8" t="s">
        <v>7</v>
      </c>
      <c r="B5" s="83">
        <v>39.919354838709673</v>
      </c>
      <c r="C5" s="83">
        <v>53.225806451612897</v>
      </c>
      <c r="D5" s="83">
        <v>6.854838709677419</v>
      </c>
      <c r="E5" s="8">
        <v>744</v>
      </c>
      <c r="F5" s="10" t="s">
        <v>52</v>
      </c>
    </row>
    <row r="6" spans="1:6" ht="15" thickBot="1" x14ac:dyDescent="0.35">
      <c r="A6" s="8" t="s">
        <v>8</v>
      </c>
      <c r="B6" s="83">
        <v>43.589743589743591</v>
      </c>
      <c r="C6" s="83">
        <v>25.641025641025639</v>
      </c>
      <c r="D6" s="83">
        <v>30.76923076923077</v>
      </c>
      <c r="E6" s="8">
        <v>39</v>
      </c>
      <c r="F6" s="10" t="s">
        <v>52</v>
      </c>
    </row>
    <row r="7" spans="1:6" ht="15" thickBot="1" x14ac:dyDescent="0.35">
      <c r="A7" s="8" t="s">
        <v>9</v>
      </c>
      <c r="B7" s="83">
        <v>39.179954441913438</v>
      </c>
      <c r="C7" s="83">
        <v>52.277904328018224</v>
      </c>
      <c r="D7" s="83">
        <v>8.5421412300683368</v>
      </c>
      <c r="E7" s="8">
        <v>2634</v>
      </c>
      <c r="F7" s="10" t="s">
        <v>52</v>
      </c>
    </row>
    <row r="8" spans="1:6" ht="15" thickBot="1" x14ac:dyDescent="0.35">
      <c r="A8" s="8" t="s">
        <v>10</v>
      </c>
      <c r="B8" s="83">
        <v>38.931297709923662</v>
      </c>
      <c r="C8" s="83">
        <v>54.198473282442748</v>
      </c>
      <c r="D8" s="83">
        <v>6.8702290076335881</v>
      </c>
      <c r="E8" s="8">
        <v>131</v>
      </c>
      <c r="F8" s="10" t="s">
        <v>52</v>
      </c>
    </row>
    <row r="9" spans="1:6" ht="15" thickBot="1" x14ac:dyDescent="0.35">
      <c r="A9" s="8" t="s">
        <v>11</v>
      </c>
      <c r="B9" s="83">
        <v>47.945205479452049</v>
      </c>
      <c r="C9" s="83">
        <v>47.260273972602739</v>
      </c>
      <c r="D9" s="83">
        <v>4.7945205479452051</v>
      </c>
      <c r="E9" s="8">
        <v>146</v>
      </c>
      <c r="F9" s="10" t="s">
        <v>52</v>
      </c>
    </row>
    <row r="10" spans="1:6" ht="15" thickBot="1" x14ac:dyDescent="0.35">
      <c r="A10" s="8" t="s">
        <v>12</v>
      </c>
      <c r="B10" s="83">
        <v>39.763779527559059</v>
      </c>
      <c r="C10" s="83">
        <v>54.593175853018373</v>
      </c>
      <c r="D10" s="83">
        <v>5.6430446194225725</v>
      </c>
      <c r="E10" s="8">
        <v>763</v>
      </c>
      <c r="F10" s="83">
        <v>0.13106159895150721</v>
      </c>
    </row>
    <row r="11" spans="1:6" ht="15" thickBot="1" x14ac:dyDescent="0.35">
      <c r="A11" s="8" t="s">
        <v>13</v>
      </c>
      <c r="B11" s="83">
        <v>45.5</v>
      </c>
      <c r="C11" s="83">
        <v>47.5</v>
      </c>
      <c r="D11" s="83">
        <v>7.0000000000000009</v>
      </c>
      <c r="E11" s="8">
        <v>200</v>
      </c>
      <c r="F11" s="10" t="s">
        <v>52</v>
      </c>
    </row>
    <row r="12" spans="1:6" ht="15" thickBot="1" x14ac:dyDescent="0.35">
      <c r="A12" s="8" t="s">
        <v>14</v>
      </c>
      <c r="B12" s="83">
        <v>34.615384615384613</v>
      </c>
      <c r="C12" s="83">
        <v>56.993006993006986</v>
      </c>
      <c r="D12" s="83">
        <v>8.3916083916083917</v>
      </c>
      <c r="E12" s="8">
        <v>286</v>
      </c>
      <c r="F12" s="10" t="s">
        <v>52</v>
      </c>
    </row>
    <row r="13" spans="1:6" ht="15" thickBot="1" x14ac:dyDescent="0.35">
      <c r="A13" s="8" t="s">
        <v>15</v>
      </c>
      <c r="B13" s="83">
        <v>42.307692307692307</v>
      </c>
      <c r="C13" s="83">
        <v>52.764423076923073</v>
      </c>
      <c r="D13" s="83">
        <v>4.927884615384615</v>
      </c>
      <c r="E13" s="8">
        <v>832</v>
      </c>
      <c r="F13" s="10" t="s">
        <v>52</v>
      </c>
    </row>
    <row r="14" spans="1:6" ht="15" thickBot="1" x14ac:dyDescent="0.35">
      <c r="A14" s="8" t="s">
        <v>16</v>
      </c>
      <c r="B14" s="83">
        <v>36.005089058524177</v>
      </c>
      <c r="C14" s="83">
        <v>43.511450381679388</v>
      </c>
      <c r="D14" s="83">
        <v>20.483460559796438</v>
      </c>
      <c r="E14" s="8">
        <v>786</v>
      </c>
      <c r="F14" s="10" t="s">
        <v>52</v>
      </c>
    </row>
    <row r="15" spans="1:6" ht="15" thickBot="1" x14ac:dyDescent="0.35">
      <c r="A15" s="8" t="s">
        <v>17</v>
      </c>
      <c r="B15" s="83">
        <v>35.135135135135137</v>
      </c>
      <c r="C15" s="83">
        <v>63.963963963963963</v>
      </c>
      <c r="D15" s="83">
        <v>0.90090090090090091</v>
      </c>
      <c r="E15" s="8">
        <v>117</v>
      </c>
      <c r="F15" s="83">
        <v>5.1282051282051277</v>
      </c>
    </row>
    <row r="16" spans="1:6" ht="15" thickBot="1" x14ac:dyDescent="0.35">
      <c r="A16" s="8" t="s">
        <v>18</v>
      </c>
      <c r="B16" s="83">
        <v>29.302325581395351</v>
      </c>
      <c r="C16" s="83">
        <v>55.813953488372093</v>
      </c>
      <c r="D16" s="83">
        <v>14.883720930232558</v>
      </c>
      <c r="E16" s="8">
        <v>215</v>
      </c>
      <c r="F16" s="10" t="s">
        <v>52</v>
      </c>
    </row>
    <row r="17" spans="1:6" ht="15" thickBot="1" x14ac:dyDescent="0.35">
      <c r="A17" s="8" t="s">
        <v>19</v>
      </c>
      <c r="B17" s="355" t="s">
        <v>392</v>
      </c>
      <c r="C17" s="355"/>
      <c r="D17" s="355"/>
      <c r="E17" s="355"/>
      <c r="F17" s="355"/>
    </row>
    <row r="18" spans="1:6" ht="15" thickBot="1" x14ac:dyDescent="0.35">
      <c r="A18" s="8" t="s">
        <v>20</v>
      </c>
      <c r="B18" s="83">
        <v>36.756756756756758</v>
      </c>
      <c r="C18" s="83">
        <v>61.081081081081081</v>
      </c>
      <c r="D18" s="83">
        <v>2.1621621621621623</v>
      </c>
      <c r="E18" s="8">
        <v>185</v>
      </c>
      <c r="F18" s="83">
        <v>1.0582010582010581</v>
      </c>
    </row>
    <row r="19" spans="1:6" ht="15" thickBot="1" x14ac:dyDescent="0.35">
      <c r="A19" s="8" t="s">
        <v>21</v>
      </c>
      <c r="B19" s="355" t="s">
        <v>392</v>
      </c>
      <c r="C19" s="355"/>
      <c r="D19" s="355"/>
      <c r="E19" s="355"/>
      <c r="F19" s="355"/>
    </row>
    <row r="20" spans="1:6" ht="15" thickBot="1" x14ac:dyDescent="0.35">
      <c r="A20" s="8" t="s">
        <v>22</v>
      </c>
      <c r="B20" s="83">
        <v>28.928571428571431</v>
      </c>
      <c r="C20" s="83">
        <v>66.607142857142847</v>
      </c>
      <c r="D20" s="83">
        <v>4.4642857142857144</v>
      </c>
      <c r="E20" s="8">
        <v>564</v>
      </c>
      <c r="F20" s="83">
        <v>0.70921985815602839</v>
      </c>
    </row>
    <row r="21" spans="1:6" ht="15" thickBot="1" x14ac:dyDescent="0.35">
      <c r="A21" s="8" t="s">
        <v>23</v>
      </c>
      <c r="B21" s="83">
        <v>25.352112676056336</v>
      </c>
      <c r="C21" s="83">
        <v>71.478873239436624</v>
      </c>
      <c r="D21" s="83">
        <v>3.169014084507042</v>
      </c>
      <c r="E21" s="8">
        <v>284</v>
      </c>
      <c r="F21" s="10" t="s">
        <v>52</v>
      </c>
    </row>
    <row r="22" spans="1:6" ht="15" thickBot="1" x14ac:dyDescent="0.35">
      <c r="A22" s="8" t="s">
        <v>24</v>
      </c>
      <c r="B22" s="83">
        <v>35.483870967741936</v>
      </c>
      <c r="C22" s="83">
        <v>64.516129032258064</v>
      </c>
      <c r="D22" s="83">
        <v>0</v>
      </c>
      <c r="E22" s="8">
        <v>31</v>
      </c>
      <c r="F22" s="10" t="s">
        <v>52</v>
      </c>
    </row>
    <row r="23" spans="1:6" ht="15" thickBot="1" x14ac:dyDescent="0.35">
      <c r="A23" s="8" t="s">
        <v>25</v>
      </c>
      <c r="B23" s="83">
        <v>30.107526881720432</v>
      </c>
      <c r="C23" s="83">
        <v>68.817204301075279</v>
      </c>
      <c r="D23" s="83">
        <v>1.0752688172043012</v>
      </c>
      <c r="E23" s="8">
        <v>93</v>
      </c>
      <c r="F23" s="10" t="s">
        <v>52</v>
      </c>
    </row>
    <row r="24" spans="1:6" ht="15" thickBot="1" x14ac:dyDescent="0.35">
      <c r="A24" s="8" t="s">
        <v>26</v>
      </c>
      <c r="B24" s="83">
        <v>29.177057356608476</v>
      </c>
      <c r="C24" s="83">
        <v>68.079800498753116</v>
      </c>
      <c r="D24" s="83">
        <v>2.7431421446384037</v>
      </c>
      <c r="E24" s="8">
        <v>401</v>
      </c>
      <c r="F24" s="10" t="s">
        <v>52</v>
      </c>
    </row>
    <row r="25" spans="1:6" ht="15" thickBot="1" x14ac:dyDescent="0.35">
      <c r="A25" s="8" t="s">
        <v>27</v>
      </c>
      <c r="B25" s="83">
        <v>25.396825396825395</v>
      </c>
      <c r="C25" s="83">
        <v>68.253968253968253</v>
      </c>
      <c r="D25" s="83">
        <v>6.3492063492063489</v>
      </c>
      <c r="E25" s="8">
        <v>63</v>
      </c>
      <c r="F25" s="10" t="s">
        <v>52</v>
      </c>
    </row>
    <row r="26" spans="1:6" ht="15" thickBot="1" x14ac:dyDescent="0.35">
      <c r="A26" s="11" t="s">
        <v>93</v>
      </c>
      <c r="B26" s="84">
        <v>37.292720216394216</v>
      </c>
      <c r="C26" s="84">
        <v>54.780665647418559</v>
      </c>
      <c r="D26" s="84">
        <v>7.9266141361872284</v>
      </c>
      <c r="E26" s="59">
        <v>8514</v>
      </c>
      <c r="F26" s="84">
        <v>0.12919896640826875</v>
      </c>
    </row>
    <row r="27" spans="1:6" ht="15" thickTop="1" x14ac:dyDescent="0.3"/>
    <row r="29" spans="1:6" x14ac:dyDescent="0.3">
      <c r="F29" s="102"/>
    </row>
    <row r="30" spans="1:6" x14ac:dyDescent="0.3">
      <c r="F30" s="102"/>
    </row>
    <row r="31" spans="1:6" x14ac:dyDescent="0.3">
      <c r="F31" s="102"/>
    </row>
    <row r="32" spans="1:6" x14ac:dyDescent="0.3">
      <c r="F32" s="102"/>
    </row>
    <row r="33" spans="6:6" x14ac:dyDescent="0.3">
      <c r="F33" s="102"/>
    </row>
    <row r="35" spans="6:6" x14ac:dyDescent="0.3">
      <c r="F35" s="102"/>
    </row>
    <row r="37" spans="6:6" x14ac:dyDescent="0.3">
      <c r="F37" s="102"/>
    </row>
    <row r="38" spans="6:6" x14ac:dyDescent="0.3">
      <c r="F38" s="102"/>
    </row>
    <row r="39" spans="6:6" x14ac:dyDescent="0.3">
      <c r="F39" s="102"/>
    </row>
    <row r="40" spans="6:6" x14ac:dyDescent="0.3">
      <c r="F40" s="102"/>
    </row>
    <row r="41" spans="6:6" x14ac:dyDescent="0.3">
      <c r="F41" s="102"/>
    </row>
    <row r="43" spans="6:6" x14ac:dyDescent="0.3">
      <c r="F43" s="102"/>
    </row>
    <row r="44" spans="6:6" x14ac:dyDescent="0.3">
      <c r="F44" s="102"/>
    </row>
    <row r="45" spans="6:6" x14ac:dyDescent="0.3">
      <c r="F45" s="102"/>
    </row>
    <row r="46" spans="6:6" x14ac:dyDescent="0.3">
      <c r="F46" s="102"/>
    </row>
    <row r="47" spans="6:6" x14ac:dyDescent="0.3">
      <c r="F47" s="102"/>
    </row>
    <row r="48" spans="6:6" x14ac:dyDescent="0.3">
      <c r="F48" s="102"/>
    </row>
    <row r="49" spans="6:6" x14ac:dyDescent="0.3">
      <c r="F49" s="102"/>
    </row>
  </sheetData>
  <mergeCells count="6">
    <mergeCell ref="B19:F19"/>
    <mergeCell ref="A1:F1"/>
    <mergeCell ref="A3:A4"/>
    <mergeCell ref="B3:E3"/>
    <mergeCell ref="F3:F4"/>
    <mergeCell ref="B17:F17"/>
  </mergeCells>
  <pageMargins left="0.7" right="0.7" top="0.75" bottom="0.75" header="0.3" footer="0.3"/>
  <pageSetup paperSize="9" orientation="portrait" verticalDpi="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4">
    <tabColor rgb="FF92D050"/>
  </sheetPr>
  <dimension ref="A1:D26"/>
  <sheetViews>
    <sheetView topLeftCell="A3" workbookViewId="0">
      <selection activeCell="A3" sqref="A3:D25"/>
    </sheetView>
  </sheetViews>
  <sheetFormatPr defaultRowHeight="14.4" x14ac:dyDescent="0.3"/>
  <cols>
    <col min="1" max="1" width="18.6640625" bestFit="1" customWidth="1"/>
    <col min="2" max="2" width="7.44140625" bestFit="1" customWidth="1"/>
    <col min="3" max="3" width="11.33203125" bestFit="1" customWidth="1"/>
  </cols>
  <sheetData>
    <row r="1" spans="1:4" ht="48.75" customHeight="1" x14ac:dyDescent="0.3">
      <c r="A1" s="282" t="s">
        <v>396</v>
      </c>
      <c r="B1" s="282"/>
      <c r="C1" s="282"/>
      <c r="D1" s="282"/>
    </row>
    <row r="2" spans="1:4" ht="15" thickBot="1" x14ac:dyDescent="0.35"/>
    <row r="3" spans="1:4" ht="54" thickTop="1" thickBot="1" x14ac:dyDescent="0.35">
      <c r="A3" s="22" t="s">
        <v>4</v>
      </c>
      <c r="B3" s="22" t="s">
        <v>273</v>
      </c>
      <c r="C3" s="22" t="s">
        <v>397</v>
      </c>
      <c r="D3" s="22" t="s">
        <v>274</v>
      </c>
    </row>
    <row r="4" spans="1:4" ht="15" thickBot="1" x14ac:dyDescent="0.35">
      <c r="A4" s="8" t="s">
        <v>7</v>
      </c>
      <c r="B4" s="75">
        <v>1.6026787165566789</v>
      </c>
      <c r="C4" s="75">
        <v>19.892473118279568</v>
      </c>
      <c r="D4" s="10">
        <v>493</v>
      </c>
    </row>
    <row r="5" spans="1:4" ht="15" thickBot="1" x14ac:dyDescent="0.35">
      <c r="A5" s="8" t="s">
        <v>8</v>
      </c>
      <c r="B5" s="75">
        <v>1.5657620041753653</v>
      </c>
      <c r="C5" s="75">
        <v>15.384615384615385</v>
      </c>
      <c r="D5" s="10">
        <v>15</v>
      </c>
    </row>
    <row r="6" spans="1:4" ht="15" thickBot="1" x14ac:dyDescent="0.35">
      <c r="A6" s="8" t="s">
        <v>9</v>
      </c>
      <c r="B6" s="75">
        <v>1.771686444927294</v>
      </c>
      <c r="C6" s="75">
        <v>19.172361427486713</v>
      </c>
      <c r="D6" s="10">
        <v>1484</v>
      </c>
    </row>
    <row r="7" spans="1:4" ht="15" thickBot="1" x14ac:dyDescent="0.35">
      <c r="A7" s="8" t="s">
        <v>10</v>
      </c>
      <c r="B7" s="75">
        <v>1.6311399443929564</v>
      </c>
      <c r="C7" s="75">
        <v>22.137404580152673</v>
      </c>
      <c r="D7" s="10">
        <v>88</v>
      </c>
    </row>
    <row r="8" spans="1:4" ht="15" thickBot="1" x14ac:dyDescent="0.35">
      <c r="A8" s="8" t="s">
        <v>11</v>
      </c>
      <c r="B8" s="75">
        <v>1.9677996422182469</v>
      </c>
      <c r="C8" s="75">
        <v>28.082191780821919</v>
      </c>
      <c r="D8" s="10">
        <v>88</v>
      </c>
    </row>
    <row r="9" spans="1:4" ht="15" thickBot="1" x14ac:dyDescent="0.35">
      <c r="A9" s="8" t="s">
        <v>12</v>
      </c>
      <c r="B9" s="75">
        <v>1.6646911629132095</v>
      </c>
      <c r="C9" s="75">
        <v>20.969855832241151</v>
      </c>
      <c r="D9" s="10">
        <v>632</v>
      </c>
    </row>
    <row r="10" spans="1:4" ht="15" thickBot="1" x14ac:dyDescent="0.35">
      <c r="A10" s="8" t="s">
        <v>13</v>
      </c>
      <c r="B10" s="75">
        <v>1.6091954022988506</v>
      </c>
      <c r="C10" s="75">
        <v>20</v>
      </c>
      <c r="D10" s="10">
        <v>140</v>
      </c>
    </row>
    <row r="11" spans="1:4" ht="15" thickBot="1" x14ac:dyDescent="0.35">
      <c r="A11" s="8" t="s">
        <v>14</v>
      </c>
      <c r="B11" s="75">
        <v>2.0696046128500822</v>
      </c>
      <c r="C11" s="75">
        <v>20.27972027972028</v>
      </c>
      <c r="D11" s="10">
        <v>201</v>
      </c>
    </row>
    <row r="12" spans="1:4" ht="15" thickBot="1" x14ac:dyDescent="0.35">
      <c r="A12" s="8" t="s">
        <v>15</v>
      </c>
      <c r="B12" s="75">
        <v>1.8394458953105486</v>
      </c>
      <c r="C12" s="75">
        <v>21.394230769230766</v>
      </c>
      <c r="D12" s="10">
        <v>648</v>
      </c>
    </row>
    <row r="13" spans="1:4" ht="15" thickBot="1" x14ac:dyDescent="0.35">
      <c r="A13" s="8" t="s">
        <v>16</v>
      </c>
      <c r="B13" s="75">
        <v>1.88938260900979</v>
      </c>
      <c r="C13" s="75">
        <v>23.155216284987276</v>
      </c>
      <c r="D13" s="10">
        <v>523</v>
      </c>
    </row>
    <row r="14" spans="1:4" ht="15" thickBot="1" x14ac:dyDescent="0.35">
      <c r="A14" s="8" t="s">
        <v>17</v>
      </c>
      <c r="B14" s="75">
        <v>1.710888792228505</v>
      </c>
      <c r="C14" s="75">
        <v>17.948717948717949</v>
      </c>
      <c r="D14" s="10">
        <v>118</v>
      </c>
    </row>
    <row r="15" spans="1:4" ht="15" thickBot="1" x14ac:dyDescent="0.35">
      <c r="A15" s="8" t="s">
        <v>18</v>
      </c>
      <c r="B15" s="75">
        <v>1.5300829875518671</v>
      </c>
      <c r="C15" s="75">
        <v>21.86046511627907</v>
      </c>
      <c r="D15" s="10">
        <v>177</v>
      </c>
    </row>
    <row r="16" spans="1:4" ht="15" thickBot="1" x14ac:dyDescent="0.35">
      <c r="A16" s="8" t="s">
        <v>19</v>
      </c>
      <c r="B16" s="75">
        <v>1.9247092776504542</v>
      </c>
      <c r="C16" s="75" t="s">
        <v>392</v>
      </c>
      <c r="D16" s="10">
        <v>907</v>
      </c>
    </row>
    <row r="17" spans="1:4" ht="15" thickBot="1" x14ac:dyDescent="0.35">
      <c r="A17" s="8" t="s">
        <v>20</v>
      </c>
      <c r="B17" s="75">
        <v>1.2089462018940158</v>
      </c>
      <c r="C17" s="75">
        <v>13.513513513513514</v>
      </c>
      <c r="D17" s="10">
        <v>120</v>
      </c>
    </row>
    <row r="18" spans="1:4" ht="15" thickBot="1" x14ac:dyDescent="0.35">
      <c r="A18" s="8" t="s">
        <v>21</v>
      </c>
      <c r="B18" s="75">
        <v>0.47318611987381703</v>
      </c>
      <c r="C18" s="75" t="s">
        <v>392</v>
      </c>
      <c r="D18" s="10">
        <v>9</v>
      </c>
    </row>
    <row r="19" spans="1:4" ht="15" thickBot="1" x14ac:dyDescent="0.35">
      <c r="A19" s="8" t="s">
        <v>22</v>
      </c>
      <c r="B19" s="75">
        <v>1.6417764763299172</v>
      </c>
      <c r="C19" s="75">
        <v>21.453900709219859</v>
      </c>
      <c r="D19" s="10">
        <v>841</v>
      </c>
    </row>
    <row r="20" spans="1:4" ht="15" thickBot="1" x14ac:dyDescent="0.35">
      <c r="A20" s="8" t="s">
        <v>23</v>
      </c>
      <c r="B20" s="75">
        <v>1.8186426715670743</v>
      </c>
      <c r="C20" s="75">
        <v>26.760563380281688</v>
      </c>
      <c r="D20" s="10">
        <v>574</v>
      </c>
    </row>
    <row r="21" spans="1:4" ht="15" thickBot="1" x14ac:dyDescent="0.35">
      <c r="A21" s="8" t="s">
        <v>24</v>
      </c>
      <c r="B21" s="75">
        <v>1.2915570437694333</v>
      </c>
      <c r="C21" s="75">
        <v>22.58064516129032</v>
      </c>
      <c r="D21" s="10">
        <v>54</v>
      </c>
    </row>
    <row r="22" spans="1:4" ht="15" thickBot="1" x14ac:dyDescent="0.35">
      <c r="A22" s="8" t="s">
        <v>25</v>
      </c>
      <c r="B22" s="75">
        <v>1.1317600154330911</v>
      </c>
      <c r="C22" s="75">
        <v>18.27956989247312</v>
      </c>
      <c r="D22" s="10">
        <v>176</v>
      </c>
    </row>
    <row r="23" spans="1:4" ht="15" thickBot="1" x14ac:dyDescent="0.35">
      <c r="A23" s="8" t="s">
        <v>26</v>
      </c>
      <c r="B23" s="75">
        <v>1.4459682864926537</v>
      </c>
      <c r="C23" s="75">
        <v>23.192019950124688</v>
      </c>
      <c r="D23" s="10">
        <v>621</v>
      </c>
    </row>
    <row r="24" spans="1:4" ht="15" thickBot="1" x14ac:dyDescent="0.35">
      <c r="A24" s="8" t="s">
        <v>27</v>
      </c>
      <c r="B24" s="75">
        <v>1.4556724267468069</v>
      </c>
      <c r="C24" s="75">
        <v>23.809523809523807</v>
      </c>
      <c r="D24" s="10">
        <v>155</v>
      </c>
    </row>
    <row r="25" spans="1:4" ht="15" thickBot="1" x14ac:dyDescent="0.35">
      <c r="A25" s="11" t="s">
        <v>93</v>
      </c>
      <c r="B25" s="76">
        <v>1.686447146905357</v>
      </c>
      <c r="C25" s="76">
        <v>20.777542870566126</v>
      </c>
      <c r="D25" s="12">
        <v>8064</v>
      </c>
    </row>
    <row r="26" spans="1:4" ht="15" thickTop="1" x14ac:dyDescent="0.3"/>
  </sheetData>
  <mergeCells count="1">
    <mergeCell ref="A1:D1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5">
    <tabColor rgb="FF92D050"/>
  </sheetPr>
  <dimension ref="A1:G12"/>
  <sheetViews>
    <sheetView workbookViewId="0">
      <selection activeCell="A3" sqref="A3:F7"/>
    </sheetView>
  </sheetViews>
  <sheetFormatPr defaultRowHeight="14.4" x14ac:dyDescent="0.3"/>
  <cols>
    <col min="2" max="6" width="9.5546875" bestFit="1" customWidth="1"/>
  </cols>
  <sheetData>
    <row r="1" spans="1:7" ht="34.5" customHeight="1" x14ac:dyDescent="0.3">
      <c r="A1" s="282" t="s">
        <v>398</v>
      </c>
      <c r="B1" s="282"/>
      <c r="C1" s="282"/>
      <c r="D1" s="282"/>
      <c r="E1" s="282"/>
      <c r="F1" s="282"/>
    </row>
    <row r="2" spans="1:7" ht="15" thickBot="1" x14ac:dyDescent="0.35"/>
    <row r="3" spans="1:7" ht="15.6" thickTop="1" thickBot="1" x14ac:dyDescent="0.35">
      <c r="A3" s="329" t="s">
        <v>279</v>
      </c>
      <c r="B3" s="295" t="s">
        <v>178</v>
      </c>
      <c r="C3" s="295"/>
      <c r="D3" s="295"/>
      <c r="E3" s="295"/>
      <c r="F3" s="329" t="s">
        <v>28</v>
      </c>
    </row>
    <row r="4" spans="1:7" ht="53.4" thickBot="1" x14ac:dyDescent="0.35">
      <c r="A4" s="330"/>
      <c r="B4" s="45" t="s">
        <v>399</v>
      </c>
      <c r="C4" s="45" t="s">
        <v>400</v>
      </c>
      <c r="D4" s="45" t="s">
        <v>127</v>
      </c>
      <c r="E4" s="45" t="s">
        <v>401</v>
      </c>
      <c r="F4" s="330"/>
    </row>
    <row r="5" spans="1:7" ht="15" thickBot="1" x14ac:dyDescent="0.35">
      <c r="A5" s="49" t="s">
        <v>280</v>
      </c>
      <c r="B5" s="83">
        <v>99.403912349928632</v>
      </c>
      <c r="C5" s="83">
        <v>98.92336199933483</v>
      </c>
      <c r="D5" s="83">
        <v>98.023486150175657</v>
      </c>
      <c r="E5" s="83">
        <v>96.947424069305413</v>
      </c>
      <c r="F5" s="83">
        <v>97.987391231392479</v>
      </c>
    </row>
    <row r="6" spans="1:7" ht="15" thickBot="1" x14ac:dyDescent="0.35">
      <c r="A6" s="49" t="s">
        <v>281</v>
      </c>
      <c r="B6" s="83">
        <v>0.59608765007136266</v>
      </c>
      <c r="C6" s="83">
        <v>1.0766380006651779</v>
      </c>
      <c r="D6" s="83">
        <v>1.9765138498243462</v>
      </c>
      <c r="E6" s="83">
        <v>3.052575930694589</v>
      </c>
      <c r="F6" s="83">
        <v>2.0126087686075222</v>
      </c>
    </row>
    <row r="7" spans="1:7" ht="15" thickBot="1" x14ac:dyDescent="0.35">
      <c r="A7" s="66" t="s">
        <v>28</v>
      </c>
      <c r="B7" s="84">
        <v>100</v>
      </c>
      <c r="C7" s="84">
        <v>100</v>
      </c>
      <c r="D7" s="84">
        <v>100</v>
      </c>
      <c r="E7" s="84">
        <v>100</v>
      </c>
      <c r="F7" s="84">
        <v>100</v>
      </c>
    </row>
    <row r="8" spans="1:7" ht="15" thickTop="1" x14ac:dyDescent="0.3"/>
    <row r="12" spans="1:7" x14ac:dyDescent="0.3">
      <c r="G12" t="s">
        <v>599</v>
      </c>
    </row>
  </sheetData>
  <mergeCells count="4">
    <mergeCell ref="A3:A4"/>
    <mergeCell ref="B3:E3"/>
    <mergeCell ref="F3:F4"/>
    <mergeCell ref="A1:F1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6">
    <tabColor rgb="FF92D050"/>
  </sheetPr>
  <dimension ref="A1:G27"/>
  <sheetViews>
    <sheetView workbookViewId="0">
      <selection activeCell="I5" sqref="I5:O26"/>
    </sheetView>
  </sheetViews>
  <sheetFormatPr defaultRowHeight="14.4" x14ac:dyDescent="0.3"/>
  <cols>
    <col min="1" max="1" width="24.6640625" customWidth="1"/>
  </cols>
  <sheetData>
    <row r="1" spans="1:7" ht="44.25" customHeight="1" x14ac:dyDescent="0.3">
      <c r="A1" s="282" t="s">
        <v>402</v>
      </c>
      <c r="B1" s="282"/>
      <c r="C1" s="282"/>
      <c r="D1" s="282"/>
      <c r="E1" s="282"/>
      <c r="F1" s="282"/>
      <c r="G1" s="282"/>
    </row>
    <row r="2" spans="1:7" ht="15" thickBot="1" x14ac:dyDescent="0.35"/>
    <row r="3" spans="1:7" ht="15.6" thickTop="1" thickBot="1" x14ac:dyDescent="0.35">
      <c r="A3" s="329" t="s">
        <v>4</v>
      </c>
      <c r="B3" s="295" t="s">
        <v>403</v>
      </c>
      <c r="C3" s="295"/>
      <c r="D3" s="295"/>
      <c r="E3" s="295"/>
      <c r="F3" s="329" t="s">
        <v>28</v>
      </c>
      <c r="G3" s="283" t="s">
        <v>212</v>
      </c>
    </row>
    <row r="4" spans="1:7" ht="53.4" thickBot="1" x14ac:dyDescent="0.35">
      <c r="A4" s="330"/>
      <c r="B4" s="45" t="s">
        <v>399</v>
      </c>
      <c r="C4" s="45" t="s">
        <v>400</v>
      </c>
      <c r="D4" s="45" t="s">
        <v>127</v>
      </c>
      <c r="E4" s="45" t="s">
        <v>401</v>
      </c>
      <c r="F4" s="330"/>
      <c r="G4" s="284"/>
    </row>
    <row r="5" spans="1:7" ht="15" thickBot="1" x14ac:dyDescent="0.35">
      <c r="A5" s="8" t="s">
        <v>7</v>
      </c>
      <c r="B5" s="83">
        <v>0.75757575757575757</v>
      </c>
      <c r="C5" s="83">
        <v>1.3027975863960504</v>
      </c>
      <c r="D5" s="83">
        <v>2.676364663512464</v>
      </c>
      <c r="E5" s="83">
        <v>3.1132442599558958</v>
      </c>
      <c r="F5" s="83">
        <v>2.4186469880693084</v>
      </c>
      <c r="G5" s="83">
        <v>3.4816813497610606</v>
      </c>
    </row>
    <row r="6" spans="1:7" ht="15" thickBot="1" x14ac:dyDescent="0.35">
      <c r="A6" s="8" t="s">
        <v>8</v>
      </c>
      <c r="B6" s="83">
        <v>8</v>
      </c>
      <c r="C6" s="83">
        <v>1.834862385321101</v>
      </c>
      <c r="D6" s="83">
        <v>3.5629453681710213</v>
      </c>
      <c r="E6" s="83">
        <v>6.1224489795918364</v>
      </c>
      <c r="F6" s="83">
        <v>4.0709812108559502</v>
      </c>
      <c r="G6" s="83" t="s">
        <v>52</v>
      </c>
    </row>
    <row r="7" spans="1:7" ht="15" thickBot="1" x14ac:dyDescent="0.35">
      <c r="A7" s="8" t="s">
        <v>9</v>
      </c>
      <c r="B7" s="83">
        <v>0.41152263374485598</v>
      </c>
      <c r="C7" s="83">
        <v>1.6117367496642214</v>
      </c>
      <c r="D7" s="83">
        <v>3.114499505859099</v>
      </c>
      <c r="E7" s="83">
        <v>4.4938804359956848</v>
      </c>
      <c r="F7" s="83">
        <v>3.144624053866909</v>
      </c>
      <c r="G7" s="83">
        <v>0.48590052768558539</v>
      </c>
    </row>
    <row r="8" spans="1:7" ht="15" thickBot="1" x14ac:dyDescent="0.35">
      <c r="A8" s="8" t="s">
        <v>10</v>
      </c>
      <c r="B8" s="83">
        <v>1.3698630136986301</v>
      </c>
      <c r="C8" s="83">
        <v>1.2649800266311584</v>
      </c>
      <c r="D8" s="83">
        <v>2.2807017543859649</v>
      </c>
      <c r="E8" s="83">
        <v>3.8748137108792844</v>
      </c>
      <c r="F8" s="83">
        <v>2.428174235403151</v>
      </c>
      <c r="G8" s="83">
        <v>3.6700648748841518</v>
      </c>
    </row>
    <row r="9" spans="1:7" ht="15" thickBot="1" x14ac:dyDescent="0.35">
      <c r="A9" s="8" t="s">
        <v>11</v>
      </c>
      <c r="B9" s="83">
        <v>1.0638297872340425</v>
      </c>
      <c r="C9" s="83">
        <v>2.666666666666667</v>
      </c>
      <c r="D9" s="83">
        <v>2.785265049415993</v>
      </c>
      <c r="E9" s="83">
        <v>4.3253712072304706</v>
      </c>
      <c r="F9" s="83">
        <v>3.2647584973166368</v>
      </c>
      <c r="G9" s="83">
        <v>6.7084078711985684E-2</v>
      </c>
    </row>
    <row r="10" spans="1:7" ht="15" thickBot="1" x14ac:dyDescent="0.35">
      <c r="A10" s="8" t="s">
        <v>12</v>
      </c>
      <c r="B10" s="83">
        <v>0.37771482530689332</v>
      </c>
      <c r="C10" s="83">
        <v>1.3119734843253694</v>
      </c>
      <c r="D10" s="83">
        <v>1.9452409062798672</v>
      </c>
      <c r="E10" s="83">
        <v>2.6898195437521277</v>
      </c>
      <c r="F10" s="83">
        <v>2.0097458185170551</v>
      </c>
      <c r="G10" s="83">
        <v>0.3424206505992361</v>
      </c>
    </row>
    <row r="11" spans="1:7" ht="15" thickBot="1" x14ac:dyDescent="0.35">
      <c r="A11" s="8" t="s">
        <v>13</v>
      </c>
      <c r="B11" s="83">
        <v>0</v>
      </c>
      <c r="C11" s="83">
        <v>1.2812299807815504</v>
      </c>
      <c r="D11" s="83">
        <v>1.8073780638771975</v>
      </c>
      <c r="E11" s="83">
        <v>3.6406941136440967</v>
      </c>
      <c r="F11" s="83">
        <v>2.2988505747126435</v>
      </c>
      <c r="G11" s="83">
        <v>5.7471264367816091E-2</v>
      </c>
    </row>
    <row r="12" spans="1:7" ht="15" thickBot="1" x14ac:dyDescent="0.35">
      <c r="A12" s="8" t="s">
        <v>14</v>
      </c>
      <c r="B12" s="83">
        <v>2.6755852842809364</v>
      </c>
      <c r="C12" s="83">
        <v>1.7576318223866789</v>
      </c>
      <c r="D12" s="83">
        <v>2.8172464478196964</v>
      </c>
      <c r="E12" s="83">
        <v>4.0518100298904018</v>
      </c>
      <c r="F12" s="83">
        <v>2.9448105436573311</v>
      </c>
      <c r="G12" s="83">
        <v>1.6268533772652387</v>
      </c>
    </row>
    <row r="13" spans="1:7" ht="15" thickBot="1" x14ac:dyDescent="0.35">
      <c r="A13" s="8" t="s">
        <v>15</v>
      </c>
      <c r="B13" s="83">
        <v>0.51948051948051943</v>
      </c>
      <c r="C13" s="83">
        <v>1.5308075009567548</v>
      </c>
      <c r="D13" s="83">
        <v>2.3117175597800887</v>
      </c>
      <c r="E13" s="83">
        <v>3.1157785106752298</v>
      </c>
      <c r="F13" s="83">
        <v>2.3617576927444079</v>
      </c>
      <c r="G13" s="83" t="s">
        <v>52</v>
      </c>
    </row>
    <row r="14" spans="1:7" ht="15" thickBot="1" x14ac:dyDescent="0.35">
      <c r="A14" s="8" t="s">
        <v>16</v>
      </c>
      <c r="B14" s="83">
        <v>0.56737588652482274</v>
      </c>
      <c r="C14" s="83">
        <v>1.6503765422207981</v>
      </c>
      <c r="D14" s="83">
        <v>2.9197080291970803</v>
      </c>
      <c r="E14" s="83">
        <v>3.747044917257683</v>
      </c>
      <c r="F14" s="83">
        <v>2.8394927928904301</v>
      </c>
      <c r="G14" s="83">
        <v>1.7810050214948883</v>
      </c>
    </row>
    <row r="15" spans="1:7" ht="15" thickBot="1" x14ac:dyDescent="0.35">
      <c r="A15" s="8" t="s">
        <v>17</v>
      </c>
      <c r="B15" s="83">
        <v>0</v>
      </c>
      <c r="C15" s="83">
        <v>1.2970168612191959</v>
      </c>
      <c r="D15" s="83">
        <v>2.1418372203712517</v>
      </c>
      <c r="E15" s="83">
        <v>2.1316614420062696</v>
      </c>
      <c r="F15" s="83">
        <v>1.6963897346672467</v>
      </c>
      <c r="G15" s="83">
        <v>34.319269247498916</v>
      </c>
    </row>
    <row r="16" spans="1:7" ht="15" thickBot="1" x14ac:dyDescent="0.35">
      <c r="A16" s="8" t="s">
        <v>18</v>
      </c>
      <c r="B16" s="83">
        <v>0.49751243781094528</v>
      </c>
      <c r="C16" s="83">
        <v>1.3345195729537367</v>
      </c>
      <c r="D16" s="83">
        <v>1.7231251223810455</v>
      </c>
      <c r="E16" s="83">
        <v>2.4138798089011817</v>
      </c>
      <c r="F16" s="83">
        <v>1.8585753803596128</v>
      </c>
      <c r="G16" s="83">
        <v>0.30255878284923932</v>
      </c>
    </row>
    <row r="17" spans="1:7" ht="15" thickBot="1" x14ac:dyDescent="0.35">
      <c r="A17" s="8" t="s">
        <v>19</v>
      </c>
      <c r="B17" s="355" t="s">
        <v>392</v>
      </c>
      <c r="C17" s="355"/>
      <c r="D17" s="355"/>
      <c r="E17" s="355"/>
      <c r="F17" s="355"/>
      <c r="G17" s="355"/>
    </row>
    <row r="18" spans="1:7" ht="15" thickBot="1" x14ac:dyDescent="0.35">
      <c r="A18" s="8" t="s">
        <v>20</v>
      </c>
      <c r="B18" s="83">
        <v>0.35398230088495575</v>
      </c>
      <c r="C18" s="83">
        <v>1.0135135135135136</v>
      </c>
      <c r="D18" s="83">
        <v>1.6261973713521942</v>
      </c>
      <c r="E18" s="83">
        <v>2.9709435194253997</v>
      </c>
      <c r="F18" s="83">
        <v>1.8637920612532741</v>
      </c>
      <c r="G18" s="83">
        <v>0.33246020552085431</v>
      </c>
    </row>
    <row r="19" spans="1:7" ht="15" thickBot="1" x14ac:dyDescent="0.35">
      <c r="A19" s="8" t="s">
        <v>21</v>
      </c>
      <c r="B19" s="355" t="s">
        <v>392</v>
      </c>
      <c r="C19" s="355"/>
      <c r="D19" s="355"/>
      <c r="E19" s="355"/>
      <c r="F19" s="355"/>
      <c r="G19" s="355"/>
    </row>
    <row r="20" spans="1:7" ht="15" thickBot="1" x14ac:dyDescent="0.35">
      <c r="A20" s="8" t="s">
        <v>22</v>
      </c>
      <c r="B20" s="79">
        <v>0.93366093366093372</v>
      </c>
      <c r="C20" s="79">
        <v>0.80621301775147935</v>
      </c>
      <c r="D20" s="79">
        <v>1.1279341530332283</v>
      </c>
      <c r="E20" s="79">
        <v>1.8896220755848829</v>
      </c>
      <c r="F20" s="79">
        <v>1.1010248901903368</v>
      </c>
      <c r="G20" s="79">
        <v>11.685700341630064</v>
      </c>
    </row>
    <row r="21" spans="1:7" ht="15" thickBot="1" x14ac:dyDescent="0.35">
      <c r="A21" s="8" t="s">
        <v>23</v>
      </c>
      <c r="B21" s="79">
        <v>0.14903129657228018</v>
      </c>
      <c r="C21" s="79">
        <v>0.33019811887132278</v>
      </c>
      <c r="D21" s="79">
        <v>0.7554790934250879</v>
      </c>
      <c r="E21" s="79">
        <v>1.9792773645058448</v>
      </c>
      <c r="F21" s="79">
        <v>0.89981623471262917</v>
      </c>
      <c r="G21" s="83" t="s">
        <v>52</v>
      </c>
    </row>
    <row r="22" spans="1:7" ht="15" thickBot="1" x14ac:dyDescent="0.35">
      <c r="A22" s="8" t="s">
        <v>24</v>
      </c>
      <c r="B22" s="83">
        <v>0.61349693251533743</v>
      </c>
      <c r="C22" s="83">
        <v>0.93333333333333346</v>
      </c>
      <c r="D22" s="83">
        <v>0.55710306406685239</v>
      </c>
      <c r="E22" s="83">
        <v>1.0189228529839884</v>
      </c>
      <c r="F22" s="83">
        <v>0.74144941401578568</v>
      </c>
      <c r="G22" s="83">
        <v>23.511121741210236</v>
      </c>
    </row>
    <row r="23" spans="1:7" ht="15" thickBot="1" x14ac:dyDescent="0.35">
      <c r="A23" s="8" t="s">
        <v>25</v>
      </c>
      <c r="B23" s="83">
        <v>0.59970014992503751</v>
      </c>
      <c r="C23" s="83">
        <v>0.37967289719626168</v>
      </c>
      <c r="D23" s="83">
        <v>0.60016004267804746</v>
      </c>
      <c r="E23" s="83">
        <v>0.78263064882605393</v>
      </c>
      <c r="F23" s="83">
        <v>0.59803228088225846</v>
      </c>
      <c r="G23" s="83">
        <v>6.4304546331425631E-3</v>
      </c>
    </row>
    <row r="24" spans="1:7" ht="15" thickBot="1" x14ac:dyDescent="0.35">
      <c r="A24" s="8" t="s">
        <v>26</v>
      </c>
      <c r="B24" s="83">
        <v>0.2824858757062147</v>
      </c>
      <c r="C24" s="83">
        <v>0.47817887931034481</v>
      </c>
      <c r="D24" s="83">
        <v>0.92867348060226407</v>
      </c>
      <c r="E24" s="83">
        <v>1.8688251398643017</v>
      </c>
      <c r="F24" s="83">
        <v>0.93370899015065079</v>
      </c>
      <c r="G24" s="83">
        <v>0.19558991314876478</v>
      </c>
    </row>
    <row r="25" spans="1:7" ht="15" thickBot="1" x14ac:dyDescent="0.35">
      <c r="A25" s="8" t="s">
        <v>27</v>
      </c>
      <c r="B25" s="10">
        <v>0.4329004329004329</v>
      </c>
      <c r="C25" s="83">
        <v>0.4140127388535032</v>
      </c>
      <c r="D25" s="83">
        <v>0.62325381474317654</v>
      </c>
      <c r="E25" s="83">
        <v>0.76657723265619016</v>
      </c>
      <c r="F25" s="83">
        <v>0.59166040570999257</v>
      </c>
      <c r="G25" s="83">
        <v>0.14087152516904583</v>
      </c>
    </row>
    <row r="26" spans="1:7" ht="15" thickBot="1" x14ac:dyDescent="0.35">
      <c r="A26" s="11" t="s">
        <v>93</v>
      </c>
      <c r="B26" s="84">
        <v>0.59608765007136266</v>
      </c>
      <c r="C26" s="84">
        <v>1.0766380006651779</v>
      </c>
      <c r="D26" s="84">
        <v>1.9765138498243462</v>
      </c>
      <c r="E26" s="84">
        <v>3.052575930694589</v>
      </c>
      <c r="F26" s="84">
        <v>1.9839725590076875</v>
      </c>
      <c r="G26" s="84">
        <v>2.7890730043179484</v>
      </c>
    </row>
    <row r="27" spans="1:7" ht="15" thickTop="1" x14ac:dyDescent="0.3"/>
  </sheetData>
  <mergeCells count="7">
    <mergeCell ref="B19:G19"/>
    <mergeCell ref="A1:G1"/>
    <mergeCell ref="A3:A4"/>
    <mergeCell ref="B3:E3"/>
    <mergeCell ref="F3:F4"/>
    <mergeCell ref="G3:G4"/>
    <mergeCell ref="B17:G17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7">
    <tabColor rgb="FF92D050"/>
  </sheetPr>
  <dimension ref="A1:H27"/>
  <sheetViews>
    <sheetView workbookViewId="0">
      <selection activeCell="B22" sqref="B22"/>
    </sheetView>
  </sheetViews>
  <sheetFormatPr defaultRowHeight="14.4" x14ac:dyDescent="0.3"/>
  <sheetData>
    <row r="1" spans="1:8" ht="39.75" customHeight="1" x14ac:dyDescent="0.3">
      <c r="A1" s="282" t="s">
        <v>404</v>
      </c>
      <c r="B1" s="282"/>
      <c r="C1" s="282"/>
      <c r="D1" s="282"/>
      <c r="E1" s="282"/>
      <c r="F1" s="282"/>
      <c r="G1" s="282"/>
      <c r="H1" s="282"/>
    </row>
    <row r="2" spans="1:8" ht="15" thickBot="1" x14ac:dyDescent="0.35"/>
    <row r="3" spans="1:8" ht="25.5" customHeight="1" thickTop="1" thickBot="1" x14ac:dyDescent="0.35">
      <c r="A3" s="329" t="s">
        <v>4</v>
      </c>
      <c r="B3" s="286" t="s">
        <v>405</v>
      </c>
      <c r="C3" s="286"/>
      <c r="D3" s="286"/>
      <c r="E3" s="286"/>
      <c r="F3" s="286"/>
      <c r="G3" s="286"/>
      <c r="H3" s="329" t="s">
        <v>28</v>
      </c>
    </row>
    <row r="4" spans="1:8" ht="15" thickBot="1" x14ac:dyDescent="0.35">
      <c r="A4" s="330"/>
      <c r="B4" s="25" t="s">
        <v>213</v>
      </c>
      <c r="C4" s="25" t="s">
        <v>214</v>
      </c>
      <c r="D4" s="25" t="s">
        <v>215</v>
      </c>
      <c r="E4" s="25" t="s">
        <v>216</v>
      </c>
      <c r="F4" s="25" t="s">
        <v>217</v>
      </c>
      <c r="G4" s="25" t="s">
        <v>218</v>
      </c>
      <c r="H4" s="330"/>
    </row>
    <row r="5" spans="1:8" ht="15" thickBot="1" x14ac:dyDescent="0.35">
      <c r="A5" s="8" t="s">
        <v>7</v>
      </c>
      <c r="B5" s="83">
        <v>0.11367942402425162</v>
      </c>
      <c r="C5" s="83">
        <v>0.57204700061842917</v>
      </c>
      <c r="D5" s="83">
        <v>1.7336561743341403</v>
      </c>
      <c r="E5" s="83">
        <v>3.3400255521080489</v>
      </c>
      <c r="F5" s="83">
        <v>4.1622481442205723</v>
      </c>
      <c r="G5" s="83">
        <v>8.8803088803088812</v>
      </c>
      <c r="H5" s="83">
        <v>2.4186469880693084</v>
      </c>
    </row>
    <row r="6" spans="1:8" ht="15" thickBot="1" x14ac:dyDescent="0.35">
      <c r="A6" s="8" t="s">
        <v>8</v>
      </c>
      <c r="B6" s="83" t="s">
        <v>52</v>
      </c>
      <c r="C6" s="83" t="s">
        <v>52</v>
      </c>
      <c r="D6" s="83">
        <v>3.6474164133738598</v>
      </c>
      <c r="E6" s="83">
        <v>9.2715231788079464</v>
      </c>
      <c r="F6" s="83">
        <v>5.7377049180327866</v>
      </c>
      <c r="G6" s="83">
        <v>10.344827586206897</v>
      </c>
      <c r="H6" s="83">
        <v>4.0709812108559502</v>
      </c>
    </row>
    <row r="7" spans="1:8" ht="15" thickBot="1" x14ac:dyDescent="0.35">
      <c r="A7" s="8" t="s">
        <v>9</v>
      </c>
      <c r="B7" s="83">
        <v>0.21811836556638067</v>
      </c>
      <c r="C7" s="83">
        <v>0.70515118919564956</v>
      </c>
      <c r="D7" s="83">
        <v>2.0106571936056841</v>
      </c>
      <c r="E7" s="83">
        <v>4.0243511694969563</v>
      </c>
      <c r="F7" s="83">
        <v>5.5126999059266231</v>
      </c>
      <c r="G7" s="83">
        <v>12.504335761359695</v>
      </c>
      <c r="H7" s="83">
        <v>3.144624053866909</v>
      </c>
    </row>
    <row r="8" spans="1:8" ht="15" thickBot="1" x14ac:dyDescent="0.35">
      <c r="A8" s="8" t="s">
        <v>10</v>
      </c>
      <c r="B8" s="83">
        <v>0.43103448275862066</v>
      </c>
      <c r="C8" s="83">
        <v>0.40551500405515001</v>
      </c>
      <c r="D8" s="83">
        <v>2.1658742736397252</v>
      </c>
      <c r="E8" s="83">
        <v>3.2188841201716736</v>
      </c>
      <c r="F8" s="83">
        <v>4.3918918918918921</v>
      </c>
      <c r="G8" s="83">
        <v>9.6085409252669027</v>
      </c>
      <c r="H8" s="83">
        <v>2.428174235403151</v>
      </c>
    </row>
    <row r="9" spans="1:8" ht="15" thickBot="1" x14ac:dyDescent="0.35">
      <c r="A9" s="8" t="s">
        <v>11</v>
      </c>
      <c r="B9" s="83">
        <v>0.27100271002710025</v>
      </c>
      <c r="C9" s="83">
        <v>0.58195926285160038</v>
      </c>
      <c r="D9" s="83">
        <v>2.1753908905506458</v>
      </c>
      <c r="E9" s="83">
        <v>4.9019607843137258</v>
      </c>
      <c r="F9" s="83">
        <v>6.0362173038229372</v>
      </c>
      <c r="G9" s="83">
        <v>12.982456140350877</v>
      </c>
      <c r="H9" s="83">
        <v>3.2647584973166368</v>
      </c>
    </row>
    <row r="10" spans="1:8" ht="15" thickBot="1" x14ac:dyDescent="0.35">
      <c r="A10" s="8" t="s">
        <v>12</v>
      </c>
      <c r="B10" s="83">
        <v>6.8540095956134348E-2</v>
      </c>
      <c r="C10" s="83">
        <v>0.35851472471190782</v>
      </c>
      <c r="D10" s="83">
        <v>1.3333333333333335</v>
      </c>
      <c r="E10" s="83">
        <v>2.3792959510226797</v>
      </c>
      <c r="F10" s="83">
        <v>3.3719704952581662</v>
      </c>
      <c r="G10" s="83">
        <v>9.0802348336594907</v>
      </c>
      <c r="H10" s="83">
        <v>2.0097458185170551</v>
      </c>
    </row>
    <row r="11" spans="1:8" ht="15" thickBot="1" x14ac:dyDescent="0.35">
      <c r="A11" s="8" t="s">
        <v>13</v>
      </c>
      <c r="B11" s="83">
        <v>0.59084194977843429</v>
      </c>
      <c r="C11" s="83">
        <v>0.49342105263157893</v>
      </c>
      <c r="D11" s="83">
        <v>1.5019210618232623</v>
      </c>
      <c r="E11" s="83">
        <v>2.676864244741874</v>
      </c>
      <c r="F11" s="83">
        <v>4.2190305206463199</v>
      </c>
      <c r="G11" s="83">
        <v>8.4876543209876552</v>
      </c>
      <c r="H11" s="83">
        <v>2.2988505747126435</v>
      </c>
    </row>
    <row r="12" spans="1:8" ht="15" thickBot="1" x14ac:dyDescent="0.35">
      <c r="A12" s="8" t="s">
        <v>14</v>
      </c>
      <c r="B12" s="83">
        <v>0.21834061135371177</v>
      </c>
      <c r="C12" s="83">
        <v>0.60544904137235112</v>
      </c>
      <c r="D12" s="83">
        <v>1.383399209486166</v>
      </c>
      <c r="E12" s="83">
        <v>4.6153846153846159</v>
      </c>
      <c r="F12" s="83">
        <v>5.027932960893855</v>
      </c>
      <c r="G12" s="83">
        <v>11.330698287220025</v>
      </c>
      <c r="H12" s="83">
        <v>2.9448105436573311</v>
      </c>
    </row>
    <row r="13" spans="1:8" ht="15" thickBot="1" x14ac:dyDescent="0.35">
      <c r="A13" s="8" t="s">
        <v>15</v>
      </c>
      <c r="B13" s="83">
        <v>0.20512820512820512</v>
      </c>
      <c r="C13" s="83">
        <v>0.74384636191506626</v>
      </c>
      <c r="D13" s="83">
        <v>1.7030793050060209</v>
      </c>
      <c r="E13" s="83">
        <v>2.8656435953648605</v>
      </c>
      <c r="F13" s="83">
        <v>3.4583426903211318</v>
      </c>
      <c r="G13" s="83">
        <v>9.8121085594989577</v>
      </c>
      <c r="H13" s="83">
        <v>2.3617576927444079</v>
      </c>
    </row>
    <row r="14" spans="1:8" ht="15" thickBot="1" x14ac:dyDescent="0.35">
      <c r="A14" s="8" t="s">
        <v>16</v>
      </c>
      <c r="B14" s="83">
        <v>0.1272264631043257</v>
      </c>
      <c r="C14" s="83">
        <v>0.68531209483237643</v>
      </c>
      <c r="D14" s="83">
        <v>1.5715749914588315</v>
      </c>
      <c r="E14" s="83">
        <v>3.1463229719484462</v>
      </c>
      <c r="F14" s="83">
        <v>4.2575838211814796</v>
      </c>
      <c r="G14" s="83">
        <v>13.390313390313391</v>
      </c>
      <c r="H14" s="83">
        <v>2.8394927928904301</v>
      </c>
    </row>
    <row r="15" spans="1:8" ht="15" thickBot="1" x14ac:dyDescent="0.35">
      <c r="A15" s="8" t="s">
        <v>17</v>
      </c>
      <c r="B15" s="83">
        <v>0</v>
      </c>
      <c r="C15" s="83">
        <v>0.41208791208791212</v>
      </c>
      <c r="D15" s="83">
        <v>1.0457516339869279</v>
      </c>
      <c r="E15" s="83">
        <v>2.0569620253164556</v>
      </c>
      <c r="F15" s="83">
        <v>2.9447852760736195</v>
      </c>
      <c r="G15" s="83">
        <v>7.9822616407982254</v>
      </c>
      <c r="H15" s="83">
        <v>1.6963897346672467</v>
      </c>
    </row>
    <row r="16" spans="1:8" ht="15" thickBot="1" x14ac:dyDescent="0.35">
      <c r="A16" s="8" t="s">
        <v>18</v>
      </c>
      <c r="B16" s="83">
        <v>0.21413276231263384</v>
      </c>
      <c r="C16" s="83">
        <v>0.39577836411609502</v>
      </c>
      <c r="D16" s="83">
        <v>1.2129032258064516</v>
      </c>
      <c r="E16" s="83">
        <v>1.7040358744394617</v>
      </c>
      <c r="F16" s="83">
        <v>4</v>
      </c>
      <c r="G16" s="83">
        <v>8.1190798376184041</v>
      </c>
      <c r="H16" s="83">
        <v>1.8585753803596128</v>
      </c>
    </row>
    <row r="17" spans="1:8" ht="15" thickBot="1" x14ac:dyDescent="0.35">
      <c r="A17" s="8" t="s">
        <v>19</v>
      </c>
      <c r="B17" s="355" t="s">
        <v>392</v>
      </c>
      <c r="C17" s="355"/>
      <c r="D17" s="355"/>
      <c r="E17" s="355"/>
      <c r="F17" s="355"/>
      <c r="G17" s="355"/>
      <c r="H17" s="355"/>
    </row>
    <row r="18" spans="1:8" ht="15" thickBot="1" x14ac:dyDescent="0.35">
      <c r="A18" s="8" t="s">
        <v>20</v>
      </c>
      <c r="B18" s="83">
        <v>0.47505938242280288</v>
      </c>
      <c r="C18" s="83">
        <v>0.75037518759379696</v>
      </c>
      <c r="D18" s="83">
        <v>1.0583610523132749</v>
      </c>
      <c r="E18" s="83">
        <v>2.2823779193205942</v>
      </c>
      <c r="F18" s="83">
        <v>3.2128514056224895</v>
      </c>
      <c r="G18" s="83">
        <v>7.4650077760497675</v>
      </c>
      <c r="H18" s="83">
        <v>1.8637920612532741</v>
      </c>
    </row>
    <row r="19" spans="1:8" ht="15" thickBot="1" x14ac:dyDescent="0.35">
      <c r="A19" s="8" t="s">
        <v>21</v>
      </c>
      <c r="B19" s="355" t="s">
        <v>392</v>
      </c>
      <c r="C19" s="355"/>
      <c r="D19" s="355"/>
      <c r="E19" s="355"/>
      <c r="F19" s="355"/>
      <c r="G19" s="355"/>
      <c r="H19" s="355"/>
    </row>
    <row r="20" spans="1:8" ht="15" thickBot="1" x14ac:dyDescent="0.35">
      <c r="A20" s="8" t="s">
        <v>22</v>
      </c>
      <c r="B20" s="83">
        <v>0.5949509567454575</v>
      </c>
      <c r="C20" s="83">
        <v>0.63735377168212992</v>
      </c>
      <c r="D20" s="83">
        <v>0.93190783831684865</v>
      </c>
      <c r="E20" s="83">
        <v>1.3281052365292183</v>
      </c>
      <c r="F20" s="83">
        <v>1.756264724780467</v>
      </c>
      <c r="G20" s="83">
        <v>4.0032679738562091</v>
      </c>
      <c r="H20" s="83">
        <v>1.1010248901903368</v>
      </c>
    </row>
    <row r="21" spans="1:8" ht="15" thickBot="1" x14ac:dyDescent="0.35">
      <c r="A21" s="8" t="s">
        <v>23</v>
      </c>
      <c r="B21" s="83">
        <v>5.7110222729868647E-2</v>
      </c>
      <c r="C21" s="83">
        <v>0.1348314606741573</v>
      </c>
      <c r="D21" s="83">
        <v>0.48571428571428565</v>
      </c>
      <c r="E21" s="83">
        <v>1.2289896981745887</v>
      </c>
      <c r="F21" s="83">
        <v>2.1085184143941524</v>
      </c>
      <c r="G21" s="83">
        <v>4.4011142061281339</v>
      </c>
      <c r="H21" s="83">
        <v>0.89981623471262917</v>
      </c>
    </row>
    <row r="22" spans="1:8" ht="15" thickBot="1" x14ac:dyDescent="0.35">
      <c r="A22" s="8" t="s">
        <v>24</v>
      </c>
      <c r="B22" s="83" t="s">
        <v>52</v>
      </c>
      <c r="C22" s="83">
        <v>0.10905125408942204</v>
      </c>
      <c r="D22" s="83">
        <v>0.27913468248429868</v>
      </c>
      <c r="E22" s="83">
        <v>0.95759233926128595</v>
      </c>
      <c r="F22" s="83">
        <v>1.8367346938775513</v>
      </c>
      <c r="G22" s="83">
        <v>4.0983606557377046</v>
      </c>
      <c r="H22" s="83">
        <v>0.74144941401578568</v>
      </c>
    </row>
    <row r="23" spans="1:8" ht="15" thickBot="1" x14ac:dyDescent="0.35">
      <c r="A23" s="8" t="s">
        <v>25</v>
      </c>
      <c r="B23" s="83">
        <v>0.11883541295306002</v>
      </c>
      <c r="C23" s="83">
        <v>0.18214936247723132</v>
      </c>
      <c r="D23" s="83">
        <v>0.49177227160960846</v>
      </c>
      <c r="E23" s="83">
        <v>0.69218241042345274</v>
      </c>
      <c r="F23" s="83">
        <v>1.0582010582010581</v>
      </c>
      <c r="G23" s="83">
        <v>3.2894736842105261</v>
      </c>
      <c r="H23" s="83">
        <v>0.59803228088225846</v>
      </c>
    </row>
    <row r="24" spans="1:8" ht="15" thickBot="1" x14ac:dyDescent="0.35">
      <c r="A24" s="8" t="s">
        <v>26</v>
      </c>
      <c r="B24" s="83">
        <v>0.14715500327011119</v>
      </c>
      <c r="C24" s="83">
        <v>0.25420414548298786</v>
      </c>
      <c r="D24" s="83">
        <v>0.7155373831775701</v>
      </c>
      <c r="E24" s="83">
        <v>1.2412142963959922</v>
      </c>
      <c r="F24" s="83">
        <v>1.7471487503033245</v>
      </c>
      <c r="G24" s="83">
        <v>5.5014605647517039</v>
      </c>
      <c r="H24" s="83">
        <v>0.93370899015065079</v>
      </c>
    </row>
    <row r="25" spans="1:8" ht="15" thickBot="1" x14ac:dyDescent="0.35">
      <c r="A25" s="8" t="s">
        <v>27</v>
      </c>
      <c r="B25" s="83">
        <v>0.11312217194570137</v>
      </c>
      <c r="C25" s="83">
        <v>0.10643959552953698</v>
      </c>
      <c r="D25" s="83">
        <v>0.27950310559006214</v>
      </c>
      <c r="E25" s="83">
        <v>0.63445583211322598</v>
      </c>
      <c r="F25" s="83">
        <v>1.1152416356877324</v>
      </c>
      <c r="G25" s="83">
        <v>1.9980019980019981</v>
      </c>
      <c r="H25" s="83">
        <v>0.59166040570999257</v>
      </c>
    </row>
    <row r="26" spans="1:8" ht="15" thickBot="1" x14ac:dyDescent="0.35">
      <c r="A26" s="11" t="s">
        <v>93</v>
      </c>
      <c r="B26" s="84">
        <v>0.22970162967261473</v>
      </c>
      <c r="C26" s="84">
        <v>0.50240303403480857</v>
      </c>
      <c r="D26" s="84">
        <v>1.3194873812601877</v>
      </c>
      <c r="E26" s="84">
        <v>2.5534942552967217</v>
      </c>
      <c r="F26" s="84">
        <v>3.539279057778483</v>
      </c>
      <c r="G26" s="84">
        <v>8.6991869918699187</v>
      </c>
      <c r="H26" s="84">
        <v>1.9839725590076875</v>
      </c>
    </row>
    <row r="27" spans="1:8" ht="15" thickTop="1" x14ac:dyDescent="0.3"/>
  </sheetData>
  <mergeCells count="6">
    <mergeCell ref="B19:H19"/>
    <mergeCell ref="A1:H1"/>
    <mergeCell ref="A3:A4"/>
    <mergeCell ref="B3:G3"/>
    <mergeCell ref="H3:H4"/>
    <mergeCell ref="B17:H17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20"/>
  <sheetViews>
    <sheetView zoomScale="90" zoomScaleNormal="90" workbookViewId="0">
      <selection activeCell="Z14" sqref="Z14"/>
    </sheetView>
  </sheetViews>
  <sheetFormatPr defaultRowHeight="14.4" x14ac:dyDescent="0.3"/>
  <cols>
    <col min="1" max="1" width="8.33203125" customWidth="1"/>
    <col min="2" max="2" width="4.5546875" bestFit="1" customWidth="1"/>
    <col min="3" max="3" width="6.5546875" customWidth="1"/>
    <col min="4" max="4" width="3.6640625" customWidth="1"/>
    <col min="5" max="5" width="4.44140625" customWidth="1"/>
    <col min="6" max="6" width="4.88671875" customWidth="1"/>
    <col min="7" max="7" width="4.5546875" customWidth="1"/>
    <col min="8" max="8" width="4.88671875" customWidth="1"/>
    <col min="9" max="15" width="3.6640625" customWidth="1"/>
    <col min="16" max="16" width="3.6640625" style="148" customWidth="1"/>
    <col min="17" max="17" width="3.6640625" customWidth="1"/>
    <col min="18" max="18" width="5.6640625" customWidth="1"/>
    <col min="19" max="19" width="5.5546875" customWidth="1"/>
    <col min="20" max="20" width="5.44140625" customWidth="1"/>
    <col min="21" max="21" width="10.44140625" customWidth="1"/>
    <col min="22" max="22" width="8.5546875" customWidth="1"/>
  </cols>
  <sheetData>
    <row r="1" spans="1:22" ht="43.5" customHeight="1" x14ac:dyDescent="0.3">
      <c r="A1" s="282" t="s">
        <v>581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</row>
    <row r="2" spans="1:22" x14ac:dyDescent="0.3">
      <c r="B2" s="142"/>
      <c r="C2" s="143"/>
      <c r="P2"/>
    </row>
    <row r="3" spans="1:22" s="144" customFormat="1" ht="44.25" customHeight="1" x14ac:dyDescent="0.3">
      <c r="A3" s="356" t="s">
        <v>507</v>
      </c>
      <c r="B3" s="358" t="s">
        <v>508</v>
      </c>
      <c r="C3" s="359"/>
      <c r="D3" s="358" t="s">
        <v>509</v>
      </c>
      <c r="E3" s="359"/>
      <c r="F3" s="358" t="s">
        <v>510</v>
      </c>
      <c r="G3" s="360"/>
      <c r="H3" s="359"/>
      <c r="I3" s="358" t="s">
        <v>511</v>
      </c>
      <c r="J3" s="360"/>
      <c r="K3" s="360"/>
      <c r="L3" s="359"/>
      <c r="M3" s="358" t="s">
        <v>596</v>
      </c>
      <c r="N3" s="360"/>
      <c r="O3" s="360"/>
      <c r="P3" s="360"/>
      <c r="Q3" s="360"/>
      <c r="R3" s="359"/>
      <c r="S3" s="358" t="s">
        <v>512</v>
      </c>
      <c r="T3" s="359"/>
      <c r="U3" s="361" t="s">
        <v>513</v>
      </c>
      <c r="V3" s="362"/>
    </row>
    <row r="4" spans="1:22" s="144" customFormat="1" ht="87.75" customHeight="1" x14ac:dyDescent="0.3">
      <c r="A4" s="357"/>
      <c r="B4" s="259">
        <v>0</v>
      </c>
      <c r="C4" s="259" t="s">
        <v>514</v>
      </c>
      <c r="D4" s="257" t="s">
        <v>515</v>
      </c>
      <c r="E4" s="257" t="s">
        <v>516</v>
      </c>
      <c r="F4" s="257" t="s">
        <v>517</v>
      </c>
      <c r="G4" s="257" t="s">
        <v>518</v>
      </c>
      <c r="H4" s="257" t="s">
        <v>46</v>
      </c>
      <c r="I4" s="365" t="s">
        <v>519</v>
      </c>
      <c r="J4" s="365"/>
      <c r="K4" s="365" t="s">
        <v>520</v>
      </c>
      <c r="L4" s="365"/>
      <c r="M4" s="366" t="s">
        <v>521</v>
      </c>
      <c r="N4" s="366"/>
      <c r="O4" s="365" t="s">
        <v>270</v>
      </c>
      <c r="P4" s="365"/>
      <c r="Q4" s="365" t="s">
        <v>522</v>
      </c>
      <c r="R4" s="365"/>
      <c r="S4" s="257" t="s">
        <v>523</v>
      </c>
      <c r="T4" s="258" t="s">
        <v>524</v>
      </c>
      <c r="U4" s="363"/>
      <c r="V4" s="364"/>
    </row>
    <row r="5" spans="1:22" s="145" customFormat="1" ht="19.5" customHeight="1" x14ac:dyDescent="0.3">
      <c r="A5" s="214">
        <v>1</v>
      </c>
      <c r="B5" s="252" t="s">
        <v>525</v>
      </c>
      <c r="C5" s="251"/>
      <c r="D5" s="252" t="s">
        <v>526</v>
      </c>
      <c r="E5" s="251"/>
      <c r="F5" s="252" t="s">
        <v>526</v>
      </c>
      <c r="G5" s="253"/>
      <c r="H5" s="168"/>
      <c r="I5" s="367" t="s">
        <v>526</v>
      </c>
      <c r="J5" s="368"/>
      <c r="K5" s="369"/>
      <c r="L5" s="370"/>
      <c r="M5" s="367" t="s">
        <v>526</v>
      </c>
      <c r="N5" s="368"/>
      <c r="O5" s="369"/>
      <c r="P5" s="369"/>
      <c r="Q5" s="371"/>
      <c r="R5" s="370"/>
      <c r="S5" s="252"/>
      <c r="T5" s="251"/>
      <c r="U5" s="165">
        <v>133611</v>
      </c>
      <c r="V5" s="215">
        <v>0.29122347381820085</v>
      </c>
    </row>
    <row r="6" spans="1:22" s="145" customFormat="1" ht="19.5" customHeight="1" x14ac:dyDescent="0.3">
      <c r="A6" s="216" t="s">
        <v>527</v>
      </c>
      <c r="B6" s="203" t="s">
        <v>525</v>
      </c>
      <c r="C6" s="206"/>
      <c r="D6" s="203" t="s">
        <v>526</v>
      </c>
      <c r="E6" s="206"/>
      <c r="F6" s="203" t="s">
        <v>526</v>
      </c>
      <c r="G6" s="205"/>
      <c r="H6" s="166"/>
      <c r="I6" s="372" t="s">
        <v>526</v>
      </c>
      <c r="J6" s="373"/>
      <c r="K6" s="374"/>
      <c r="L6" s="375"/>
      <c r="M6" s="376"/>
      <c r="N6" s="374"/>
      <c r="O6" s="373" t="s">
        <v>526</v>
      </c>
      <c r="P6" s="373"/>
      <c r="Q6" s="376"/>
      <c r="R6" s="375"/>
      <c r="S6" s="203"/>
      <c r="T6" s="206"/>
      <c r="U6" s="167">
        <v>49522</v>
      </c>
      <c r="V6" s="217">
        <v>0.10793998151667857</v>
      </c>
    </row>
    <row r="7" spans="1:22" s="145" customFormat="1" ht="19.5" customHeight="1" x14ac:dyDescent="0.3">
      <c r="A7" s="218" t="s">
        <v>528</v>
      </c>
      <c r="B7" s="208" t="s">
        <v>525</v>
      </c>
      <c r="C7" s="211"/>
      <c r="D7" s="208" t="s">
        <v>526</v>
      </c>
      <c r="E7" s="211"/>
      <c r="F7" s="208" t="s">
        <v>526</v>
      </c>
      <c r="G7" s="210"/>
      <c r="H7" s="168"/>
      <c r="I7" s="377" t="s">
        <v>526</v>
      </c>
      <c r="J7" s="378"/>
      <c r="K7" s="379"/>
      <c r="L7" s="380"/>
      <c r="M7" s="381"/>
      <c r="N7" s="379"/>
      <c r="O7" s="379"/>
      <c r="P7" s="379"/>
      <c r="Q7" s="377" t="s">
        <v>526</v>
      </c>
      <c r="R7" s="382"/>
      <c r="S7" s="208"/>
      <c r="T7" s="211"/>
      <c r="U7" s="169">
        <v>25040</v>
      </c>
      <c r="V7" s="219">
        <v>5.4578109470086664E-2</v>
      </c>
    </row>
    <row r="8" spans="1:22" s="145" customFormat="1" ht="19.5" customHeight="1" x14ac:dyDescent="0.3">
      <c r="A8" s="216">
        <v>3</v>
      </c>
      <c r="B8" s="207"/>
      <c r="C8" s="213" t="s">
        <v>526</v>
      </c>
      <c r="D8" s="203" t="s">
        <v>526</v>
      </c>
      <c r="E8" s="206"/>
      <c r="F8" s="203" t="s">
        <v>526</v>
      </c>
      <c r="G8" s="205"/>
      <c r="H8" s="166"/>
      <c r="I8" s="372" t="s">
        <v>526</v>
      </c>
      <c r="J8" s="373"/>
      <c r="K8" s="374"/>
      <c r="L8" s="375"/>
      <c r="M8" s="372" t="s">
        <v>526</v>
      </c>
      <c r="N8" s="373"/>
      <c r="O8" s="374"/>
      <c r="P8" s="374"/>
      <c r="Q8" s="376"/>
      <c r="R8" s="375"/>
      <c r="S8" s="203"/>
      <c r="T8" s="213" t="s">
        <v>526</v>
      </c>
      <c r="U8" s="167">
        <v>112147</v>
      </c>
      <c r="V8" s="217">
        <v>0.24443974611588692</v>
      </c>
    </row>
    <row r="9" spans="1:22" s="145" customFormat="1" ht="19.5" customHeight="1" x14ac:dyDescent="0.3">
      <c r="A9" s="218" t="s">
        <v>529</v>
      </c>
      <c r="B9" s="212"/>
      <c r="C9" s="170" t="s">
        <v>526</v>
      </c>
      <c r="D9" s="208" t="s">
        <v>526</v>
      </c>
      <c r="E9" s="211"/>
      <c r="F9" s="208" t="s">
        <v>526</v>
      </c>
      <c r="G9" s="210"/>
      <c r="H9" s="168"/>
      <c r="I9" s="367" t="s">
        <v>526</v>
      </c>
      <c r="J9" s="368"/>
      <c r="K9" s="369"/>
      <c r="L9" s="370"/>
      <c r="M9" s="371"/>
      <c r="N9" s="369"/>
      <c r="O9" s="368" t="s">
        <v>526</v>
      </c>
      <c r="P9" s="368"/>
      <c r="Q9" s="371"/>
      <c r="R9" s="370"/>
      <c r="S9" s="208"/>
      <c r="T9" s="170" t="s">
        <v>526</v>
      </c>
      <c r="U9" s="169">
        <v>23577</v>
      </c>
      <c r="V9" s="219">
        <v>5.138930059809238E-2</v>
      </c>
    </row>
    <row r="10" spans="1:22" s="145" customFormat="1" ht="19.5" customHeight="1" x14ac:dyDescent="0.3">
      <c r="A10" s="216" t="s">
        <v>530</v>
      </c>
      <c r="B10" s="207"/>
      <c r="C10" s="213" t="s">
        <v>526</v>
      </c>
      <c r="D10" s="203" t="s">
        <v>526</v>
      </c>
      <c r="E10" s="206"/>
      <c r="F10" s="203" t="s">
        <v>526</v>
      </c>
      <c r="G10" s="205"/>
      <c r="H10" s="166"/>
      <c r="I10" s="372" t="s">
        <v>526</v>
      </c>
      <c r="J10" s="373"/>
      <c r="K10" s="374"/>
      <c r="L10" s="375"/>
      <c r="M10" s="376"/>
      <c r="N10" s="374"/>
      <c r="O10" s="374"/>
      <c r="P10" s="374"/>
      <c r="Q10" s="372" t="s">
        <v>526</v>
      </c>
      <c r="R10" s="383"/>
      <c r="S10" s="203"/>
      <c r="T10" s="213" t="s">
        <v>526</v>
      </c>
      <c r="U10" s="167">
        <v>6991</v>
      </c>
      <c r="V10" s="217">
        <v>1.5237841985038974E-2</v>
      </c>
    </row>
    <row r="11" spans="1:22" s="145" customFormat="1" ht="19.5" customHeight="1" x14ac:dyDescent="0.3">
      <c r="A11" s="218">
        <v>5</v>
      </c>
      <c r="B11" s="212"/>
      <c r="C11" s="170" t="s">
        <v>526</v>
      </c>
      <c r="D11" s="208" t="s">
        <v>526</v>
      </c>
      <c r="E11" s="211"/>
      <c r="F11" s="208" t="s">
        <v>526</v>
      </c>
      <c r="G11" s="210"/>
      <c r="H11" s="168"/>
      <c r="I11" s="367" t="s">
        <v>526</v>
      </c>
      <c r="J11" s="368"/>
      <c r="K11" s="369"/>
      <c r="L11" s="370"/>
      <c r="M11" s="371"/>
      <c r="N11" s="369"/>
      <c r="O11" s="369"/>
      <c r="P11" s="369"/>
      <c r="Q11" s="371"/>
      <c r="R11" s="370"/>
      <c r="S11" s="208" t="s">
        <v>526</v>
      </c>
      <c r="T11" s="211"/>
      <c r="U11" s="169">
        <v>56526</v>
      </c>
      <c r="V11" s="219">
        <v>0.12320615878219324</v>
      </c>
    </row>
    <row r="12" spans="1:22" s="145" customFormat="1" ht="18" customHeight="1" x14ac:dyDescent="0.3">
      <c r="A12" s="216">
        <v>6</v>
      </c>
      <c r="B12" s="203" t="s">
        <v>525</v>
      </c>
      <c r="C12" s="206"/>
      <c r="D12" s="203" t="s">
        <v>526</v>
      </c>
      <c r="E12" s="206"/>
      <c r="F12" s="207"/>
      <c r="G12" s="204" t="s">
        <v>526</v>
      </c>
      <c r="H12" s="166"/>
      <c r="I12" s="376"/>
      <c r="J12" s="374"/>
      <c r="K12" s="374"/>
      <c r="L12" s="375"/>
      <c r="M12" s="376"/>
      <c r="N12" s="374"/>
      <c r="O12" s="374"/>
      <c r="P12" s="374"/>
      <c r="Q12" s="376"/>
      <c r="R12" s="375"/>
      <c r="S12" s="203"/>
      <c r="T12" s="206"/>
      <c r="U12" s="167">
        <v>10891</v>
      </c>
      <c r="V12" s="217">
        <v>2.3738426127744162E-2</v>
      </c>
    </row>
    <row r="13" spans="1:22" s="145" customFormat="1" ht="18" customHeight="1" x14ac:dyDescent="0.3">
      <c r="A13" s="218">
        <v>7</v>
      </c>
      <c r="B13" s="212"/>
      <c r="C13" s="170" t="s">
        <v>526</v>
      </c>
      <c r="D13" s="208" t="s">
        <v>526</v>
      </c>
      <c r="E13" s="211"/>
      <c r="F13" s="212"/>
      <c r="G13" s="209" t="s">
        <v>526</v>
      </c>
      <c r="H13" s="168"/>
      <c r="I13" s="371"/>
      <c r="J13" s="369"/>
      <c r="K13" s="369"/>
      <c r="L13" s="370"/>
      <c r="M13" s="371"/>
      <c r="N13" s="369"/>
      <c r="O13" s="369"/>
      <c r="P13" s="369"/>
      <c r="Q13" s="371"/>
      <c r="R13" s="370"/>
      <c r="S13" s="208"/>
      <c r="T13" s="211"/>
      <c r="U13" s="169">
        <v>5990</v>
      </c>
      <c r="V13" s="219">
        <v>1.3056025388411305E-2</v>
      </c>
    </row>
    <row r="14" spans="1:22" s="145" customFormat="1" ht="18" customHeight="1" x14ac:dyDescent="0.3">
      <c r="A14" s="216">
        <v>8</v>
      </c>
      <c r="B14" s="207"/>
      <c r="C14" s="206"/>
      <c r="D14" s="207"/>
      <c r="E14" s="213" t="s">
        <v>526</v>
      </c>
      <c r="F14" s="207"/>
      <c r="G14" s="205"/>
      <c r="H14" s="166"/>
      <c r="I14" s="376"/>
      <c r="J14" s="374"/>
      <c r="K14" s="374"/>
      <c r="L14" s="375"/>
      <c r="M14" s="376"/>
      <c r="N14" s="374"/>
      <c r="O14" s="374"/>
      <c r="P14" s="374"/>
      <c r="Q14" s="376"/>
      <c r="R14" s="375"/>
      <c r="S14" s="207"/>
      <c r="T14" s="213"/>
      <c r="U14" s="167">
        <v>7998</v>
      </c>
      <c r="V14" s="217">
        <v>1.7432736403424645E-2</v>
      </c>
    </row>
    <row r="15" spans="1:22" s="145" customFormat="1" ht="19.5" customHeight="1" x14ac:dyDescent="0.3">
      <c r="A15" s="218">
        <v>9</v>
      </c>
      <c r="B15" s="212"/>
      <c r="C15" s="211"/>
      <c r="D15" s="208" t="s">
        <v>526</v>
      </c>
      <c r="E15" s="211"/>
      <c r="F15" s="212"/>
      <c r="G15" s="210"/>
      <c r="H15" s="171" t="s">
        <v>526</v>
      </c>
      <c r="I15" s="371"/>
      <c r="J15" s="369"/>
      <c r="K15" s="369"/>
      <c r="L15" s="370"/>
      <c r="M15" s="371"/>
      <c r="N15" s="369"/>
      <c r="O15" s="369"/>
      <c r="P15" s="369"/>
      <c r="Q15" s="371"/>
      <c r="R15" s="370"/>
      <c r="S15" s="208"/>
      <c r="T15" s="211"/>
      <c r="U15" s="169">
        <v>2324</v>
      </c>
      <c r="V15" s="219">
        <v>5.0654762942684258E-3</v>
      </c>
    </row>
    <row r="16" spans="1:22" s="145" customFormat="1" ht="19.5" customHeight="1" x14ac:dyDescent="0.3">
      <c r="A16" s="216">
        <v>10</v>
      </c>
      <c r="B16" s="207"/>
      <c r="C16" s="206"/>
      <c r="D16" s="203" t="s">
        <v>526</v>
      </c>
      <c r="E16" s="206"/>
      <c r="F16" s="203" t="s">
        <v>526</v>
      </c>
      <c r="G16" s="205"/>
      <c r="H16" s="166"/>
      <c r="I16" s="376"/>
      <c r="J16" s="374"/>
      <c r="K16" s="373" t="s">
        <v>526</v>
      </c>
      <c r="L16" s="383"/>
      <c r="M16" s="376"/>
      <c r="N16" s="374"/>
      <c r="O16" s="374"/>
      <c r="P16" s="374"/>
      <c r="Q16" s="376"/>
      <c r="R16" s="375"/>
      <c r="S16" s="203"/>
      <c r="T16" s="206"/>
      <c r="U16" s="167">
        <v>24175</v>
      </c>
      <c r="V16" s="217">
        <v>5.2692723499973851E-2</v>
      </c>
    </row>
    <row r="17" spans="1:26" ht="18" customHeight="1" x14ac:dyDescent="0.3">
      <c r="A17" s="220" t="s">
        <v>28</v>
      </c>
      <c r="B17" s="221"/>
      <c r="C17" s="222"/>
      <c r="D17" s="221"/>
      <c r="E17" s="222"/>
      <c r="F17" s="221"/>
      <c r="G17" s="223"/>
      <c r="H17" s="223"/>
      <c r="I17" s="384"/>
      <c r="J17" s="385"/>
      <c r="K17" s="385"/>
      <c r="L17" s="386"/>
      <c r="M17" s="384"/>
      <c r="N17" s="385"/>
      <c r="O17" s="385"/>
      <c r="P17" s="385"/>
      <c r="Q17" s="384"/>
      <c r="R17" s="386"/>
      <c r="S17" s="221"/>
      <c r="T17" s="222"/>
      <c r="U17" s="224">
        <v>458792</v>
      </c>
      <c r="V17" s="225">
        <v>1</v>
      </c>
      <c r="W17" s="145"/>
      <c r="X17" s="145"/>
      <c r="Y17" s="145"/>
      <c r="Z17" s="145"/>
    </row>
    <row r="18" spans="1:26" ht="15" x14ac:dyDescent="0.3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4"/>
      <c r="X18" s="144"/>
      <c r="Y18" s="144"/>
      <c r="Z18" s="145"/>
    </row>
    <row r="19" spans="1:26" x14ac:dyDescent="0.3">
      <c r="P19"/>
      <c r="W19" s="145"/>
      <c r="X19" s="145"/>
      <c r="Y19" s="145"/>
    </row>
    <row r="20" spans="1:26" ht="15.6" x14ac:dyDescent="0.3">
      <c r="A20" s="147"/>
      <c r="P20"/>
    </row>
  </sheetData>
  <mergeCells count="79">
    <mergeCell ref="A1:V1"/>
    <mergeCell ref="I17:J17"/>
    <mergeCell ref="K17:L17"/>
    <mergeCell ref="M17:N17"/>
    <mergeCell ref="O17:P17"/>
    <mergeCell ref="Q17:R17"/>
    <mergeCell ref="I16:J16"/>
    <mergeCell ref="K16:L16"/>
    <mergeCell ref="M16:N16"/>
    <mergeCell ref="O16:P16"/>
    <mergeCell ref="Q16:R16"/>
    <mergeCell ref="I15:J15"/>
    <mergeCell ref="K15:L15"/>
    <mergeCell ref="M15:N15"/>
    <mergeCell ref="O15:P15"/>
    <mergeCell ref="Q15:R15"/>
    <mergeCell ref="I14:J14"/>
    <mergeCell ref="K14:L14"/>
    <mergeCell ref="M14:N14"/>
    <mergeCell ref="O14:P14"/>
    <mergeCell ref="Q14:R14"/>
    <mergeCell ref="I13:J13"/>
    <mergeCell ref="K13:L13"/>
    <mergeCell ref="M13:N13"/>
    <mergeCell ref="O13:P13"/>
    <mergeCell ref="Q13:R13"/>
    <mergeCell ref="I12:J12"/>
    <mergeCell ref="K12:L12"/>
    <mergeCell ref="M12:N12"/>
    <mergeCell ref="O12:P12"/>
    <mergeCell ref="Q12:R12"/>
    <mergeCell ref="I11:J11"/>
    <mergeCell ref="K11:L11"/>
    <mergeCell ref="M11:N11"/>
    <mergeCell ref="O11:P11"/>
    <mergeCell ref="Q11:R11"/>
    <mergeCell ref="I10:J10"/>
    <mergeCell ref="K10:L10"/>
    <mergeCell ref="M10:N10"/>
    <mergeCell ref="O10:P10"/>
    <mergeCell ref="Q10:R10"/>
    <mergeCell ref="I9:J9"/>
    <mergeCell ref="K9:L9"/>
    <mergeCell ref="M9:N9"/>
    <mergeCell ref="O9:P9"/>
    <mergeCell ref="Q9:R9"/>
    <mergeCell ref="I8:J8"/>
    <mergeCell ref="K8:L8"/>
    <mergeCell ref="M8:N8"/>
    <mergeCell ref="O8:P8"/>
    <mergeCell ref="Q8:R8"/>
    <mergeCell ref="I7:J7"/>
    <mergeCell ref="K7:L7"/>
    <mergeCell ref="M7:N7"/>
    <mergeCell ref="O7:P7"/>
    <mergeCell ref="Q7:R7"/>
    <mergeCell ref="I6:J6"/>
    <mergeCell ref="K6:L6"/>
    <mergeCell ref="M6:N6"/>
    <mergeCell ref="O6:P6"/>
    <mergeCell ref="Q6:R6"/>
    <mergeCell ref="I5:J5"/>
    <mergeCell ref="K5:L5"/>
    <mergeCell ref="M5:N5"/>
    <mergeCell ref="O5:P5"/>
    <mergeCell ref="Q5:R5"/>
    <mergeCell ref="U3:V4"/>
    <mergeCell ref="I4:J4"/>
    <mergeCell ref="K4:L4"/>
    <mergeCell ref="O4:P4"/>
    <mergeCell ref="Q4:R4"/>
    <mergeCell ref="M4:N4"/>
    <mergeCell ref="M3:R3"/>
    <mergeCell ref="S3:T3"/>
    <mergeCell ref="A3:A4"/>
    <mergeCell ref="B3:C3"/>
    <mergeCell ref="D3:E3"/>
    <mergeCell ref="F3:H3"/>
    <mergeCell ref="I3:L3"/>
  </mergeCells>
  <pageMargins left="0.7" right="0.7" top="0.75" bottom="0.75" header="0.3" footer="0.3"/>
  <pageSetup paperSize="9" scale="87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8"/>
  <sheetViews>
    <sheetView topLeftCell="A5" workbookViewId="0">
      <selection activeCell="A3" sqref="A3:O25"/>
    </sheetView>
  </sheetViews>
  <sheetFormatPr defaultRowHeight="14.4" x14ac:dyDescent="0.3"/>
  <cols>
    <col min="1" max="1" width="13.6640625" customWidth="1"/>
    <col min="2" max="8" width="5.6640625" bestFit="1" customWidth="1"/>
    <col min="9" max="10" width="4.6640625" bestFit="1" customWidth="1"/>
    <col min="11" max="11" width="7.109375" customWidth="1"/>
    <col min="12" max="12" width="6.5546875" customWidth="1"/>
    <col min="13" max="13" width="4.6640625" bestFit="1" customWidth="1"/>
    <col min="14" max="14" width="12.44140625" customWidth="1"/>
    <col min="15" max="15" width="12" customWidth="1"/>
  </cols>
  <sheetData>
    <row r="1" spans="1:15" ht="35.25" customHeight="1" x14ac:dyDescent="0.3">
      <c r="A1" s="387" t="s">
        <v>582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</row>
    <row r="2" spans="1:15" ht="16.2" thickBot="1" x14ac:dyDescent="0.35">
      <c r="A2" s="149"/>
    </row>
    <row r="3" spans="1:15" ht="61.5" customHeight="1" thickTop="1" thickBot="1" x14ac:dyDescent="0.35">
      <c r="A3" s="150" t="s">
        <v>4</v>
      </c>
      <c r="B3" s="151" t="s">
        <v>531</v>
      </c>
      <c r="C3" s="151" t="s">
        <v>532</v>
      </c>
      <c r="D3" s="151" t="s">
        <v>533</v>
      </c>
      <c r="E3" s="151" t="s">
        <v>534</v>
      </c>
      <c r="F3" s="151" t="s">
        <v>535</v>
      </c>
      <c r="G3" s="151" t="s">
        <v>536</v>
      </c>
      <c r="H3" s="151" t="s">
        <v>537</v>
      </c>
      <c r="I3" s="151" t="s">
        <v>538</v>
      </c>
      <c r="J3" s="151" t="s">
        <v>539</v>
      </c>
      <c r="K3" s="151" t="s">
        <v>540</v>
      </c>
      <c r="L3" s="151" t="s">
        <v>541</v>
      </c>
      <c r="M3" s="151" t="s">
        <v>542</v>
      </c>
      <c r="N3" s="152" t="s">
        <v>543</v>
      </c>
      <c r="O3" s="152" t="s">
        <v>584</v>
      </c>
    </row>
    <row r="4" spans="1:15" s="156" customFormat="1" ht="15" thickBot="1" x14ac:dyDescent="0.35">
      <c r="A4" s="153" t="s">
        <v>7</v>
      </c>
      <c r="B4" s="154">
        <v>24.001469409564521</v>
      </c>
      <c r="C4" s="154">
        <v>16.039941223617419</v>
      </c>
      <c r="D4" s="154">
        <v>4.0442158696232964</v>
      </c>
      <c r="E4" s="154">
        <v>24.028185947101257</v>
      </c>
      <c r="F4" s="154">
        <v>7.7344376168848514</v>
      </c>
      <c r="G4" s="154">
        <v>1.4727491317125301</v>
      </c>
      <c r="H4" s="154">
        <v>10.038738979428267</v>
      </c>
      <c r="I4" s="154">
        <v>2.6282393801763293</v>
      </c>
      <c r="J4" s="154">
        <v>1.4961261020571734</v>
      </c>
      <c r="K4" s="154">
        <v>1.6430670585092171</v>
      </c>
      <c r="L4" s="154">
        <v>0.66123430403419714</v>
      </c>
      <c r="M4" s="154">
        <v>6.2115949772909431</v>
      </c>
      <c r="N4" s="155">
        <v>29944</v>
      </c>
      <c r="O4" s="245">
        <v>99.730224812656118</v>
      </c>
    </row>
    <row r="5" spans="1:15" s="156" customFormat="1" ht="15" thickBot="1" x14ac:dyDescent="0.35">
      <c r="A5" s="153" t="s">
        <v>8</v>
      </c>
      <c r="B5" s="154">
        <v>28.094725511302478</v>
      </c>
      <c r="C5" s="154">
        <v>10.548977395048439</v>
      </c>
      <c r="D5" s="154">
        <v>2.2604951560818085</v>
      </c>
      <c r="E5" s="154">
        <v>29.924650161463941</v>
      </c>
      <c r="F5" s="154">
        <v>4.9515608180839612</v>
      </c>
      <c r="G5" s="154">
        <v>0.53821313240043056</v>
      </c>
      <c r="H5" s="154">
        <v>13.02475780409042</v>
      </c>
      <c r="I5" s="154">
        <v>1.7222820236813776</v>
      </c>
      <c r="J5" s="154">
        <v>0.64585575888051672</v>
      </c>
      <c r="K5" s="154">
        <v>1.6146393972012916</v>
      </c>
      <c r="L5" s="154">
        <v>0.86114101184068881</v>
      </c>
      <c r="M5" s="154">
        <v>5.8127018299246496</v>
      </c>
      <c r="N5" s="155">
        <v>929</v>
      </c>
      <c r="O5" s="245">
        <v>96.972860125260965</v>
      </c>
    </row>
    <row r="6" spans="1:15" s="156" customFormat="1" ht="15" thickBot="1" x14ac:dyDescent="0.35">
      <c r="A6" s="153" t="s">
        <v>9</v>
      </c>
      <c r="B6" s="154">
        <v>28.488490649777493</v>
      </c>
      <c r="C6" s="154">
        <v>13.309822831576042</v>
      </c>
      <c r="D6" s="154">
        <v>2.7336955869828592</v>
      </c>
      <c r="E6" s="154">
        <v>26.012690872887354</v>
      </c>
      <c r="F6" s="154">
        <v>7.0255616730840744</v>
      </c>
      <c r="G6" s="154">
        <v>1.1503352645531204</v>
      </c>
      <c r="H6" s="154">
        <v>10.53654323653244</v>
      </c>
      <c r="I6" s="154">
        <v>2.336655990979644</v>
      </c>
      <c r="J6" s="154">
        <v>1.2139095805294662</v>
      </c>
      <c r="K6" s="154">
        <v>1.7764823011503352</v>
      </c>
      <c r="L6" s="154">
        <v>0.43182554248083777</v>
      </c>
      <c r="M6" s="154">
        <v>4.9839864694663358</v>
      </c>
      <c r="N6" s="155">
        <v>83367</v>
      </c>
      <c r="O6" s="245">
        <v>99.695056324890572</v>
      </c>
    </row>
    <row r="7" spans="1:15" s="156" customFormat="1" ht="15" thickBot="1" x14ac:dyDescent="0.35">
      <c r="A7" s="153" t="s">
        <v>53</v>
      </c>
      <c r="B7" s="154">
        <v>27.218715187523205</v>
      </c>
      <c r="C7" s="154">
        <v>10.898626067582622</v>
      </c>
      <c r="D7" s="154">
        <v>0.83549944300037138</v>
      </c>
      <c r="E7" s="154">
        <v>31.54474563683624</v>
      </c>
      <c r="F7" s="154">
        <v>6.3497957668028224</v>
      </c>
      <c r="G7" s="154">
        <v>0.81693278871147412</v>
      </c>
      <c r="H7" s="154">
        <v>11.641292239138508</v>
      </c>
      <c r="I7" s="154">
        <v>2.5621982918678055</v>
      </c>
      <c r="J7" s="154">
        <v>1.5967322688451542</v>
      </c>
      <c r="K7" s="154">
        <v>1.6338655774229482</v>
      </c>
      <c r="L7" s="154">
        <v>0.74266617155588566</v>
      </c>
      <c r="M7" s="154">
        <v>4.1589305607129594</v>
      </c>
      <c r="N7" s="155">
        <v>5386</v>
      </c>
      <c r="O7" s="245">
        <v>99.833178869323447</v>
      </c>
    </row>
    <row r="8" spans="1:15" s="156" customFormat="1" ht="15" thickBot="1" x14ac:dyDescent="0.35">
      <c r="A8" s="153" t="s">
        <v>54</v>
      </c>
      <c r="B8" s="154">
        <v>26.693675444519471</v>
      </c>
      <c r="C8" s="154">
        <v>12.063920774251633</v>
      </c>
      <c r="D8" s="154">
        <v>2.1832095431015079</v>
      </c>
      <c r="E8" s="154">
        <v>30.835021381949133</v>
      </c>
      <c r="F8" s="154">
        <v>6.167004276389827</v>
      </c>
      <c r="G8" s="154">
        <v>0.63020481656538374</v>
      </c>
      <c r="H8" s="154">
        <v>10.803511141120865</v>
      </c>
      <c r="I8" s="154">
        <v>2.3857753769975241</v>
      </c>
      <c r="J8" s="154">
        <v>1.4854827819041188</v>
      </c>
      <c r="K8" s="154">
        <v>1.9806437092054918</v>
      </c>
      <c r="L8" s="154">
        <v>0.22507314877335136</v>
      </c>
      <c r="M8" s="154">
        <v>4.5464776052216971</v>
      </c>
      <c r="N8" s="155">
        <v>4443</v>
      </c>
      <c r="O8" s="245">
        <v>100</v>
      </c>
    </row>
    <row r="9" spans="1:15" s="156" customFormat="1" ht="15" thickBot="1" x14ac:dyDescent="0.35">
      <c r="A9" s="153" t="s">
        <v>12</v>
      </c>
      <c r="B9" s="154">
        <v>27.547770700636942</v>
      </c>
      <c r="C9" s="154">
        <v>12.895390262334017</v>
      </c>
      <c r="D9" s="154">
        <v>1.9324193026017491</v>
      </c>
      <c r="E9" s="154">
        <v>28.281874122854369</v>
      </c>
      <c r="F9" s="154">
        <v>6.9281010471769404</v>
      </c>
      <c r="G9" s="154">
        <v>1.1659289646982618</v>
      </c>
      <c r="H9" s="154">
        <v>10.328727194213538</v>
      </c>
      <c r="I9" s="154">
        <v>2.4263197668142071</v>
      </c>
      <c r="J9" s="154">
        <v>1.3413580913311023</v>
      </c>
      <c r="K9" s="154">
        <v>1.705710892799309</v>
      </c>
      <c r="L9" s="154">
        <v>0.36975062074921733</v>
      </c>
      <c r="M9" s="154">
        <v>5.0766490337903489</v>
      </c>
      <c r="N9" s="155">
        <v>37052</v>
      </c>
      <c r="O9" s="245">
        <v>97.894264049248321</v>
      </c>
    </row>
    <row r="10" spans="1:15" s="156" customFormat="1" ht="27" thickBot="1" x14ac:dyDescent="0.35">
      <c r="A10" s="153" t="s">
        <v>13</v>
      </c>
      <c r="B10" s="154">
        <v>30.659661412726212</v>
      </c>
      <c r="C10" s="154">
        <v>12.329246935201402</v>
      </c>
      <c r="D10" s="154">
        <v>1.4711033274956218</v>
      </c>
      <c r="E10" s="154">
        <v>28.207822533566841</v>
      </c>
      <c r="F10" s="154">
        <v>6.4915353181552842</v>
      </c>
      <c r="G10" s="154">
        <v>0.92235843549328655</v>
      </c>
      <c r="H10" s="154">
        <v>8.4063047285464094</v>
      </c>
      <c r="I10" s="154">
        <v>2.5569176882661999</v>
      </c>
      <c r="J10" s="154">
        <v>1.5294804436660829</v>
      </c>
      <c r="K10" s="154">
        <v>1.6345592527729131</v>
      </c>
      <c r="L10" s="154">
        <v>0.37361354349095155</v>
      </c>
      <c r="M10" s="154">
        <v>5.4173963806187979</v>
      </c>
      <c r="N10" s="155">
        <v>8565</v>
      </c>
      <c r="O10" s="245">
        <v>98.606953718627679</v>
      </c>
    </row>
    <row r="11" spans="1:15" s="156" customFormat="1" ht="15" thickBot="1" x14ac:dyDescent="0.35">
      <c r="A11" s="153" t="s">
        <v>14</v>
      </c>
      <c r="B11" s="154">
        <v>32.932616260677001</v>
      </c>
      <c r="C11" s="154">
        <v>10.545186122535062</v>
      </c>
      <c r="D11" s="154">
        <v>6.66455762944216</v>
      </c>
      <c r="E11" s="154">
        <v>24.296108826320783</v>
      </c>
      <c r="F11" s="154">
        <v>4.0493514710534644</v>
      </c>
      <c r="G11" s="154">
        <v>1.9403142465464516</v>
      </c>
      <c r="H11" s="154">
        <v>7.7928925445534123</v>
      </c>
      <c r="I11" s="154">
        <v>2.6573869028788355</v>
      </c>
      <c r="J11" s="154">
        <v>1.3919645681746282</v>
      </c>
      <c r="K11" s="154">
        <v>2.1195824106295476</v>
      </c>
      <c r="L11" s="154">
        <v>0.63271116735210375</v>
      </c>
      <c r="M11" s="154">
        <v>4.9773278498365503</v>
      </c>
      <c r="N11" s="155">
        <v>9483</v>
      </c>
      <c r="O11" s="245">
        <v>97.793131896462825</v>
      </c>
    </row>
    <row r="12" spans="1:15" s="156" customFormat="1" ht="27" thickBot="1" x14ac:dyDescent="0.35">
      <c r="A12" s="153" t="s">
        <v>15</v>
      </c>
      <c r="B12" s="154">
        <v>28.73847406847203</v>
      </c>
      <c r="C12" s="154">
        <v>12.990488379534018</v>
      </c>
      <c r="D12" s="154">
        <v>2.9232961982605663</v>
      </c>
      <c r="E12" s="154">
        <v>25.998429273684515</v>
      </c>
      <c r="F12" s="154">
        <v>6.5941417725937344</v>
      </c>
      <c r="G12" s="154">
        <v>1.1489572122516654</v>
      </c>
      <c r="H12" s="154">
        <v>10.314436138340266</v>
      </c>
      <c r="I12" s="154">
        <v>2.3473632159166935</v>
      </c>
      <c r="J12" s="154">
        <v>1.338026120596876</v>
      </c>
      <c r="K12" s="154">
        <v>1.8674190639634662</v>
      </c>
      <c r="L12" s="154">
        <v>0.58465923965211319</v>
      </c>
      <c r="M12" s="154">
        <v>5.1543093167340528</v>
      </c>
      <c r="N12" s="155">
        <v>34379</v>
      </c>
      <c r="O12" s="245">
        <v>99.938953488372093</v>
      </c>
    </row>
    <row r="13" spans="1:15" s="156" customFormat="1" ht="15" thickBot="1" x14ac:dyDescent="0.35">
      <c r="A13" s="153" t="s">
        <v>16</v>
      </c>
      <c r="B13" s="154">
        <v>30.697070819428994</v>
      </c>
      <c r="C13" s="154">
        <v>12.469410456062292</v>
      </c>
      <c r="D13" s="154">
        <v>2.1134593993325916</v>
      </c>
      <c r="E13" s="154">
        <v>27.8568780126066</v>
      </c>
      <c r="F13" s="154">
        <v>6.0993696700037079</v>
      </c>
      <c r="G13" s="154">
        <v>0.88616981831664809</v>
      </c>
      <c r="H13" s="154">
        <v>8.5279940674823873</v>
      </c>
      <c r="I13" s="154">
        <v>2.2803114571746388</v>
      </c>
      <c r="J13" s="154">
        <v>1.349647756766778</v>
      </c>
      <c r="K13" s="154">
        <v>1.935483870967742</v>
      </c>
      <c r="L13" s="154">
        <v>0.7415647015202077</v>
      </c>
      <c r="M13" s="154">
        <v>5.0426399703374116</v>
      </c>
      <c r="N13" s="155">
        <v>26970</v>
      </c>
      <c r="O13" s="245">
        <v>97.526578433499679</v>
      </c>
    </row>
    <row r="14" spans="1:15" s="156" customFormat="1" ht="15" thickBot="1" x14ac:dyDescent="0.35">
      <c r="A14" s="153" t="s">
        <v>17</v>
      </c>
      <c r="B14" s="154">
        <v>33.27354260089686</v>
      </c>
      <c r="C14" s="154">
        <v>11.674140508221226</v>
      </c>
      <c r="D14" s="154">
        <v>5.754857997010463</v>
      </c>
      <c r="E14" s="154">
        <v>26.696562032884902</v>
      </c>
      <c r="F14" s="154">
        <v>5.0373692077727954</v>
      </c>
      <c r="G14" s="154">
        <v>1.7488789237668161</v>
      </c>
      <c r="H14" s="154">
        <v>4.9327354260089686</v>
      </c>
      <c r="I14" s="154">
        <v>2.9297458893871453</v>
      </c>
      <c r="J14" s="154">
        <v>1.4499252615844545</v>
      </c>
      <c r="K14" s="154">
        <v>1.7638266068759341</v>
      </c>
      <c r="L14" s="154">
        <v>0.43348281016442447</v>
      </c>
      <c r="M14" s="154">
        <v>4.304932735426009</v>
      </c>
      <c r="N14" s="155">
        <v>6690</v>
      </c>
      <c r="O14" s="245">
        <v>96.998695084819488</v>
      </c>
    </row>
    <row r="15" spans="1:15" s="156" customFormat="1" ht="15" thickBot="1" x14ac:dyDescent="0.35">
      <c r="A15" s="153" t="s">
        <v>18</v>
      </c>
      <c r="B15" s="154">
        <v>25.425541395597541</v>
      </c>
      <c r="C15" s="154">
        <v>14.651100614918455</v>
      </c>
      <c r="D15" s="154">
        <v>5.6501203101327873</v>
      </c>
      <c r="E15" s="154">
        <v>23.93726049371714</v>
      </c>
      <c r="F15" s="154">
        <v>7.3255503074592276</v>
      </c>
      <c r="G15" s="154">
        <v>1.666518135638535</v>
      </c>
      <c r="H15" s="154">
        <v>10.542732376793513</v>
      </c>
      <c r="I15" s="154">
        <v>2.3972907940468762</v>
      </c>
      <c r="J15" s="154">
        <v>1.4526334551287763</v>
      </c>
      <c r="K15" s="154">
        <v>1.5773995187594689</v>
      </c>
      <c r="L15" s="154">
        <v>0.3921219142678905</v>
      </c>
      <c r="M15" s="154">
        <v>4.9817306835397916</v>
      </c>
      <c r="N15" s="155">
        <v>11221</v>
      </c>
      <c r="O15" s="245">
        <v>97.042290063132413</v>
      </c>
    </row>
    <row r="16" spans="1:15" s="156" customFormat="1" ht="15" thickBot="1" x14ac:dyDescent="0.35">
      <c r="A16" s="153" t="s">
        <v>19</v>
      </c>
      <c r="B16" s="234">
        <v>36.251289924743901</v>
      </c>
      <c r="C16" s="234">
        <v>2.5672648561576605</v>
      </c>
      <c r="D16" s="154">
        <v>6.0959955702096602</v>
      </c>
      <c r="E16" s="234">
        <v>24.688530366716165</v>
      </c>
      <c r="F16" s="234">
        <v>0.99921975283783437</v>
      </c>
      <c r="G16" s="154">
        <v>2.7988220784777629</v>
      </c>
      <c r="H16" s="234">
        <v>12.66517329037779</v>
      </c>
      <c r="I16" s="154">
        <v>3.0832347537187585</v>
      </c>
      <c r="J16" s="154">
        <v>1.4421987868415092</v>
      </c>
      <c r="K16" s="154">
        <v>2.2677506229392663</v>
      </c>
      <c r="L16" s="154">
        <v>0.44549596033324107</v>
      </c>
      <c r="M16" s="154">
        <v>6.6950240366464477</v>
      </c>
      <c r="N16" s="155">
        <v>39731</v>
      </c>
      <c r="O16" s="245">
        <v>85.334736570802633</v>
      </c>
    </row>
    <row r="17" spans="1:15" s="156" customFormat="1" ht="15" thickBot="1" x14ac:dyDescent="0.35">
      <c r="A17" s="153" t="s">
        <v>20</v>
      </c>
      <c r="B17" s="154">
        <v>29.60731352586744</v>
      </c>
      <c r="C17" s="154">
        <v>13.494701849158531</v>
      </c>
      <c r="D17" s="154">
        <v>7.4485767712445456</v>
      </c>
      <c r="E17" s="154">
        <v>21.763972574277997</v>
      </c>
      <c r="F17" s="154">
        <v>5.3189279035944317</v>
      </c>
      <c r="G17" s="154">
        <v>1.3920631622688551</v>
      </c>
      <c r="H17" s="154">
        <v>10.783295242052773</v>
      </c>
      <c r="I17" s="154">
        <v>2.6179098275503843</v>
      </c>
      <c r="J17" s="154">
        <v>1.0907957614793267</v>
      </c>
      <c r="K17" s="154">
        <v>1.246623727404945</v>
      </c>
      <c r="L17" s="154">
        <v>0.37398711822148351</v>
      </c>
      <c r="M17" s="154">
        <v>4.8618325368792856</v>
      </c>
      <c r="N17" s="155">
        <v>9626</v>
      </c>
      <c r="O17" s="245">
        <v>96.977634495264965</v>
      </c>
    </row>
    <row r="18" spans="1:15" s="156" customFormat="1" ht="15" thickBot="1" x14ac:dyDescent="0.35">
      <c r="A18" s="153" t="s">
        <v>21</v>
      </c>
      <c r="B18" s="154">
        <v>33.948339483394832</v>
      </c>
      <c r="C18" s="154">
        <v>20.084343700579861</v>
      </c>
      <c r="D18" s="154">
        <v>12.915129151291513</v>
      </c>
      <c r="E18" s="154">
        <v>14.074855034264628</v>
      </c>
      <c r="F18" s="154">
        <v>2.9520295202952029</v>
      </c>
      <c r="G18" s="154">
        <v>2.4775962045334738</v>
      </c>
      <c r="H18" s="154">
        <v>4.3753294675803902</v>
      </c>
      <c r="I18" s="154">
        <v>2.4248813916710596</v>
      </c>
      <c r="J18" s="154">
        <v>0.84343700579862946</v>
      </c>
      <c r="K18" s="154">
        <v>0.47443331576172909</v>
      </c>
      <c r="L18" s="154">
        <v>0.31628887717448601</v>
      </c>
      <c r="M18" s="154">
        <v>5.1133368476541907</v>
      </c>
      <c r="N18" s="155">
        <v>1897</v>
      </c>
      <c r="O18" s="245">
        <v>99.737118822292331</v>
      </c>
    </row>
    <row r="19" spans="1:15" s="156" customFormat="1" ht="15" thickBot="1" x14ac:dyDescent="0.35">
      <c r="A19" s="153" t="s">
        <v>22</v>
      </c>
      <c r="B19" s="154">
        <v>25.951877883661766</v>
      </c>
      <c r="C19" s="154">
        <v>2.3651416497779314</v>
      </c>
      <c r="D19" s="154">
        <v>16.170065973869175</v>
      </c>
      <c r="E19" s="154">
        <v>19.740416540899485</v>
      </c>
      <c r="F19" s="154">
        <v>1.1060325126126516</v>
      </c>
      <c r="G19" s="154">
        <v>2.2336251131904619</v>
      </c>
      <c r="H19" s="154">
        <v>22.441895562933897</v>
      </c>
      <c r="I19" s="154">
        <v>1.8239834418524428</v>
      </c>
      <c r="J19" s="154">
        <v>1.0672243542753654</v>
      </c>
      <c r="K19" s="154">
        <v>1.7226510284161958</v>
      </c>
      <c r="L19" s="154">
        <v>0.64680263895476697</v>
      </c>
      <c r="M19" s="154">
        <v>4.7302832995558628</v>
      </c>
      <c r="N19" s="155">
        <v>46382</v>
      </c>
      <c r="O19" s="245">
        <v>93.50455608418676</v>
      </c>
    </row>
    <row r="20" spans="1:15" s="156" customFormat="1" ht="15" thickBot="1" x14ac:dyDescent="0.35">
      <c r="A20" s="153" t="s">
        <v>23</v>
      </c>
      <c r="B20" s="154">
        <v>29.50872448651085</v>
      </c>
      <c r="C20" s="154">
        <v>7.8134054471701759</v>
      </c>
      <c r="D20" s="154">
        <v>6.0878243512974048</v>
      </c>
      <c r="E20" s="154">
        <v>22.905801300624557</v>
      </c>
      <c r="F20" s="154">
        <v>3.2193677161805421</v>
      </c>
      <c r="G20" s="154">
        <v>1.5452965037666602</v>
      </c>
      <c r="H20" s="154">
        <v>17.51657974373833</v>
      </c>
      <c r="I20" s="154">
        <v>2.0797115446526302</v>
      </c>
      <c r="J20" s="154">
        <v>1.4648123108621467</v>
      </c>
      <c r="K20" s="154">
        <v>1.847917069087631</v>
      </c>
      <c r="L20" s="154">
        <v>0.47968578971090076</v>
      </c>
      <c r="M20" s="154">
        <v>5.5308737363981715</v>
      </c>
      <c r="N20" s="155">
        <v>31062</v>
      </c>
      <c r="O20" s="245">
        <v>98.440768206883433</v>
      </c>
    </row>
    <row r="21" spans="1:15" s="156" customFormat="1" ht="15" thickBot="1" x14ac:dyDescent="0.35">
      <c r="A21" s="153" t="s">
        <v>24</v>
      </c>
      <c r="B21" s="154">
        <v>30.328476166954804</v>
      </c>
      <c r="C21" s="154">
        <v>12.299333168683626</v>
      </c>
      <c r="D21" s="154">
        <v>3.1118794764139297</v>
      </c>
      <c r="E21" s="154">
        <v>23.833045196344777</v>
      </c>
      <c r="F21" s="154">
        <v>3.4823413188441594</v>
      </c>
      <c r="G21" s="154">
        <v>1.1607804396147197</v>
      </c>
      <c r="H21" s="154">
        <v>15.263027908125462</v>
      </c>
      <c r="I21" s="154">
        <v>2.0004939491232401</v>
      </c>
      <c r="J21" s="154">
        <v>1.3336626327488268</v>
      </c>
      <c r="K21" s="154">
        <v>1.3336626327488268</v>
      </c>
      <c r="L21" s="154">
        <v>0.54334403556433686</v>
      </c>
      <c r="M21" s="154">
        <v>5.3099530748332926</v>
      </c>
      <c r="N21" s="155">
        <v>4049</v>
      </c>
      <c r="O21" s="245">
        <v>96.842860559674719</v>
      </c>
    </row>
    <row r="22" spans="1:15" s="156" customFormat="1" ht="15" thickBot="1" x14ac:dyDescent="0.35">
      <c r="A22" s="153" t="s">
        <v>25</v>
      </c>
      <c r="B22" s="154">
        <v>34.804808686659769</v>
      </c>
      <c r="C22" s="154">
        <v>6.3598759048603934</v>
      </c>
      <c r="D22" s="154">
        <v>9.6367631851085829</v>
      </c>
      <c r="E22" s="154">
        <v>24.631592554291622</v>
      </c>
      <c r="F22" s="154">
        <v>2.9601861427094107</v>
      </c>
      <c r="G22" s="154">
        <v>2.1070320579110651</v>
      </c>
      <c r="H22" s="154">
        <v>9.3717683557394</v>
      </c>
      <c r="I22" s="154">
        <v>2.1845915201654602</v>
      </c>
      <c r="J22" s="154">
        <v>0.9824198552223371</v>
      </c>
      <c r="K22" s="154">
        <v>1.1310754912099275</v>
      </c>
      <c r="L22" s="154">
        <v>0.31023784901758011</v>
      </c>
      <c r="M22" s="154">
        <v>5.5196483971044463</v>
      </c>
      <c r="N22" s="155">
        <v>15472</v>
      </c>
      <c r="O22" s="245">
        <v>99.536798764796714</v>
      </c>
    </row>
    <row r="23" spans="1:15" s="156" customFormat="1" ht="15" thickBot="1" x14ac:dyDescent="0.35">
      <c r="A23" s="153" t="s">
        <v>26</v>
      </c>
      <c r="B23" s="154">
        <v>27.609572209099802</v>
      </c>
      <c r="C23" s="154">
        <v>12.141817574499559</v>
      </c>
      <c r="D23" s="154">
        <v>6.9429532603249591</v>
      </c>
      <c r="E23" s="154">
        <v>21.189129864242599</v>
      </c>
      <c r="F23" s="154">
        <v>5.7118316512776461</v>
      </c>
      <c r="G23" s="154">
        <v>1.6581967408679885</v>
      </c>
      <c r="H23" s="154">
        <v>14.138811347314675</v>
      </c>
      <c r="I23" s="154">
        <v>2.240355021115167</v>
      </c>
      <c r="J23" s="154">
        <v>1.371889389926753</v>
      </c>
      <c r="K23" s="154">
        <v>1.4816405411208933</v>
      </c>
      <c r="L23" s="154">
        <v>0.54159807219717038</v>
      </c>
      <c r="M23" s="154">
        <v>4.972204328012789</v>
      </c>
      <c r="N23" s="155">
        <v>41913</v>
      </c>
      <c r="O23" s="245">
        <v>97.592381307192582</v>
      </c>
    </row>
    <row r="24" spans="1:15" s="156" customFormat="1" ht="15" thickBot="1" x14ac:dyDescent="0.35">
      <c r="A24" s="153" t="s">
        <v>27</v>
      </c>
      <c r="B24" s="154">
        <v>32.078975662203106</v>
      </c>
      <c r="C24" s="154">
        <v>24.621249144756131</v>
      </c>
      <c r="D24" s="154">
        <v>0.16616166552634151</v>
      </c>
      <c r="E24" s="154">
        <v>16.59661812139576</v>
      </c>
      <c r="F24" s="154">
        <v>6.7735314241032158</v>
      </c>
      <c r="G24" s="154">
        <v>3.9096862476786239E-2</v>
      </c>
      <c r="H24" s="154">
        <v>8.4644707262242207</v>
      </c>
      <c r="I24" s="154">
        <v>2.5999413547062851</v>
      </c>
      <c r="J24" s="154">
        <v>1.0067442087772458</v>
      </c>
      <c r="K24" s="154">
        <v>1.4563581272602872</v>
      </c>
      <c r="L24" s="154">
        <v>0.39096862476786243</v>
      </c>
      <c r="M24" s="154">
        <v>5.8058840778027569</v>
      </c>
      <c r="N24" s="155">
        <v>10231</v>
      </c>
      <c r="O24" s="245">
        <v>99.960918417195899</v>
      </c>
    </row>
    <row r="25" spans="1:15" s="156" customFormat="1" ht="15" thickBot="1" x14ac:dyDescent="0.35">
      <c r="A25" s="157" t="s">
        <v>93</v>
      </c>
      <c r="B25" s="158">
        <v>29.122347381820084</v>
      </c>
      <c r="C25" s="158">
        <v>10.793998151667857</v>
      </c>
      <c r="D25" s="158">
        <v>5.4578109470086664</v>
      </c>
      <c r="E25" s="158">
        <v>24.443974611588693</v>
      </c>
      <c r="F25" s="158">
        <v>5.1389300598092378</v>
      </c>
      <c r="G25" s="158">
        <v>1.5237841985038973</v>
      </c>
      <c r="H25" s="158">
        <v>12.320615878219323</v>
      </c>
      <c r="I25" s="158">
        <v>2.3738426127744163</v>
      </c>
      <c r="J25" s="158">
        <v>1.3056025388411305</v>
      </c>
      <c r="K25" s="158">
        <v>1.7432736403424645</v>
      </c>
      <c r="L25" s="158">
        <v>0.50654762942684262</v>
      </c>
      <c r="M25" s="158">
        <v>5.2692723499973848</v>
      </c>
      <c r="N25" s="159">
        <v>458792</v>
      </c>
      <c r="O25" s="246">
        <v>96.864925122613968</v>
      </c>
    </row>
    <row r="26" spans="1:15" ht="15" thickTop="1" x14ac:dyDescent="0.3">
      <c r="A26" s="67"/>
    </row>
    <row r="28" spans="1:15" x14ac:dyDescent="0.3">
      <c r="O28" s="226"/>
    </row>
  </sheetData>
  <mergeCells count="1">
    <mergeCell ref="A1:O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tabColor rgb="FF92D050"/>
  </sheetPr>
  <dimension ref="A1:L26"/>
  <sheetViews>
    <sheetView workbookViewId="0">
      <selection activeCell="N21" sqref="N21"/>
    </sheetView>
  </sheetViews>
  <sheetFormatPr defaultRowHeight="14.4" x14ac:dyDescent="0.3"/>
  <cols>
    <col min="1" max="1" width="19.33203125" customWidth="1"/>
  </cols>
  <sheetData>
    <row r="1" spans="1:12" ht="24" customHeight="1" x14ac:dyDescent="0.3">
      <c r="A1" s="282" t="s">
        <v>104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</row>
    <row r="2" spans="1:12" ht="15" thickBot="1" x14ac:dyDescent="0.35"/>
    <row r="3" spans="1:12" ht="16.5" customHeight="1" thickTop="1" thickBot="1" x14ac:dyDescent="0.35">
      <c r="A3" s="118" t="s">
        <v>4</v>
      </c>
      <c r="B3" s="119" t="s">
        <v>63</v>
      </c>
      <c r="C3" s="119" t="s">
        <v>64</v>
      </c>
      <c r="D3" s="119" t="s">
        <v>65</v>
      </c>
      <c r="E3" s="119" t="s">
        <v>66</v>
      </c>
      <c r="F3" s="119" t="s">
        <v>67</v>
      </c>
      <c r="G3" s="118" t="s">
        <v>28</v>
      </c>
      <c r="H3" s="119" t="s">
        <v>63</v>
      </c>
      <c r="I3" s="119" t="s">
        <v>64</v>
      </c>
      <c r="J3" s="119" t="s">
        <v>65</v>
      </c>
      <c r="K3" s="119" t="s">
        <v>66</v>
      </c>
      <c r="L3" s="119" t="s">
        <v>67</v>
      </c>
    </row>
    <row r="4" spans="1:12" ht="15" thickBot="1" x14ac:dyDescent="0.35">
      <c r="A4" s="8" t="s">
        <v>7</v>
      </c>
      <c r="B4" s="4">
        <v>7</v>
      </c>
      <c r="C4" s="4">
        <v>6</v>
      </c>
      <c r="D4" s="4">
        <v>6</v>
      </c>
      <c r="E4" s="4">
        <v>9</v>
      </c>
      <c r="F4" s="4">
        <v>1</v>
      </c>
      <c r="G4" s="4">
        <f>SUM(B4:F4)</f>
        <v>29</v>
      </c>
      <c r="H4" s="128">
        <f>B4/$G4</f>
        <v>0.2413793103448276</v>
      </c>
      <c r="I4" s="128">
        <f t="shared" ref="I4:L19" si="0">C4/$G4</f>
        <v>0.20689655172413793</v>
      </c>
      <c r="J4" s="128">
        <f t="shared" si="0"/>
        <v>0.20689655172413793</v>
      </c>
      <c r="K4" s="128">
        <f t="shared" si="0"/>
        <v>0.31034482758620691</v>
      </c>
      <c r="L4" s="128">
        <f t="shared" si="0"/>
        <v>3.4482758620689655E-2</v>
      </c>
    </row>
    <row r="5" spans="1:12" ht="15" thickBot="1" x14ac:dyDescent="0.35">
      <c r="A5" s="8" t="s">
        <v>8</v>
      </c>
      <c r="B5" s="4"/>
      <c r="C5" s="4"/>
      <c r="D5" s="4">
        <v>1</v>
      </c>
      <c r="E5" s="4"/>
      <c r="F5" s="4"/>
      <c r="G5" s="4">
        <f t="shared" ref="G5:G25" si="1">SUM(B5:F5)</f>
        <v>1</v>
      </c>
      <c r="H5" s="128">
        <f t="shared" ref="H5:H25" si="2">B5/$G5</f>
        <v>0</v>
      </c>
      <c r="I5" s="128">
        <f t="shared" si="0"/>
        <v>0</v>
      </c>
      <c r="J5" s="128">
        <f t="shared" si="0"/>
        <v>1</v>
      </c>
      <c r="K5" s="128">
        <f t="shared" si="0"/>
        <v>0</v>
      </c>
      <c r="L5" s="128">
        <f t="shared" si="0"/>
        <v>0</v>
      </c>
    </row>
    <row r="6" spans="1:12" ht="15" thickBot="1" x14ac:dyDescent="0.35">
      <c r="A6" s="8" t="s">
        <v>9</v>
      </c>
      <c r="B6" s="4">
        <v>11</v>
      </c>
      <c r="C6" s="4">
        <v>21</v>
      </c>
      <c r="D6" s="4">
        <v>8</v>
      </c>
      <c r="E6" s="4">
        <v>23</v>
      </c>
      <c r="F6" s="4">
        <v>7</v>
      </c>
      <c r="G6" s="4">
        <f t="shared" si="1"/>
        <v>70</v>
      </c>
      <c r="H6" s="128">
        <f t="shared" si="2"/>
        <v>0.15714285714285714</v>
      </c>
      <c r="I6" s="128">
        <f t="shared" si="0"/>
        <v>0.3</v>
      </c>
      <c r="J6" s="128">
        <f t="shared" si="0"/>
        <v>0.11428571428571428</v>
      </c>
      <c r="K6" s="128">
        <f t="shared" si="0"/>
        <v>0.32857142857142857</v>
      </c>
      <c r="L6" s="128">
        <f t="shared" si="0"/>
        <v>0.1</v>
      </c>
    </row>
    <row r="7" spans="1:12" ht="15" thickBot="1" x14ac:dyDescent="0.35">
      <c r="A7" s="8" t="s">
        <v>53</v>
      </c>
      <c r="B7" s="4">
        <v>3</v>
      </c>
      <c r="C7" s="4">
        <v>2</v>
      </c>
      <c r="D7" s="4"/>
      <c r="E7" s="4">
        <v>2</v>
      </c>
      <c r="F7" s="4"/>
      <c r="G7" s="4">
        <f t="shared" si="1"/>
        <v>7</v>
      </c>
      <c r="H7" s="128">
        <f t="shared" si="2"/>
        <v>0.42857142857142855</v>
      </c>
      <c r="I7" s="128">
        <f t="shared" si="0"/>
        <v>0.2857142857142857</v>
      </c>
      <c r="J7" s="128">
        <f t="shared" si="0"/>
        <v>0</v>
      </c>
      <c r="K7" s="128">
        <f t="shared" si="0"/>
        <v>0.2857142857142857</v>
      </c>
      <c r="L7" s="128">
        <f t="shared" si="0"/>
        <v>0</v>
      </c>
    </row>
    <row r="8" spans="1:12" ht="15" thickBot="1" x14ac:dyDescent="0.35">
      <c r="A8" s="8" t="s">
        <v>54</v>
      </c>
      <c r="B8" s="4">
        <v>4</v>
      </c>
      <c r="C8" s="4"/>
      <c r="D8" s="4">
        <v>1</v>
      </c>
      <c r="E8" s="4">
        <v>1</v>
      </c>
      <c r="F8" s="4"/>
      <c r="G8" s="4">
        <f t="shared" si="1"/>
        <v>6</v>
      </c>
      <c r="H8" s="128">
        <f t="shared" si="2"/>
        <v>0.66666666666666663</v>
      </c>
      <c r="I8" s="128">
        <f t="shared" si="0"/>
        <v>0</v>
      </c>
      <c r="J8" s="128">
        <f t="shared" si="0"/>
        <v>0.16666666666666666</v>
      </c>
      <c r="K8" s="128">
        <f t="shared" si="0"/>
        <v>0.16666666666666666</v>
      </c>
      <c r="L8" s="128">
        <f t="shared" si="0"/>
        <v>0</v>
      </c>
    </row>
    <row r="9" spans="1:12" ht="15" thickBot="1" x14ac:dyDescent="0.35">
      <c r="A9" s="8" t="s">
        <v>12</v>
      </c>
      <c r="B9" s="4">
        <v>8</v>
      </c>
      <c r="C9" s="4">
        <v>8</v>
      </c>
      <c r="D9" s="4">
        <v>8</v>
      </c>
      <c r="E9" s="4">
        <v>13</v>
      </c>
      <c r="F9" s="4">
        <v>1</v>
      </c>
      <c r="G9" s="4">
        <f t="shared" si="1"/>
        <v>38</v>
      </c>
      <c r="H9" s="128">
        <f t="shared" si="2"/>
        <v>0.21052631578947367</v>
      </c>
      <c r="I9" s="128">
        <f t="shared" si="0"/>
        <v>0.21052631578947367</v>
      </c>
      <c r="J9" s="128">
        <f t="shared" si="0"/>
        <v>0.21052631578947367</v>
      </c>
      <c r="K9" s="128">
        <f t="shared" si="0"/>
        <v>0.34210526315789475</v>
      </c>
      <c r="L9" s="128">
        <f t="shared" si="0"/>
        <v>2.6315789473684209E-2</v>
      </c>
    </row>
    <row r="10" spans="1:12" ht="15" thickBot="1" x14ac:dyDescent="0.35">
      <c r="A10" s="8" t="s">
        <v>13</v>
      </c>
      <c r="B10" s="4">
        <v>2</v>
      </c>
      <c r="C10" s="4">
        <v>5</v>
      </c>
      <c r="D10" s="4">
        <v>2</v>
      </c>
      <c r="E10" s="4">
        <v>2</v>
      </c>
      <c r="F10" s="4"/>
      <c r="G10" s="4">
        <f t="shared" si="1"/>
        <v>11</v>
      </c>
      <c r="H10" s="128">
        <f t="shared" si="2"/>
        <v>0.18181818181818182</v>
      </c>
      <c r="I10" s="128">
        <f t="shared" si="0"/>
        <v>0.45454545454545453</v>
      </c>
      <c r="J10" s="128">
        <f t="shared" si="0"/>
        <v>0.18181818181818182</v>
      </c>
      <c r="K10" s="128">
        <f t="shared" si="0"/>
        <v>0.18181818181818182</v>
      </c>
      <c r="L10" s="128">
        <f t="shared" si="0"/>
        <v>0</v>
      </c>
    </row>
    <row r="11" spans="1:12" ht="15" thickBot="1" x14ac:dyDescent="0.35">
      <c r="A11" s="8" t="s">
        <v>14</v>
      </c>
      <c r="B11" s="4">
        <v>1</v>
      </c>
      <c r="C11" s="4">
        <v>6</v>
      </c>
      <c r="D11" s="4">
        <v>2</v>
      </c>
      <c r="E11" s="4">
        <v>3</v>
      </c>
      <c r="F11" s="4"/>
      <c r="G11" s="4">
        <f t="shared" si="1"/>
        <v>12</v>
      </c>
      <c r="H11" s="128">
        <f t="shared" si="2"/>
        <v>8.3333333333333329E-2</v>
      </c>
      <c r="I11" s="128">
        <f t="shared" si="0"/>
        <v>0.5</v>
      </c>
      <c r="J11" s="128">
        <f t="shared" si="0"/>
        <v>0.16666666666666666</v>
      </c>
      <c r="K11" s="128">
        <f t="shared" si="0"/>
        <v>0.25</v>
      </c>
      <c r="L11" s="128">
        <f t="shared" si="0"/>
        <v>0</v>
      </c>
    </row>
    <row r="12" spans="1:12" ht="15" thickBot="1" x14ac:dyDescent="0.35">
      <c r="A12" s="8" t="s">
        <v>15</v>
      </c>
      <c r="B12" s="4">
        <v>7</v>
      </c>
      <c r="C12" s="4">
        <v>5</v>
      </c>
      <c r="D12" s="4">
        <v>3</v>
      </c>
      <c r="E12" s="4">
        <v>8</v>
      </c>
      <c r="F12" s="4">
        <v>5</v>
      </c>
      <c r="G12" s="4">
        <f t="shared" si="1"/>
        <v>28</v>
      </c>
      <c r="H12" s="128">
        <f t="shared" si="2"/>
        <v>0.25</v>
      </c>
      <c r="I12" s="128">
        <f t="shared" si="0"/>
        <v>0.17857142857142858</v>
      </c>
      <c r="J12" s="128">
        <f t="shared" si="0"/>
        <v>0.10714285714285714</v>
      </c>
      <c r="K12" s="128">
        <f t="shared" si="0"/>
        <v>0.2857142857142857</v>
      </c>
      <c r="L12" s="128">
        <f t="shared" si="0"/>
        <v>0.17857142857142858</v>
      </c>
    </row>
    <row r="13" spans="1:12" ht="15" thickBot="1" x14ac:dyDescent="0.35">
      <c r="A13" s="8" t="s">
        <v>16</v>
      </c>
      <c r="B13" s="4">
        <v>7</v>
      </c>
      <c r="C13" s="4">
        <v>5</v>
      </c>
      <c r="D13" s="4">
        <v>1</v>
      </c>
      <c r="E13" s="4">
        <v>13</v>
      </c>
      <c r="F13" s="4">
        <v>1</v>
      </c>
      <c r="G13" s="4">
        <f t="shared" si="1"/>
        <v>27</v>
      </c>
      <c r="H13" s="128">
        <f t="shared" si="2"/>
        <v>0.25925925925925924</v>
      </c>
      <c r="I13" s="128">
        <f t="shared" si="0"/>
        <v>0.18518518518518517</v>
      </c>
      <c r="J13" s="128">
        <f t="shared" si="0"/>
        <v>3.7037037037037035E-2</v>
      </c>
      <c r="K13" s="128">
        <f t="shared" si="0"/>
        <v>0.48148148148148145</v>
      </c>
      <c r="L13" s="128">
        <f t="shared" si="0"/>
        <v>3.7037037037037035E-2</v>
      </c>
    </row>
    <row r="14" spans="1:12" ht="15" thickBot="1" x14ac:dyDescent="0.35">
      <c r="A14" s="8" t="s">
        <v>17</v>
      </c>
      <c r="B14" s="4">
        <v>6</v>
      </c>
      <c r="C14" s="4">
        <v>1</v>
      </c>
      <c r="D14" s="4"/>
      <c r="E14" s="4">
        <v>3</v>
      </c>
      <c r="F14" s="4"/>
      <c r="G14" s="4">
        <f t="shared" si="1"/>
        <v>10</v>
      </c>
      <c r="H14" s="128">
        <f t="shared" si="2"/>
        <v>0.6</v>
      </c>
      <c r="I14" s="128">
        <f t="shared" si="0"/>
        <v>0.1</v>
      </c>
      <c r="J14" s="128">
        <f t="shared" si="0"/>
        <v>0</v>
      </c>
      <c r="K14" s="128">
        <f t="shared" si="0"/>
        <v>0.3</v>
      </c>
      <c r="L14" s="128">
        <f t="shared" si="0"/>
        <v>0</v>
      </c>
    </row>
    <row r="15" spans="1:12" ht="15" thickBot="1" x14ac:dyDescent="0.35">
      <c r="A15" s="8" t="s">
        <v>18</v>
      </c>
      <c r="B15" s="4">
        <v>1</v>
      </c>
      <c r="C15" s="4">
        <v>7</v>
      </c>
      <c r="D15" s="4">
        <v>4</v>
      </c>
      <c r="E15" s="4">
        <v>2</v>
      </c>
      <c r="F15" s="4"/>
      <c r="G15" s="4">
        <f t="shared" si="1"/>
        <v>14</v>
      </c>
      <c r="H15" s="128">
        <f t="shared" si="2"/>
        <v>7.1428571428571425E-2</v>
      </c>
      <c r="I15" s="128">
        <f t="shared" si="0"/>
        <v>0.5</v>
      </c>
      <c r="J15" s="128">
        <f t="shared" si="0"/>
        <v>0.2857142857142857</v>
      </c>
      <c r="K15" s="128">
        <f t="shared" si="0"/>
        <v>0.14285714285714285</v>
      </c>
      <c r="L15" s="128">
        <f t="shared" si="0"/>
        <v>0</v>
      </c>
    </row>
    <row r="16" spans="1:12" ht="15" thickBot="1" x14ac:dyDescent="0.35">
      <c r="A16" s="8" t="s">
        <v>19</v>
      </c>
      <c r="B16" s="4">
        <v>12</v>
      </c>
      <c r="C16" s="4">
        <v>13</v>
      </c>
      <c r="D16" s="4">
        <v>2</v>
      </c>
      <c r="E16" s="4">
        <v>13</v>
      </c>
      <c r="F16" s="4">
        <v>4</v>
      </c>
      <c r="G16" s="4">
        <f t="shared" si="1"/>
        <v>44</v>
      </c>
      <c r="H16" s="128">
        <f t="shared" si="2"/>
        <v>0.27272727272727271</v>
      </c>
      <c r="I16" s="128">
        <f t="shared" si="0"/>
        <v>0.29545454545454547</v>
      </c>
      <c r="J16" s="128">
        <f t="shared" si="0"/>
        <v>4.5454545454545456E-2</v>
      </c>
      <c r="K16" s="128">
        <f t="shared" si="0"/>
        <v>0.29545454545454547</v>
      </c>
      <c r="L16" s="128">
        <f t="shared" si="0"/>
        <v>9.0909090909090912E-2</v>
      </c>
    </row>
    <row r="17" spans="1:12" ht="15" thickBot="1" x14ac:dyDescent="0.35">
      <c r="A17" s="8" t="s">
        <v>20</v>
      </c>
      <c r="B17" s="4">
        <v>4</v>
      </c>
      <c r="C17" s="4">
        <v>3</v>
      </c>
      <c r="D17" s="4">
        <v>1</v>
      </c>
      <c r="E17" s="4">
        <v>4</v>
      </c>
      <c r="F17" s="4"/>
      <c r="G17" s="4">
        <f t="shared" si="1"/>
        <v>12</v>
      </c>
      <c r="H17" s="128">
        <f t="shared" si="2"/>
        <v>0.33333333333333331</v>
      </c>
      <c r="I17" s="128">
        <f t="shared" si="0"/>
        <v>0.25</v>
      </c>
      <c r="J17" s="128">
        <f t="shared" si="0"/>
        <v>8.3333333333333329E-2</v>
      </c>
      <c r="K17" s="128">
        <f t="shared" si="0"/>
        <v>0.33333333333333331</v>
      </c>
      <c r="L17" s="128">
        <f t="shared" si="0"/>
        <v>0</v>
      </c>
    </row>
    <row r="18" spans="1:12" ht="15" thickBot="1" x14ac:dyDescent="0.35">
      <c r="A18" s="8" t="s">
        <v>21</v>
      </c>
      <c r="B18" s="4">
        <v>2</v>
      </c>
      <c r="C18" s="4"/>
      <c r="D18" s="4">
        <v>1</v>
      </c>
      <c r="E18" s="4"/>
      <c r="F18" s="4"/>
      <c r="G18" s="4">
        <f t="shared" si="1"/>
        <v>3</v>
      </c>
      <c r="H18" s="128">
        <f t="shared" si="2"/>
        <v>0.66666666666666663</v>
      </c>
      <c r="I18" s="128">
        <f t="shared" si="0"/>
        <v>0</v>
      </c>
      <c r="J18" s="128">
        <f t="shared" si="0"/>
        <v>0.33333333333333331</v>
      </c>
      <c r="K18" s="128">
        <f t="shared" si="0"/>
        <v>0</v>
      </c>
      <c r="L18" s="128">
        <f t="shared" si="0"/>
        <v>0</v>
      </c>
    </row>
    <row r="19" spans="1:12" ht="15" thickBot="1" x14ac:dyDescent="0.35">
      <c r="A19" s="8" t="s">
        <v>22</v>
      </c>
      <c r="B19" s="4">
        <v>17</v>
      </c>
      <c r="C19" s="4">
        <v>12</v>
      </c>
      <c r="D19" s="4">
        <v>15</v>
      </c>
      <c r="E19" s="4">
        <v>19</v>
      </c>
      <c r="F19" s="4"/>
      <c r="G19" s="4">
        <f t="shared" si="1"/>
        <v>63</v>
      </c>
      <c r="H19" s="128">
        <f t="shared" si="2"/>
        <v>0.26984126984126983</v>
      </c>
      <c r="I19" s="128">
        <f t="shared" si="0"/>
        <v>0.19047619047619047</v>
      </c>
      <c r="J19" s="128">
        <f t="shared" si="0"/>
        <v>0.23809523809523808</v>
      </c>
      <c r="K19" s="128">
        <f t="shared" si="0"/>
        <v>0.30158730158730157</v>
      </c>
      <c r="L19" s="128">
        <f t="shared" si="0"/>
        <v>0</v>
      </c>
    </row>
    <row r="20" spans="1:12" ht="15" thickBot="1" x14ac:dyDescent="0.35">
      <c r="A20" s="8" t="s">
        <v>23</v>
      </c>
      <c r="B20" s="4">
        <v>4</v>
      </c>
      <c r="C20" s="4">
        <v>11</v>
      </c>
      <c r="D20" s="4">
        <v>4</v>
      </c>
      <c r="E20" s="4">
        <v>12</v>
      </c>
      <c r="F20" s="4">
        <v>1</v>
      </c>
      <c r="G20" s="4">
        <f t="shared" si="1"/>
        <v>32</v>
      </c>
      <c r="H20" s="128">
        <f t="shared" si="2"/>
        <v>0.125</v>
      </c>
      <c r="I20" s="128">
        <f t="shared" ref="I20:I25" si="3">C20/$G20</f>
        <v>0.34375</v>
      </c>
      <c r="J20" s="128">
        <f t="shared" ref="J20:J25" si="4">D20/$G20</f>
        <v>0.125</v>
      </c>
      <c r="K20" s="128">
        <f t="shared" ref="K20:K25" si="5">E20/$G20</f>
        <v>0.375</v>
      </c>
      <c r="L20" s="128">
        <f t="shared" ref="L20:L25" si="6">F20/$G20</f>
        <v>3.125E-2</v>
      </c>
    </row>
    <row r="21" spans="1:12" ht="15" thickBot="1" x14ac:dyDescent="0.35">
      <c r="A21" s="8" t="s">
        <v>24</v>
      </c>
      <c r="B21" s="4">
        <v>1</v>
      </c>
      <c r="C21" s="4">
        <v>2</v>
      </c>
      <c r="D21" s="4">
        <v>1</v>
      </c>
      <c r="E21" s="4">
        <v>1</v>
      </c>
      <c r="F21" s="4"/>
      <c r="G21" s="4">
        <f t="shared" si="1"/>
        <v>5</v>
      </c>
      <c r="H21" s="128">
        <f t="shared" si="2"/>
        <v>0.2</v>
      </c>
      <c r="I21" s="128">
        <f t="shared" si="3"/>
        <v>0.4</v>
      </c>
      <c r="J21" s="128">
        <f t="shared" si="4"/>
        <v>0.2</v>
      </c>
      <c r="K21" s="128">
        <f t="shared" si="5"/>
        <v>0.2</v>
      </c>
      <c r="L21" s="128">
        <f t="shared" si="6"/>
        <v>0</v>
      </c>
    </row>
    <row r="22" spans="1:12" ht="15" thickBot="1" x14ac:dyDescent="0.35">
      <c r="A22" s="8" t="s">
        <v>25</v>
      </c>
      <c r="B22" s="4">
        <v>1</v>
      </c>
      <c r="C22" s="4">
        <v>6</v>
      </c>
      <c r="D22" s="4">
        <v>2</v>
      </c>
      <c r="E22" s="4">
        <v>6</v>
      </c>
      <c r="F22" s="4"/>
      <c r="G22" s="4">
        <f t="shared" si="1"/>
        <v>15</v>
      </c>
      <c r="H22" s="128">
        <f t="shared" si="2"/>
        <v>6.6666666666666666E-2</v>
      </c>
      <c r="I22" s="128">
        <f t="shared" si="3"/>
        <v>0.4</v>
      </c>
      <c r="J22" s="128">
        <f t="shared" si="4"/>
        <v>0.13333333333333333</v>
      </c>
      <c r="K22" s="128">
        <f t="shared" si="5"/>
        <v>0.4</v>
      </c>
      <c r="L22" s="128">
        <f t="shared" si="6"/>
        <v>0</v>
      </c>
    </row>
    <row r="23" spans="1:12" ht="15" thickBot="1" x14ac:dyDescent="0.35">
      <c r="A23" s="8" t="s">
        <v>26</v>
      </c>
      <c r="B23" s="4">
        <v>18</v>
      </c>
      <c r="C23" s="4">
        <v>16</v>
      </c>
      <c r="D23" s="4">
        <v>7</v>
      </c>
      <c r="E23" s="4">
        <v>15</v>
      </c>
      <c r="F23" s="4"/>
      <c r="G23" s="4">
        <f t="shared" si="1"/>
        <v>56</v>
      </c>
      <c r="H23" s="128">
        <f t="shared" si="2"/>
        <v>0.32142857142857145</v>
      </c>
      <c r="I23" s="128">
        <f t="shared" si="3"/>
        <v>0.2857142857142857</v>
      </c>
      <c r="J23" s="128">
        <f t="shared" si="4"/>
        <v>0.125</v>
      </c>
      <c r="K23" s="128">
        <f t="shared" si="5"/>
        <v>0.26785714285714285</v>
      </c>
      <c r="L23" s="128">
        <f t="shared" si="6"/>
        <v>0</v>
      </c>
    </row>
    <row r="24" spans="1:12" ht="15" thickBot="1" x14ac:dyDescent="0.35">
      <c r="A24" s="8" t="s">
        <v>27</v>
      </c>
      <c r="B24" s="4">
        <v>10</v>
      </c>
      <c r="C24" s="4">
        <v>1</v>
      </c>
      <c r="D24" s="4">
        <v>3</v>
      </c>
      <c r="E24" s="4">
        <v>3</v>
      </c>
      <c r="F24" s="4"/>
      <c r="G24" s="4">
        <f t="shared" si="1"/>
        <v>17</v>
      </c>
      <c r="H24" s="128">
        <f t="shared" si="2"/>
        <v>0.58823529411764708</v>
      </c>
      <c r="I24" s="128">
        <f t="shared" si="3"/>
        <v>5.8823529411764705E-2</v>
      </c>
      <c r="J24" s="128">
        <f t="shared" si="4"/>
        <v>0.17647058823529413</v>
      </c>
      <c r="K24" s="128">
        <f t="shared" si="5"/>
        <v>0.17647058823529413</v>
      </c>
      <c r="L24" s="128">
        <f t="shared" si="6"/>
        <v>0</v>
      </c>
    </row>
    <row r="25" spans="1:12" ht="15" thickBot="1" x14ac:dyDescent="0.35">
      <c r="A25" s="11" t="s">
        <v>93</v>
      </c>
      <c r="B25" s="27">
        <v>126</v>
      </c>
      <c r="C25" s="27">
        <v>130</v>
      </c>
      <c r="D25" s="27">
        <v>72</v>
      </c>
      <c r="E25" s="27">
        <v>152</v>
      </c>
      <c r="F25" s="27">
        <v>20</v>
      </c>
      <c r="G25" s="27">
        <f t="shared" si="1"/>
        <v>500</v>
      </c>
      <c r="H25" s="197">
        <f t="shared" si="2"/>
        <v>0.252</v>
      </c>
      <c r="I25" s="197">
        <f t="shared" si="3"/>
        <v>0.26</v>
      </c>
      <c r="J25" s="197">
        <f t="shared" si="4"/>
        <v>0.14399999999999999</v>
      </c>
      <c r="K25" s="197">
        <f t="shared" si="5"/>
        <v>0.30399999999999999</v>
      </c>
      <c r="L25" s="197">
        <f t="shared" si="6"/>
        <v>0.04</v>
      </c>
    </row>
    <row r="26" spans="1:12" ht="15" thickTop="1" x14ac:dyDescent="0.3"/>
  </sheetData>
  <mergeCells count="1">
    <mergeCell ref="A1:L1"/>
  </mergeCells>
  <pageMargins left="0.7" right="0.7" top="0.75" bottom="0.75" header="0.3" footer="0.3"/>
  <pageSetup paperSize="9" orientation="portrait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520"/>
  <sheetViews>
    <sheetView showGridLines="0" topLeftCell="A7" zoomScale="85" zoomScaleNormal="85" workbookViewId="0">
      <selection activeCell="D33" sqref="D33"/>
    </sheetView>
  </sheetViews>
  <sheetFormatPr defaultRowHeight="14.4" x14ac:dyDescent="0.3"/>
  <cols>
    <col min="1" max="1" width="15.6640625" customWidth="1"/>
    <col min="2" max="3" width="12.88671875" customWidth="1"/>
    <col min="4" max="4" width="15.6640625" customWidth="1"/>
    <col min="5" max="5" width="12.88671875" customWidth="1"/>
    <col min="6" max="6" width="15.6640625" customWidth="1"/>
    <col min="7" max="7" width="15.44140625" style="160" bestFit="1" customWidth="1"/>
    <col min="8" max="8" width="15.6640625" customWidth="1"/>
    <col min="9" max="9" width="12.88671875" customWidth="1"/>
    <col min="10" max="10" width="15.6640625" customWidth="1"/>
    <col min="11" max="11" width="12.88671875" customWidth="1"/>
    <col min="12" max="12" width="15.6640625" customWidth="1"/>
    <col min="13" max="13" width="12.88671875" customWidth="1"/>
    <col min="14" max="14" width="15.6640625" customWidth="1"/>
    <col min="15" max="15" width="12.88671875" customWidth="1"/>
    <col min="16" max="16" width="15.6640625" customWidth="1"/>
    <col min="17" max="17" width="12.88671875" customWidth="1"/>
    <col min="18" max="18" width="15.6640625" customWidth="1"/>
    <col min="19" max="19" width="14" customWidth="1"/>
    <col min="20" max="20" width="26.6640625" customWidth="1"/>
    <col min="21" max="24" width="26.33203125" customWidth="1"/>
    <col min="25" max="25" width="26.33203125" bestFit="1" customWidth="1"/>
  </cols>
  <sheetData>
    <row r="1" spans="1:7" ht="33" customHeight="1" x14ac:dyDescent="0.3">
      <c r="A1" s="387" t="s">
        <v>623</v>
      </c>
      <c r="B1" s="387"/>
      <c r="C1" s="387"/>
      <c r="D1" s="387"/>
      <c r="E1" s="387"/>
      <c r="F1" s="387"/>
    </row>
    <row r="2" spans="1:7" ht="36" customHeight="1" x14ac:dyDescent="0.3">
      <c r="A2" s="387" t="s">
        <v>624</v>
      </c>
      <c r="B2" s="387"/>
      <c r="C2" s="387"/>
      <c r="D2" s="387"/>
      <c r="E2" s="387"/>
      <c r="F2" s="387"/>
    </row>
    <row r="3" spans="1:7" ht="15" thickBot="1" x14ac:dyDescent="0.35"/>
    <row r="4" spans="1:7" ht="27.6" thickTop="1" thickBot="1" x14ac:dyDescent="0.35">
      <c r="A4" s="172" t="s">
        <v>4</v>
      </c>
      <c r="B4" s="173" t="s">
        <v>48</v>
      </c>
      <c r="C4" s="173" t="s">
        <v>545</v>
      </c>
      <c r="D4" s="173" t="s">
        <v>544</v>
      </c>
      <c r="E4" s="173" t="s">
        <v>585</v>
      </c>
      <c r="F4" s="173" t="s">
        <v>586</v>
      </c>
    </row>
    <row r="5" spans="1:7" ht="15" thickBot="1" x14ac:dyDescent="0.35">
      <c r="A5" s="8" t="s">
        <v>531</v>
      </c>
      <c r="B5" s="236">
        <v>133611</v>
      </c>
      <c r="C5" s="236">
        <v>16645</v>
      </c>
      <c r="D5" s="75">
        <v>29.122347381820084</v>
      </c>
      <c r="E5" s="238">
        <f>C5/$B$17*100</f>
        <v>3.6280057193673825</v>
      </c>
      <c r="F5" s="75">
        <v>12.457806617718601</v>
      </c>
    </row>
    <row r="6" spans="1:7" ht="15" thickBot="1" x14ac:dyDescent="0.35">
      <c r="A6" s="8" t="s">
        <v>532</v>
      </c>
      <c r="B6" s="236">
        <v>49522</v>
      </c>
      <c r="C6" s="236">
        <v>14167</v>
      </c>
      <c r="D6" s="75">
        <v>10.793998151667857</v>
      </c>
      <c r="E6" s="238">
        <f t="shared" ref="E6:E17" si="0">C6/$B$17*100</f>
        <v>3.0878916807616523</v>
      </c>
      <c r="F6" s="75">
        <v>28.60748758127701</v>
      </c>
      <c r="G6"/>
    </row>
    <row r="7" spans="1:7" ht="15" thickBot="1" x14ac:dyDescent="0.35">
      <c r="A7" s="8" t="s">
        <v>533</v>
      </c>
      <c r="B7" s="236">
        <v>25040</v>
      </c>
      <c r="C7" s="236">
        <v>25040</v>
      </c>
      <c r="D7" s="75">
        <v>5.4578109470086664</v>
      </c>
      <c r="E7" s="238">
        <f t="shared" si="0"/>
        <v>5.4578109470086664</v>
      </c>
      <c r="F7" s="75">
        <v>100</v>
      </c>
      <c r="G7"/>
    </row>
    <row r="8" spans="1:7" ht="15" thickBot="1" x14ac:dyDescent="0.35">
      <c r="A8" s="8" t="s">
        <v>534</v>
      </c>
      <c r="B8" s="236">
        <v>112147</v>
      </c>
      <c r="C8" s="236">
        <v>3190</v>
      </c>
      <c r="D8" s="75">
        <v>24.443974611588693</v>
      </c>
      <c r="E8" s="238">
        <f t="shared" si="0"/>
        <v>0.69530419013409128</v>
      </c>
      <c r="F8" s="75">
        <v>2.8444809045270936</v>
      </c>
    </row>
    <row r="9" spans="1:7" ht="15" thickBot="1" x14ac:dyDescent="0.35">
      <c r="A9" s="8" t="s">
        <v>535</v>
      </c>
      <c r="B9" s="236">
        <v>23577</v>
      </c>
      <c r="C9" s="236">
        <v>1796</v>
      </c>
      <c r="D9" s="75">
        <v>5.1389300598092378</v>
      </c>
      <c r="E9" s="238">
        <f t="shared" si="0"/>
        <v>0.3914627979563724</v>
      </c>
      <c r="F9" s="75">
        <v>7.6175934173134845</v>
      </c>
    </row>
    <row r="10" spans="1:7" ht="15" thickBot="1" x14ac:dyDescent="0.35">
      <c r="A10" s="8" t="s">
        <v>536</v>
      </c>
      <c r="B10" s="236">
        <v>6991</v>
      </c>
      <c r="C10" s="236">
        <v>6991</v>
      </c>
      <c r="D10" s="75">
        <v>1.5237841985038973</v>
      </c>
      <c r="E10" s="238">
        <f t="shared" si="0"/>
        <v>1.5237841985038973</v>
      </c>
      <c r="F10" s="75">
        <v>100</v>
      </c>
    </row>
    <row r="11" spans="1:7" ht="15" thickBot="1" x14ac:dyDescent="0.35">
      <c r="A11" s="8" t="s">
        <v>537</v>
      </c>
      <c r="B11" s="236">
        <v>56526</v>
      </c>
      <c r="C11" s="236">
        <v>48621</v>
      </c>
      <c r="D11" s="75">
        <v>12.320615878219323</v>
      </c>
      <c r="E11" s="238">
        <f t="shared" si="0"/>
        <v>10.597612861601771</v>
      </c>
      <c r="F11" s="75">
        <v>86.01528500159219</v>
      </c>
    </row>
    <row r="12" spans="1:7" ht="15" thickBot="1" x14ac:dyDescent="0.35">
      <c r="A12" s="8" t="s">
        <v>538</v>
      </c>
      <c r="B12" s="236">
        <v>10891</v>
      </c>
      <c r="C12" s="236">
        <v>10207</v>
      </c>
      <c r="D12" s="75">
        <v>2.3738426127744163</v>
      </c>
      <c r="E12" s="238">
        <f t="shared" si="0"/>
        <v>2.224755444733125</v>
      </c>
      <c r="F12" s="75">
        <v>93.71958497842256</v>
      </c>
    </row>
    <row r="13" spans="1:7" ht="15" thickBot="1" x14ac:dyDescent="0.35">
      <c r="A13" s="8" t="s">
        <v>539</v>
      </c>
      <c r="B13" s="236">
        <v>5990</v>
      </c>
      <c r="C13" s="236">
        <v>5510</v>
      </c>
      <c r="D13" s="75">
        <v>1.3056025388411305</v>
      </c>
      <c r="E13" s="238">
        <f t="shared" si="0"/>
        <v>1.2009799647770667</v>
      </c>
      <c r="F13" s="75">
        <v>91.98664440734558</v>
      </c>
    </row>
    <row r="14" spans="1:7" ht="15" thickBot="1" x14ac:dyDescent="0.35">
      <c r="A14" s="8" t="s">
        <v>540</v>
      </c>
      <c r="B14" s="236">
        <v>7998</v>
      </c>
      <c r="C14" s="236">
        <v>6748</v>
      </c>
      <c r="D14" s="75">
        <v>1.7432736403424645</v>
      </c>
      <c r="E14" s="238">
        <f t="shared" si="0"/>
        <v>1.4708190203839648</v>
      </c>
      <c r="F14" s="75">
        <v>84.371092773193297</v>
      </c>
    </row>
    <row r="15" spans="1:7" ht="15" thickBot="1" x14ac:dyDescent="0.35">
      <c r="A15" s="8" t="s">
        <v>541</v>
      </c>
      <c r="B15" s="236">
        <v>2324</v>
      </c>
      <c r="C15" s="236">
        <v>1654</v>
      </c>
      <c r="D15" s="75">
        <v>0.50654762942684262</v>
      </c>
      <c r="E15" s="238">
        <f t="shared" si="0"/>
        <v>0.36051195312908679</v>
      </c>
      <c r="F15" s="75">
        <v>71.170395869191054</v>
      </c>
    </row>
    <row r="16" spans="1:7" ht="15" thickBot="1" x14ac:dyDescent="0.35">
      <c r="A16" s="8" t="s">
        <v>542</v>
      </c>
      <c r="B16" s="236">
        <v>24175</v>
      </c>
      <c r="C16" s="236">
        <v>11094</v>
      </c>
      <c r="D16" s="75">
        <v>5.2692723499973848</v>
      </c>
      <c r="E16" s="238">
        <f t="shared" si="0"/>
        <v>2.4180892430556766</v>
      </c>
      <c r="F16" s="75">
        <v>45.890382626680456</v>
      </c>
    </row>
    <row r="17" spans="1:7" ht="15" thickBot="1" x14ac:dyDescent="0.35">
      <c r="A17" s="11" t="s">
        <v>546</v>
      </c>
      <c r="B17" s="237">
        <v>458792</v>
      </c>
      <c r="C17" s="237">
        <v>151663</v>
      </c>
      <c r="D17" s="196">
        <v>100</v>
      </c>
      <c r="E17" s="196">
        <f t="shared" si="0"/>
        <v>33.057028021412755</v>
      </c>
      <c r="F17" s="174">
        <v>33.057028021412755</v>
      </c>
    </row>
    <row r="18" spans="1:7" ht="15" thickTop="1" x14ac:dyDescent="0.3"/>
    <row r="21" spans="1:7" x14ac:dyDescent="0.3">
      <c r="G21"/>
    </row>
    <row r="22" spans="1:7" x14ac:dyDescent="0.3">
      <c r="G22"/>
    </row>
    <row r="23" spans="1:7" x14ac:dyDescent="0.3">
      <c r="G23"/>
    </row>
    <row r="24" spans="1:7" x14ac:dyDescent="0.3">
      <c r="G24"/>
    </row>
    <row r="25" spans="1:7" x14ac:dyDescent="0.3">
      <c r="G25"/>
    </row>
    <row r="26" spans="1:7" x14ac:dyDescent="0.3">
      <c r="G26"/>
    </row>
    <row r="27" spans="1:7" x14ac:dyDescent="0.3">
      <c r="G27"/>
    </row>
    <row r="28" spans="1:7" x14ac:dyDescent="0.3">
      <c r="G28"/>
    </row>
    <row r="29" spans="1:7" x14ac:dyDescent="0.3">
      <c r="G29"/>
    </row>
    <row r="30" spans="1:7" x14ac:dyDescent="0.3">
      <c r="G30"/>
    </row>
    <row r="31" spans="1:7" ht="16.5" customHeight="1" x14ac:dyDescent="0.3">
      <c r="G31"/>
    </row>
    <row r="32" spans="1:7" x14ac:dyDescent="0.3">
      <c r="G32"/>
    </row>
    <row r="33" spans="7:7" x14ac:dyDescent="0.3">
      <c r="G33"/>
    </row>
    <row r="34" spans="7:7" x14ac:dyDescent="0.3">
      <c r="G34"/>
    </row>
    <row r="35" spans="7:7" x14ac:dyDescent="0.3">
      <c r="G35"/>
    </row>
    <row r="36" spans="7:7" x14ac:dyDescent="0.3">
      <c r="G36"/>
    </row>
    <row r="37" spans="7:7" x14ac:dyDescent="0.3">
      <c r="G37"/>
    </row>
    <row r="38" spans="7:7" x14ac:dyDescent="0.3">
      <c r="G38"/>
    </row>
    <row r="39" spans="7:7" x14ac:dyDescent="0.3">
      <c r="G39"/>
    </row>
    <row r="40" spans="7:7" x14ac:dyDescent="0.3">
      <c r="G40"/>
    </row>
    <row r="41" spans="7:7" x14ac:dyDescent="0.3">
      <c r="G41"/>
    </row>
    <row r="42" spans="7:7" x14ac:dyDescent="0.3">
      <c r="G42"/>
    </row>
    <row r="43" spans="7:7" x14ac:dyDescent="0.3">
      <c r="G43"/>
    </row>
    <row r="44" spans="7:7" x14ac:dyDescent="0.3">
      <c r="G44"/>
    </row>
    <row r="45" spans="7:7" x14ac:dyDescent="0.3">
      <c r="G45"/>
    </row>
    <row r="46" spans="7:7" x14ac:dyDescent="0.3">
      <c r="G46"/>
    </row>
    <row r="47" spans="7:7" x14ac:dyDescent="0.3">
      <c r="G47"/>
    </row>
    <row r="48" spans="7:7" x14ac:dyDescent="0.3">
      <c r="G48"/>
    </row>
    <row r="49" spans="7:7" x14ac:dyDescent="0.3">
      <c r="G49"/>
    </row>
    <row r="50" spans="7:7" x14ac:dyDescent="0.3">
      <c r="G50"/>
    </row>
    <row r="51" spans="7:7" x14ac:dyDescent="0.3">
      <c r="G51"/>
    </row>
    <row r="52" spans="7:7" x14ac:dyDescent="0.3">
      <c r="G52"/>
    </row>
    <row r="53" spans="7:7" x14ac:dyDescent="0.3">
      <c r="G53"/>
    </row>
    <row r="54" spans="7:7" x14ac:dyDescent="0.3">
      <c r="G54"/>
    </row>
    <row r="55" spans="7:7" x14ac:dyDescent="0.3">
      <c r="G55"/>
    </row>
    <row r="56" spans="7:7" x14ac:dyDescent="0.3">
      <c r="G56"/>
    </row>
    <row r="57" spans="7:7" x14ac:dyDescent="0.3">
      <c r="G57"/>
    </row>
    <row r="58" spans="7:7" x14ac:dyDescent="0.3">
      <c r="G58"/>
    </row>
    <row r="59" spans="7:7" x14ac:dyDescent="0.3">
      <c r="G59"/>
    </row>
    <row r="60" spans="7:7" x14ac:dyDescent="0.3">
      <c r="G60"/>
    </row>
    <row r="61" spans="7:7" x14ac:dyDescent="0.3">
      <c r="G61"/>
    </row>
    <row r="62" spans="7:7" x14ac:dyDescent="0.3">
      <c r="G62"/>
    </row>
    <row r="63" spans="7:7" x14ac:dyDescent="0.3">
      <c r="G63"/>
    </row>
    <row r="64" spans="7:7" x14ac:dyDescent="0.3">
      <c r="G64"/>
    </row>
    <row r="65" spans="7:7" x14ac:dyDescent="0.3">
      <c r="G65"/>
    </row>
    <row r="66" spans="7:7" x14ac:dyDescent="0.3">
      <c r="G66"/>
    </row>
    <row r="67" spans="7:7" x14ac:dyDescent="0.3">
      <c r="G67"/>
    </row>
    <row r="68" spans="7:7" x14ac:dyDescent="0.3">
      <c r="G68"/>
    </row>
    <row r="69" spans="7:7" x14ac:dyDescent="0.3">
      <c r="G69"/>
    </row>
    <row r="70" spans="7:7" x14ac:dyDescent="0.3">
      <c r="G70"/>
    </row>
    <row r="71" spans="7:7" x14ac:dyDescent="0.3">
      <c r="G71"/>
    </row>
    <row r="72" spans="7:7" x14ac:dyDescent="0.3">
      <c r="G72"/>
    </row>
    <row r="73" spans="7:7" x14ac:dyDescent="0.3">
      <c r="G73"/>
    </row>
    <row r="74" spans="7:7" x14ac:dyDescent="0.3">
      <c r="G74"/>
    </row>
    <row r="75" spans="7:7" x14ac:dyDescent="0.3">
      <c r="G75"/>
    </row>
    <row r="76" spans="7:7" x14ac:dyDescent="0.3">
      <c r="G76"/>
    </row>
    <row r="77" spans="7:7" x14ac:dyDescent="0.3">
      <c r="G77"/>
    </row>
    <row r="78" spans="7:7" x14ac:dyDescent="0.3">
      <c r="G78"/>
    </row>
    <row r="79" spans="7:7" x14ac:dyDescent="0.3">
      <c r="G79"/>
    </row>
    <row r="80" spans="7:7" x14ac:dyDescent="0.3">
      <c r="G80"/>
    </row>
    <row r="81" spans="7:7" x14ac:dyDescent="0.3">
      <c r="G81"/>
    </row>
    <row r="82" spans="7:7" x14ac:dyDescent="0.3">
      <c r="G82"/>
    </row>
    <row r="83" spans="7:7" x14ac:dyDescent="0.3">
      <c r="G83"/>
    </row>
    <row r="84" spans="7:7" x14ac:dyDescent="0.3">
      <c r="G84"/>
    </row>
    <row r="85" spans="7:7" x14ac:dyDescent="0.3">
      <c r="G85"/>
    </row>
    <row r="86" spans="7:7" x14ac:dyDescent="0.3">
      <c r="G86"/>
    </row>
    <row r="87" spans="7:7" x14ac:dyDescent="0.3">
      <c r="G87"/>
    </row>
    <row r="88" spans="7:7" x14ac:dyDescent="0.3">
      <c r="G88"/>
    </row>
    <row r="89" spans="7:7" x14ac:dyDescent="0.3">
      <c r="G89"/>
    </row>
    <row r="90" spans="7:7" x14ac:dyDescent="0.3">
      <c r="G90"/>
    </row>
    <row r="91" spans="7:7" x14ac:dyDescent="0.3">
      <c r="G91"/>
    </row>
    <row r="92" spans="7:7" x14ac:dyDescent="0.3">
      <c r="G92"/>
    </row>
    <row r="93" spans="7:7" x14ac:dyDescent="0.3">
      <c r="G93"/>
    </row>
    <row r="94" spans="7:7" x14ac:dyDescent="0.3">
      <c r="G94"/>
    </row>
    <row r="95" spans="7:7" x14ac:dyDescent="0.3">
      <c r="G95"/>
    </row>
    <row r="96" spans="7:7" x14ac:dyDescent="0.3">
      <c r="G96"/>
    </row>
    <row r="97" spans="7:7" x14ac:dyDescent="0.3">
      <c r="G97"/>
    </row>
    <row r="98" spans="7:7" x14ac:dyDescent="0.3">
      <c r="G98"/>
    </row>
    <row r="99" spans="7:7" x14ac:dyDescent="0.3">
      <c r="G99"/>
    </row>
    <row r="100" spans="7:7" x14ac:dyDescent="0.3">
      <c r="G100"/>
    </row>
    <row r="101" spans="7:7" x14ac:dyDescent="0.3">
      <c r="G101"/>
    </row>
    <row r="102" spans="7:7" x14ac:dyDescent="0.3">
      <c r="G102"/>
    </row>
    <row r="103" spans="7:7" x14ac:dyDescent="0.3">
      <c r="G103"/>
    </row>
    <row r="104" spans="7:7" x14ac:dyDescent="0.3">
      <c r="G104"/>
    </row>
    <row r="105" spans="7:7" x14ac:dyDescent="0.3">
      <c r="G105"/>
    </row>
    <row r="106" spans="7:7" x14ac:dyDescent="0.3">
      <c r="G106"/>
    </row>
    <row r="107" spans="7:7" x14ac:dyDescent="0.3">
      <c r="G107"/>
    </row>
    <row r="108" spans="7:7" x14ac:dyDescent="0.3">
      <c r="G108"/>
    </row>
    <row r="109" spans="7:7" x14ac:dyDescent="0.3">
      <c r="G109"/>
    </row>
    <row r="110" spans="7:7" x14ac:dyDescent="0.3">
      <c r="G110"/>
    </row>
    <row r="111" spans="7:7" x14ac:dyDescent="0.3">
      <c r="G111"/>
    </row>
    <row r="112" spans="7:7" x14ac:dyDescent="0.3">
      <c r="G112"/>
    </row>
    <row r="113" spans="7:7" x14ac:dyDescent="0.3">
      <c r="G113"/>
    </row>
    <row r="114" spans="7:7" x14ac:dyDescent="0.3">
      <c r="G114"/>
    </row>
    <row r="115" spans="7:7" x14ac:dyDescent="0.3">
      <c r="G115"/>
    </row>
    <row r="116" spans="7:7" x14ac:dyDescent="0.3">
      <c r="G116"/>
    </row>
    <row r="117" spans="7:7" x14ac:dyDescent="0.3">
      <c r="G117"/>
    </row>
    <row r="118" spans="7:7" x14ac:dyDescent="0.3">
      <c r="G118"/>
    </row>
    <row r="119" spans="7:7" x14ac:dyDescent="0.3">
      <c r="G119"/>
    </row>
    <row r="120" spans="7:7" x14ac:dyDescent="0.3">
      <c r="G120"/>
    </row>
    <row r="121" spans="7:7" x14ac:dyDescent="0.3">
      <c r="G121"/>
    </row>
    <row r="122" spans="7:7" x14ac:dyDescent="0.3">
      <c r="G122"/>
    </row>
    <row r="123" spans="7:7" x14ac:dyDescent="0.3">
      <c r="G123"/>
    </row>
    <row r="124" spans="7:7" x14ac:dyDescent="0.3">
      <c r="G124"/>
    </row>
    <row r="125" spans="7:7" x14ac:dyDescent="0.3">
      <c r="G125"/>
    </row>
    <row r="126" spans="7:7" x14ac:dyDescent="0.3">
      <c r="G126"/>
    </row>
    <row r="127" spans="7:7" x14ac:dyDescent="0.3">
      <c r="G127"/>
    </row>
    <row r="128" spans="7:7" x14ac:dyDescent="0.3">
      <c r="G128"/>
    </row>
    <row r="129" spans="7:7" x14ac:dyDescent="0.3">
      <c r="G129"/>
    </row>
    <row r="130" spans="7:7" x14ac:dyDescent="0.3">
      <c r="G130"/>
    </row>
    <row r="131" spans="7:7" x14ac:dyDescent="0.3">
      <c r="G131"/>
    </row>
    <row r="132" spans="7:7" x14ac:dyDescent="0.3">
      <c r="G132"/>
    </row>
    <row r="133" spans="7:7" x14ac:dyDescent="0.3">
      <c r="G133"/>
    </row>
    <row r="134" spans="7:7" x14ac:dyDescent="0.3">
      <c r="G134"/>
    </row>
    <row r="135" spans="7:7" x14ac:dyDescent="0.3">
      <c r="G135"/>
    </row>
    <row r="136" spans="7:7" x14ac:dyDescent="0.3">
      <c r="G136"/>
    </row>
    <row r="137" spans="7:7" x14ac:dyDescent="0.3">
      <c r="G137"/>
    </row>
    <row r="138" spans="7:7" x14ac:dyDescent="0.3">
      <c r="G138"/>
    </row>
    <row r="139" spans="7:7" x14ac:dyDescent="0.3">
      <c r="G139"/>
    </row>
    <row r="140" spans="7:7" x14ac:dyDescent="0.3">
      <c r="G140"/>
    </row>
    <row r="141" spans="7:7" x14ac:dyDescent="0.3">
      <c r="G141"/>
    </row>
    <row r="142" spans="7:7" x14ac:dyDescent="0.3">
      <c r="G142"/>
    </row>
    <row r="143" spans="7:7" x14ac:dyDescent="0.3">
      <c r="G143"/>
    </row>
    <row r="144" spans="7:7" x14ac:dyDescent="0.3">
      <c r="G144"/>
    </row>
    <row r="145" spans="7:7" x14ac:dyDescent="0.3">
      <c r="G145"/>
    </row>
    <row r="146" spans="7:7" x14ac:dyDescent="0.3">
      <c r="G146"/>
    </row>
    <row r="147" spans="7:7" x14ac:dyDescent="0.3">
      <c r="G147"/>
    </row>
    <row r="148" spans="7:7" x14ac:dyDescent="0.3">
      <c r="G148"/>
    </row>
    <row r="149" spans="7:7" x14ac:dyDescent="0.3">
      <c r="G149"/>
    </row>
    <row r="150" spans="7:7" x14ac:dyDescent="0.3">
      <c r="G150"/>
    </row>
    <row r="151" spans="7:7" x14ac:dyDescent="0.3">
      <c r="G151"/>
    </row>
    <row r="152" spans="7:7" x14ac:dyDescent="0.3">
      <c r="G152"/>
    </row>
    <row r="153" spans="7:7" x14ac:dyDescent="0.3">
      <c r="G153"/>
    </row>
    <row r="154" spans="7:7" x14ac:dyDescent="0.3">
      <c r="G154"/>
    </row>
    <row r="155" spans="7:7" x14ac:dyDescent="0.3">
      <c r="G155"/>
    </row>
    <row r="156" spans="7:7" x14ac:dyDescent="0.3">
      <c r="G156"/>
    </row>
    <row r="157" spans="7:7" x14ac:dyDescent="0.3">
      <c r="G157"/>
    </row>
    <row r="158" spans="7:7" x14ac:dyDescent="0.3">
      <c r="G158"/>
    </row>
    <row r="159" spans="7:7" x14ac:dyDescent="0.3">
      <c r="G159"/>
    </row>
    <row r="160" spans="7:7" x14ac:dyDescent="0.3">
      <c r="G160"/>
    </row>
    <row r="161" spans="7:7" x14ac:dyDescent="0.3">
      <c r="G161"/>
    </row>
    <row r="162" spans="7:7" x14ac:dyDescent="0.3">
      <c r="G162"/>
    </row>
    <row r="163" spans="7:7" x14ac:dyDescent="0.3">
      <c r="G163"/>
    </row>
    <row r="164" spans="7:7" x14ac:dyDescent="0.3">
      <c r="G164"/>
    </row>
    <row r="165" spans="7:7" x14ac:dyDescent="0.3">
      <c r="G165"/>
    </row>
    <row r="166" spans="7:7" x14ac:dyDescent="0.3">
      <c r="G166"/>
    </row>
    <row r="167" spans="7:7" x14ac:dyDescent="0.3">
      <c r="G167"/>
    </row>
    <row r="168" spans="7:7" x14ac:dyDescent="0.3">
      <c r="G168"/>
    </row>
    <row r="169" spans="7:7" x14ac:dyDescent="0.3">
      <c r="G169"/>
    </row>
    <row r="170" spans="7:7" x14ac:dyDescent="0.3">
      <c r="G170"/>
    </row>
    <row r="171" spans="7:7" x14ac:dyDescent="0.3">
      <c r="G171"/>
    </row>
    <row r="172" spans="7:7" x14ac:dyDescent="0.3">
      <c r="G172"/>
    </row>
    <row r="173" spans="7:7" x14ac:dyDescent="0.3">
      <c r="G173"/>
    </row>
    <row r="174" spans="7:7" x14ac:dyDescent="0.3">
      <c r="G174"/>
    </row>
    <row r="175" spans="7:7" x14ac:dyDescent="0.3">
      <c r="G175"/>
    </row>
    <row r="176" spans="7:7" x14ac:dyDescent="0.3">
      <c r="G176"/>
    </row>
    <row r="177" spans="7:7" x14ac:dyDescent="0.3">
      <c r="G177"/>
    </row>
    <row r="178" spans="7:7" x14ac:dyDescent="0.3">
      <c r="G178"/>
    </row>
    <row r="179" spans="7:7" x14ac:dyDescent="0.3">
      <c r="G179"/>
    </row>
    <row r="180" spans="7:7" x14ac:dyDescent="0.3">
      <c r="G180"/>
    </row>
    <row r="181" spans="7:7" x14ac:dyDescent="0.3">
      <c r="G181"/>
    </row>
    <row r="182" spans="7:7" x14ac:dyDescent="0.3">
      <c r="G182"/>
    </row>
    <row r="183" spans="7:7" x14ac:dyDescent="0.3">
      <c r="G183"/>
    </row>
    <row r="184" spans="7:7" x14ac:dyDescent="0.3">
      <c r="G184"/>
    </row>
    <row r="185" spans="7:7" x14ac:dyDescent="0.3">
      <c r="G185"/>
    </row>
    <row r="186" spans="7:7" x14ac:dyDescent="0.3">
      <c r="G186"/>
    </row>
    <row r="187" spans="7:7" x14ac:dyDescent="0.3">
      <c r="G187"/>
    </row>
    <row r="188" spans="7:7" x14ac:dyDescent="0.3">
      <c r="G188"/>
    </row>
    <row r="189" spans="7:7" x14ac:dyDescent="0.3">
      <c r="G189"/>
    </row>
    <row r="190" spans="7:7" x14ac:dyDescent="0.3">
      <c r="G190"/>
    </row>
    <row r="191" spans="7:7" x14ac:dyDescent="0.3">
      <c r="G191"/>
    </row>
    <row r="192" spans="7:7" x14ac:dyDescent="0.3">
      <c r="G192"/>
    </row>
    <row r="193" spans="7:7" x14ac:dyDescent="0.3">
      <c r="G193"/>
    </row>
    <row r="194" spans="7:7" x14ac:dyDescent="0.3">
      <c r="G194"/>
    </row>
    <row r="195" spans="7:7" x14ac:dyDescent="0.3">
      <c r="G195"/>
    </row>
    <row r="196" spans="7:7" x14ac:dyDescent="0.3">
      <c r="G196"/>
    </row>
    <row r="197" spans="7:7" x14ac:dyDescent="0.3">
      <c r="G197"/>
    </row>
    <row r="198" spans="7:7" x14ac:dyDescent="0.3">
      <c r="G198"/>
    </row>
    <row r="199" spans="7:7" x14ac:dyDescent="0.3">
      <c r="G199"/>
    </row>
    <row r="200" spans="7:7" x14ac:dyDescent="0.3">
      <c r="G200"/>
    </row>
    <row r="201" spans="7:7" x14ac:dyDescent="0.3">
      <c r="G201"/>
    </row>
    <row r="202" spans="7:7" x14ac:dyDescent="0.3">
      <c r="G202"/>
    </row>
    <row r="203" spans="7:7" x14ac:dyDescent="0.3">
      <c r="G203"/>
    </row>
    <row r="204" spans="7:7" x14ac:dyDescent="0.3">
      <c r="G204"/>
    </row>
    <row r="205" spans="7:7" x14ac:dyDescent="0.3">
      <c r="G205"/>
    </row>
    <row r="206" spans="7:7" x14ac:dyDescent="0.3">
      <c r="G206"/>
    </row>
    <row r="207" spans="7:7" x14ac:dyDescent="0.3">
      <c r="G207"/>
    </row>
    <row r="208" spans="7:7" x14ac:dyDescent="0.3">
      <c r="G208"/>
    </row>
    <row r="209" spans="7:7" x14ac:dyDescent="0.3">
      <c r="G209"/>
    </row>
    <row r="210" spans="7:7" x14ac:dyDescent="0.3">
      <c r="G210"/>
    </row>
    <row r="211" spans="7:7" x14ac:dyDescent="0.3">
      <c r="G211"/>
    </row>
    <row r="212" spans="7:7" x14ac:dyDescent="0.3">
      <c r="G212"/>
    </row>
    <row r="213" spans="7:7" x14ac:dyDescent="0.3">
      <c r="G213"/>
    </row>
    <row r="214" spans="7:7" x14ac:dyDescent="0.3">
      <c r="G214"/>
    </row>
    <row r="215" spans="7:7" x14ac:dyDescent="0.3">
      <c r="G215"/>
    </row>
    <row r="216" spans="7:7" x14ac:dyDescent="0.3">
      <c r="G216"/>
    </row>
    <row r="217" spans="7:7" x14ac:dyDescent="0.3">
      <c r="G217"/>
    </row>
    <row r="218" spans="7:7" x14ac:dyDescent="0.3">
      <c r="G218"/>
    </row>
    <row r="219" spans="7:7" x14ac:dyDescent="0.3">
      <c r="G219"/>
    </row>
    <row r="220" spans="7:7" x14ac:dyDescent="0.3">
      <c r="G220"/>
    </row>
    <row r="221" spans="7:7" x14ac:dyDescent="0.3">
      <c r="G221"/>
    </row>
    <row r="222" spans="7:7" x14ac:dyDescent="0.3">
      <c r="G222"/>
    </row>
    <row r="223" spans="7:7" x14ac:dyDescent="0.3">
      <c r="G223"/>
    </row>
    <row r="224" spans="7:7" x14ac:dyDescent="0.3">
      <c r="G224"/>
    </row>
    <row r="225" spans="7:7" x14ac:dyDescent="0.3">
      <c r="G225"/>
    </row>
    <row r="226" spans="7:7" x14ac:dyDescent="0.3">
      <c r="G226"/>
    </row>
    <row r="227" spans="7:7" x14ac:dyDescent="0.3">
      <c r="G227"/>
    </row>
    <row r="228" spans="7:7" x14ac:dyDescent="0.3">
      <c r="G228"/>
    </row>
    <row r="229" spans="7:7" x14ac:dyDescent="0.3">
      <c r="G229"/>
    </row>
    <row r="230" spans="7:7" x14ac:dyDescent="0.3">
      <c r="G230"/>
    </row>
    <row r="231" spans="7:7" x14ac:dyDescent="0.3">
      <c r="G231"/>
    </row>
    <row r="232" spans="7:7" x14ac:dyDescent="0.3">
      <c r="G232"/>
    </row>
    <row r="233" spans="7:7" x14ac:dyDescent="0.3">
      <c r="G233"/>
    </row>
    <row r="234" spans="7:7" x14ac:dyDescent="0.3">
      <c r="G234"/>
    </row>
    <row r="235" spans="7:7" x14ac:dyDescent="0.3">
      <c r="G235"/>
    </row>
    <row r="236" spans="7:7" x14ac:dyDescent="0.3">
      <c r="G236"/>
    </row>
    <row r="237" spans="7:7" x14ac:dyDescent="0.3">
      <c r="G237"/>
    </row>
    <row r="238" spans="7:7" x14ac:dyDescent="0.3">
      <c r="G238"/>
    </row>
    <row r="239" spans="7:7" x14ac:dyDescent="0.3">
      <c r="G239"/>
    </row>
    <row r="240" spans="7:7" x14ac:dyDescent="0.3">
      <c r="G240"/>
    </row>
    <row r="241" spans="7:7" x14ac:dyDescent="0.3">
      <c r="G241"/>
    </row>
    <row r="242" spans="7:7" x14ac:dyDescent="0.3">
      <c r="G242"/>
    </row>
    <row r="243" spans="7:7" x14ac:dyDescent="0.3">
      <c r="G243"/>
    </row>
    <row r="244" spans="7:7" x14ac:dyDescent="0.3">
      <c r="G244"/>
    </row>
    <row r="245" spans="7:7" x14ac:dyDescent="0.3">
      <c r="G245"/>
    </row>
    <row r="246" spans="7:7" x14ac:dyDescent="0.3">
      <c r="G246"/>
    </row>
    <row r="247" spans="7:7" x14ac:dyDescent="0.3">
      <c r="G247"/>
    </row>
    <row r="248" spans="7:7" x14ac:dyDescent="0.3">
      <c r="G248"/>
    </row>
    <row r="249" spans="7:7" x14ac:dyDescent="0.3">
      <c r="G249"/>
    </row>
    <row r="250" spans="7:7" x14ac:dyDescent="0.3">
      <c r="G250"/>
    </row>
    <row r="251" spans="7:7" x14ac:dyDescent="0.3">
      <c r="G251"/>
    </row>
    <row r="252" spans="7:7" x14ac:dyDescent="0.3">
      <c r="G252"/>
    </row>
    <row r="253" spans="7:7" x14ac:dyDescent="0.3">
      <c r="G253"/>
    </row>
    <row r="254" spans="7:7" x14ac:dyDescent="0.3">
      <c r="G254"/>
    </row>
    <row r="255" spans="7:7" x14ac:dyDescent="0.3">
      <c r="G255"/>
    </row>
    <row r="256" spans="7:7" x14ac:dyDescent="0.3">
      <c r="G256"/>
    </row>
    <row r="257" spans="7:7" x14ac:dyDescent="0.3">
      <c r="G257"/>
    </row>
    <row r="258" spans="7:7" x14ac:dyDescent="0.3">
      <c r="G258"/>
    </row>
    <row r="259" spans="7:7" x14ac:dyDescent="0.3">
      <c r="G259"/>
    </row>
    <row r="260" spans="7:7" x14ac:dyDescent="0.3">
      <c r="G260"/>
    </row>
    <row r="261" spans="7:7" x14ac:dyDescent="0.3">
      <c r="G261"/>
    </row>
    <row r="262" spans="7:7" x14ac:dyDescent="0.3">
      <c r="G262"/>
    </row>
    <row r="263" spans="7:7" x14ac:dyDescent="0.3">
      <c r="G263"/>
    </row>
    <row r="264" spans="7:7" x14ac:dyDescent="0.3">
      <c r="G264"/>
    </row>
    <row r="265" spans="7:7" x14ac:dyDescent="0.3">
      <c r="G265"/>
    </row>
    <row r="266" spans="7:7" x14ac:dyDescent="0.3">
      <c r="G266"/>
    </row>
    <row r="267" spans="7:7" x14ac:dyDescent="0.3">
      <c r="G267"/>
    </row>
    <row r="268" spans="7:7" x14ac:dyDescent="0.3">
      <c r="G268"/>
    </row>
    <row r="269" spans="7:7" x14ac:dyDescent="0.3">
      <c r="G269"/>
    </row>
    <row r="270" spans="7:7" x14ac:dyDescent="0.3">
      <c r="G270"/>
    </row>
    <row r="271" spans="7:7" x14ac:dyDescent="0.3">
      <c r="G271"/>
    </row>
    <row r="272" spans="7:7" x14ac:dyDescent="0.3">
      <c r="G272"/>
    </row>
    <row r="273" spans="7:7" x14ac:dyDescent="0.3">
      <c r="G273"/>
    </row>
    <row r="274" spans="7:7" x14ac:dyDescent="0.3">
      <c r="G274"/>
    </row>
    <row r="275" spans="7:7" x14ac:dyDescent="0.3">
      <c r="G275"/>
    </row>
    <row r="276" spans="7:7" x14ac:dyDescent="0.3">
      <c r="G276"/>
    </row>
    <row r="277" spans="7:7" x14ac:dyDescent="0.3">
      <c r="G277"/>
    </row>
    <row r="278" spans="7:7" x14ac:dyDescent="0.3">
      <c r="G278"/>
    </row>
    <row r="279" spans="7:7" x14ac:dyDescent="0.3">
      <c r="G279"/>
    </row>
    <row r="280" spans="7:7" x14ac:dyDescent="0.3">
      <c r="G280"/>
    </row>
    <row r="281" spans="7:7" x14ac:dyDescent="0.3">
      <c r="G281"/>
    </row>
    <row r="282" spans="7:7" x14ac:dyDescent="0.3">
      <c r="G282"/>
    </row>
    <row r="283" spans="7:7" x14ac:dyDescent="0.3">
      <c r="G283"/>
    </row>
    <row r="284" spans="7:7" x14ac:dyDescent="0.3">
      <c r="G284"/>
    </row>
    <row r="285" spans="7:7" x14ac:dyDescent="0.3">
      <c r="G285"/>
    </row>
    <row r="286" spans="7:7" x14ac:dyDescent="0.3">
      <c r="G286"/>
    </row>
    <row r="287" spans="7:7" x14ac:dyDescent="0.3">
      <c r="G287"/>
    </row>
    <row r="288" spans="7:7" x14ac:dyDescent="0.3">
      <c r="G288"/>
    </row>
    <row r="289" spans="7:7" x14ac:dyDescent="0.3">
      <c r="G289"/>
    </row>
    <row r="290" spans="7:7" x14ac:dyDescent="0.3">
      <c r="G290"/>
    </row>
    <row r="291" spans="7:7" x14ac:dyDescent="0.3">
      <c r="G291"/>
    </row>
    <row r="292" spans="7:7" x14ac:dyDescent="0.3">
      <c r="G292"/>
    </row>
    <row r="293" spans="7:7" x14ac:dyDescent="0.3">
      <c r="G293"/>
    </row>
    <row r="294" spans="7:7" x14ac:dyDescent="0.3">
      <c r="G294"/>
    </row>
    <row r="295" spans="7:7" x14ac:dyDescent="0.3">
      <c r="G295"/>
    </row>
    <row r="296" spans="7:7" x14ac:dyDescent="0.3">
      <c r="G296"/>
    </row>
    <row r="297" spans="7:7" x14ac:dyDescent="0.3">
      <c r="G297"/>
    </row>
    <row r="298" spans="7:7" x14ac:dyDescent="0.3">
      <c r="G298"/>
    </row>
    <row r="299" spans="7:7" x14ac:dyDescent="0.3">
      <c r="G299"/>
    </row>
    <row r="300" spans="7:7" x14ac:dyDescent="0.3">
      <c r="G300"/>
    </row>
    <row r="301" spans="7:7" x14ac:dyDescent="0.3">
      <c r="G301"/>
    </row>
    <row r="302" spans="7:7" x14ac:dyDescent="0.3">
      <c r="G302"/>
    </row>
    <row r="303" spans="7:7" x14ac:dyDescent="0.3">
      <c r="G303"/>
    </row>
    <row r="304" spans="7:7" x14ac:dyDescent="0.3">
      <c r="G304"/>
    </row>
    <row r="305" spans="7:7" x14ac:dyDescent="0.3">
      <c r="G305"/>
    </row>
    <row r="306" spans="7:7" x14ac:dyDescent="0.3">
      <c r="G306"/>
    </row>
    <row r="307" spans="7:7" x14ac:dyDescent="0.3">
      <c r="G307"/>
    </row>
    <row r="308" spans="7:7" x14ac:dyDescent="0.3">
      <c r="G308"/>
    </row>
    <row r="309" spans="7:7" x14ac:dyDescent="0.3">
      <c r="G309"/>
    </row>
    <row r="310" spans="7:7" x14ac:dyDescent="0.3">
      <c r="G310"/>
    </row>
    <row r="311" spans="7:7" x14ac:dyDescent="0.3">
      <c r="G311"/>
    </row>
    <row r="312" spans="7:7" x14ac:dyDescent="0.3">
      <c r="G312"/>
    </row>
    <row r="313" spans="7:7" x14ac:dyDescent="0.3">
      <c r="G313"/>
    </row>
    <row r="314" spans="7:7" x14ac:dyDescent="0.3">
      <c r="G314"/>
    </row>
    <row r="315" spans="7:7" x14ac:dyDescent="0.3">
      <c r="G315"/>
    </row>
    <row r="316" spans="7:7" x14ac:dyDescent="0.3">
      <c r="G316"/>
    </row>
    <row r="317" spans="7:7" x14ac:dyDescent="0.3">
      <c r="G317"/>
    </row>
    <row r="318" spans="7:7" x14ac:dyDescent="0.3">
      <c r="G318"/>
    </row>
    <row r="319" spans="7:7" x14ac:dyDescent="0.3">
      <c r="G319"/>
    </row>
    <row r="320" spans="7:7" x14ac:dyDescent="0.3">
      <c r="G320"/>
    </row>
    <row r="321" spans="7:7" x14ac:dyDescent="0.3">
      <c r="G321"/>
    </row>
    <row r="322" spans="7:7" x14ac:dyDescent="0.3">
      <c r="G322"/>
    </row>
    <row r="323" spans="7:7" x14ac:dyDescent="0.3">
      <c r="G323"/>
    </row>
    <row r="324" spans="7:7" x14ac:dyDescent="0.3">
      <c r="G324"/>
    </row>
    <row r="325" spans="7:7" x14ac:dyDescent="0.3">
      <c r="G325"/>
    </row>
    <row r="326" spans="7:7" x14ac:dyDescent="0.3">
      <c r="G326"/>
    </row>
    <row r="327" spans="7:7" x14ac:dyDescent="0.3">
      <c r="G327"/>
    </row>
    <row r="328" spans="7:7" x14ac:dyDescent="0.3">
      <c r="G328"/>
    </row>
    <row r="329" spans="7:7" x14ac:dyDescent="0.3">
      <c r="G329"/>
    </row>
    <row r="330" spans="7:7" x14ac:dyDescent="0.3">
      <c r="G330"/>
    </row>
    <row r="331" spans="7:7" x14ac:dyDescent="0.3">
      <c r="G331"/>
    </row>
    <row r="332" spans="7:7" x14ac:dyDescent="0.3">
      <c r="G332"/>
    </row>
    <row r="333" spans="7:7" x14ac:dyDescent="0.3">
      <c r="G333"/>
    </row>
    <row r="334" spans="7:7" x14ac:dyDescent="0.3">
      <c r="G334"/>
    </row>
    <row r="335" spans="7:7" x14ac:dyDescent="0.3">
      <c r="G335"/>
    </row>
    <row r="336" spans="7:7" x14ac:dyDescent="0.3">
      <c r="G336"/>
    </row>
    <row r="337" spans="7:7" x14ac:dyDescent="0.3">
      <c r="G337"/>
    </row>
    <row r="338" spans="7:7" x14ac:dyDescent="0.3">
      <c r="G338"/>
    </row>
    <row r="339" spans="7:7" x14ac:dyDescent="0.3">
      <c r="G339"/>
    </row>
    <row r="340" spans="7:7" x14ac:dyDescent="0.3">
      <c r="G340"/>
    </row>
    <row r="341" spans="7:7" x14ac:dyDescent="0.3">
      <c r="G341"/>
    </row>
    <row r="342" spans="7:7" x14ac:dyDescent="0.3">
      <c r="G342"/>
    </row>
    <row r="343" spans="7:7" x14ac:dyDescent="0.3">
      <c r="G343"/>
    </row>
    <row r="344" spans="7:7" x14ac:dyDescent="0.3">
      <c r="G344"/>
    </row>
    <row r="345" spans="7:7" x14ac:dyDescent="0.3">
      <c r="G345"/>
    </row>
    <row r="346" spans="7:7" x14ac:dyDescent="0.3">
      <c r="G346"/>
    </row>
    <row r="347" spans="7:7" x14ac:dyDescent="0.3">
      <c r="G347"/>
    </row>
    <row r="348" spans="7:7" x14ac:dyDescent="0.3">
      <c r="G348"/>
    </row>
    <row r="349" spans="7:7" x14ac:dyDescent="0.3">
      <c r="G349"/>
    </row>
    <row r="350" spans="7:7" x14ac:dyDescent="0.3">
      <c r="G350"/>
    </row>
    <row r="351" spans="7:7" x14ac:dyDescent="0.3">
      <c r="G351"/>
    </row>
    <row r="352" spans="7:7" x14ac:dyDescent="0.3">
      <c r="G352"/>
    </row>
    <row r="353" spans="7:7" x14ac:dyDescent="0.3">
      <c r="G353"/>
    </row>
    <row r="354" spans="7:7" x14ac:dyDescent="0.3">
      <c r="G354"/>
    </row>
    <row r="355" spans="7:7" x14ac:dyDescent="0.3">
      <c r="G355"/>
    </row>
    <row r="356" spans="7:7" x14ac:dyDescent="0.3">
      <c r="G356"/>
    </row>
    <row r="357" spans="7:7" x14ac:dyDescent="0.3">
      <c r="G357"/>
    </row>
    <row r="358" spans="7:7" x14ac:dyDescent="0.3">
      <c r="G358"/>
    </row>
    <row r="359" spans="7:7" x14ac:dyDescent="0.3">
      <c r="G359"/>
    </row>
    <row r="360" spans="7:7" x14ac:dyDescent="0.3">
      <c r="G360"/>
    </row>
    <row r="361" spans="7:7" x14ac:dyDescent="0.3">
      <c r="G361"/>
    </row>
    <row r="362" spans="7:7" x14ac:dyDescent="0.3">
      <c r="G362"/>
    </row>
    <row r="363" spans="7:7" x14ac:dyDescent="0.3">
      <c r="G363"/>
    </row>
    <row r="364" spans="7:7" x14ac:dyDescent="0.3">
      <c r="G364"/>
    </row>
    <row r="365" spans="7:7" x14ac:dyDescent="0.3">
      <c r="G365"/>
    </row>
    <row r="366" spans="7:7" x14ac:dyDescent="0.3">
      <c r="G366"/>
    </row>
    <row r="367" spans="7:7" x14ac:dyDescent="0.3">
      <c r="G367"/>
    </row>
    <row r="368" spans="7:7" x14ac:dyDescent="0.3">
      <c r="G368"/>
    </row>
    <row r="369" spans="7:7" x14ac:dyDescent="0.3">
      <c r="G369"/>
    </row>
    <row r="370" spans="7:7" x14ac:dyDescent="0.3">
      <c r="G370"/>
    </row>
    <row r="371" spans="7:7" x14ac:dyDescent="0.3">
      <c r="G371"/>
    </row>
    <row r="372" spans="7:7" x14ac:dyDescent="0.3">
      <c r="G372"/>
    </row>
    <row r="373" spans="7:7" x14ac:dyDescent="0.3">
      <c r="G373"/>
    </row>
    <row r="374" spans="7:7" x14ac:dyDescent="0.3">
      <c r="G374"/>
    </row>
    <row r="375" spans="7:7" x14ac:dyDescent="0.3">
      <c r="G375"/>
    </row>
    <row r="376" spans="7:7" x14ac:dyDescent="0.3">
      <c r="G376"/>
    </row>
    <row r="377" spans="7:7" x14ac:dyDescent="0.3">
      <c r="G377"/>
    </row>
    <row r="378" spans="7:7" x14ac:dyDescent="0.3">
      <c r="G378"/>
    </row>
    <row r="379" spans="7:7" x14ac:dyDescent="0.3">
      <c r="G379"/>
    </row>
    <row r="380" spans="7:7" x14ac:dyDescent="0.3">
      <c r="G380"/>
    </row>
    <row r="381" spans="7:7" x14ac:dyDescent="0.3">
      <c r="G381"/>
    </row>
    <row r="382" spans="7:7" x14ac:dyDescent="0.3">
      <c r="G382"/>
    </row>
    <row r="383" spans="7:7" x14ac:dyDescent="0.3">
      <c r="G383"/>
    </row>
    <row r="384" spans="7:7" x14ac:dyDescent="0.3">
      <c r="G384"/>
    </row>
    <row r="385" spans="7:7" x14ac:dyDescent="0.3">
      <c r="G385"/>
    </row>
    <row r="386" spans="7:7" x14ac:dyDescent="0.3">
      <c r="G386"/>
    </row>
    <row r="387" spans="7:7" x14ac:dyDescent="0.3">
      <c r="G387"/>
    </row>
    <row r="388" spans="7:7" x14ac:dyDescent="0.3">
      <c r="G388"/>
    </row>
    <row r="389" spans="7:7" x14ac:dyDescent="0.3">
      <c r="G389"/>
    </row>
    <row r="390" spans="7:7" x14ac:dyDescent="0.3">
      <c r="G390"/>
    </row>
    <row r="391" spans="7:7" x14ac:dyDescent="0.3">
      <c r="G391"/>
    </row>
    <row r="392" spans="7:7" x14ac:dyDescent="0.3">
      <c r="G392"/>
    </row>
    <row r="393" spans="7:7" x14ac:dyDescent="0.3">
      <c r="G393"/>
    </row>
    <row r="394" spans="7:7" x14ac:dyDescent="0.3">
      <c r="G394"/>
    </row>
    <row r="395" spans="7:7" x14ac:dyDescent="0.3">
      <c r="G395"/>
    </row>
    <row r="396" spans="7:7" x14ac:dyDescent="0.3">
      <c r="G396"/>
    </row>
    <row r="397" spans="7:7" x14ac:dyDescent="0.3">
      <c r="G397"/>
    </row>
    <row r="398" spans="7:7" x14ac:dyDescent="0.3">
      <c r="G398"/>
    </row>
    <row r="399" spans="7:7" x14ac:dyDescent="0.3">
      <c r="G399"/>
    </row>
    <row r="400" spans="7:7" x14ac:dyDescent="0.3">
      <c r="G400"/>
    </row>
    <row r="401" spans="7:7" x14ac:dyDescent="0.3">
      <c r="G401"/>
    </row>
    <row r="402" spans="7:7" x14ac:dyDescent="0.3">
      <c r="G402"/>
    </row>
    <row r="403" spans="7:7" x14ac:dyDescent="0.3">
      <c r="G403"/>
    </row>
    <row r="404" spans="7:7" x14ac:dyDescent="0.3">
      <c r="G404"/>
    </row>
    <row r="405" spans="7:7" x14ac:dyDescent="0.3">
      <c r="G405"/>
    </row>
    <row r="406" spans="7:7" x14ac:dyDescent="0.3">
      <c r="G406"/>
    </row>
    <row r="407" spans="7:7" x14ac:dyDescent="0.3">
      <c r="G407"/>
    </row>
    <row r="408" spans="7:7" x14ac:dyDescent="0.3">
      <c r="G408"/>
    </row>
    <row r="409" spans="7:7" x14ac:dyDescent="0.3">
      <c r="G409"/>
    </row>
    <row r="410" spans="7:7" x14ac:dyDescent="0.3">
      <c r="G410"/>
    </row>
    <row r="411" spans="7:7" x14ac:dyDescent="0.3">
      <c r="G411"/>
    </row>
    <row r="412" spans="7:7" x14ac:dyDescent="0.3">
      <c r="G412"/>
    </row>
    <row r="413" spans="7:7" x14ac:dyDescent="0.3">
      <c r="G413"/>
    </row>
    <row r="414" spans="7:7" x14ac:dyDescent="0.3">
      <c r="G414"/>
    </row>
    <row r="415" spans="7:7" x14ac:dyDescent="0.3">
      <c r="G415"/>
    </row>
    <row r="416" spans="7:7" x14ac:dyDescent="0.3">
      <c r="G416"/>
    </row>
    <row r="417" spans="7:7" x14ac:dyDescent="0.3">
      <c r="G417"/>
    </row>
    <row r="418" spans="7:7" x14ac:dyDescent="0.3">
      <c r="G418"/>
    </row>
    <row r="419" spans="7:7" x14ac:dyDescent="0.3">
      <c r="G419"/>
    </row>
    <row r="420" spans="7:7" x14ac:dyDescent="0.3">
      <c r="G420"/>
    </row>
    <row r="421" spans="7:7" x14ac:dyDescent="0.3">
      <c r="G421"/>
    </row>
    <row r="422" spans="7:7" x14ac:dyDescent="0.3">
      <c r="G422"/>
    </row>
    <row r="423" spans="7:7" x14ac:dyDescent="0.3">
      <c r="G423"/>
    </row>
    <row r="424" spans="7:7" x14ac:dyDescent="0.3">
      <c r="G424"/>
    </row>
    <row r="425" spans="7:7" x14ac:dyDescent="0.3">
      <c r="G425"/>
    </row>
    <row r="426" spans="7:7" x14ac:dyDescent="0.3">
      <c r="G426"/>
    </row>
    <row r="427" spans="7:7" x14ac:dyDescent="0.3">
      <c r="G427"/>
    </row>
    <row r="428" spans="7:7" x14ac:dyDescent="0.3">
      <c r="G428"/>
    </row>
    <row r="429" spans="7:7" x14ac:dyDescent="0.3">
      <c r="G429"/>
    </row>
    <row r="430" spans="7:7" x14ac:dyDescent="0.3">
      <c r="G430"/>
    </row>
    <row r="431" spans="7:7" x14ac:dyDescent="0.3">
      <c r="G431"/>
    </row>
    <row r="432" spans="7:7" x14ac:dyDescent="0.3">
      <c r="G432"/>
    </row>
    <row r="433" spans="7:7" x14ac:dyDescent="0.3">
      <c r="G433"/>
    </row>
    <row r="434" spans="7:7" x14ac:dyDescent="0.3">
      <c r="G434"/>
    </row>
    <row r="435" spans="7:7" x14ac:dyDescent="0.3">
      <c r="G435"/>
    </row>
    <row r="436" spans="7:7" x14ac:dyDescent="0.3">
      <c r="G436"/>
    </row>
    <row r="437" spans="7:7" x14ac:dyDescent="0.3">
      <c r="G437"/>
    </row>
    <row r="438" spans="7:7" x14ac:dyDescent="0.3">
      <c r="G438"/>
    </row>
    <row r="439" spans="7:7" x14ac:dyDescent="0.3">
      <c r="G439"/>
    </row>
    <row r="440" spans="7:7" x14ac:dyDescent="0.3">
      <c r="G440"/>
    </row>
    <row r="441" spans="7:7" x14ac:dyDescent="0.3">
      <c r="G441"/>
    </row>
    <row r="442" spans="7:7" x14ac:dyDescent="0.3">
      <c r="G442"/>
    </row>
    <row r="443" spans="7:7" x14ac:dyDescent="0.3">
      <c r="G443"/>
    </row>
    <row r="444" spans="7:7" x14ac:dyDescent="0.3">
      <c r="G444"/>
    </row>
    <row r="445" spans="7:7" x14ac:dyDescent="0.3">
      <c r="G445"/>
    </row>
    <row r="446" spans="7:7" x14ac:dyDescent="0.3">
      <c r="G446"/>
    </row>
    <row r="447" spans="7:7" x14ac:dyDescent="0.3">
      <c r="G447"/>
    </row>
    <row r="448" spans="7:7" x14ac:dyDescent="0.3">
      <c r="G448"/>
    </row>
    <row r="449" spans="7:7" x14ac:dyDescent="0.3">
      <c r="G449"/>
    </row>
    <row r="450" spans="7:7" x14ac:dyDescent="0.3">
      <c r="G450"/>
    </row>
    <row r="451" spans="7:7" x14ac:dyDescent="0.3">
      <c r="G451"/>
    </row>
    <row r="452" spans="7:7" x14ac:dyDescent="0.3">
      <c r="G452"/>
    </row>
    <row r="453" spans="7:7" x14ac:dyDescent="0.3">
      <c r="G453"/>
    </row>
    <row r="454" spans="7:7" x14ac:dyDescent="0.3">
      <c r="G454"/>
    </row>
    <row r="455" spans="7:7" x14ac:dyDescent="0.3">
      <c r="G455"/>
    </row>
    <row r="456" spans="7:7" x14ac:dyDescent="0.3">
      <c r="G456"/>
    </row>
    <row r="457" spans="7:7" x14ac:dyDescent="0.3">
      <c r="G457"/>
    </row>
    <row r="458" spans="7:7" x14ac:dyDescent="0.3">
      <c r="G458"/>
    </row>
    <row r="459" spans="7:7" x14ac:dyDescent="0.3">
      <c r="G459"/>
    </row>
    <row r="460" spans="7:7" x14ac:dyDescent="0.3">
      <c r="G460"/>
    </row>
    <row r="461" spans="7:7" x14ac:dyDescent="0.3">
      <c r="G461"/>
    </row>
    <row r="462" spans="7:7" x14ac:dyDescent="0.3">
      <c r="G462"/>
    </row>
    <row r="463" spans="7:7" x14ac:dyDescent="0.3">
      <c r="G463"/>
    </row>
    <row r="464" spans="7:7" x14ac:dyDescent="0.3">
      <c r="G464"/>
    </row>
    <row r="465" spans="7:7" x14ac:dyDescent="0.3">
      <c r="G465"/>
    </row>
    <row r="466" spans="7:7" x14ac:dyDescent="0.3">
      <c r="G466"/>
    </row>
    <row r="467" spans="7:7" x14ac:dyDescent="0.3">
      <c r="G467"/>
    </row>
    <row r="468" spans="7:7" x14ac:dyDescent="0.3">
      <c r="G468"/>
    </row>
    <row r="469" spans="7:7" x14ac:dyDescent="0.3">
      <c r="G469"/>
    </row>
    <row r="470" spans="7:7" x14ac:dyDescent="0.3">
      <c r="G470"/>
    </row>
    <row r="471" spans="7:7" x14ac:dyDescent="0.3">
      <c r="G471"/>
    </row>
    <row r="472" spans="7:7" x14ac:dyDescent="0.3">
      <c r="G472"/>
    </row>
    <row r="473" spans="7:7" x14ac:dyDescent="0.3">
      <c r="G473"/>
    </row>
    <row r="474" spans="7:7" x14ac:dyDescent="0.3">
      <c r="G474"/>
    </row>
    <row r="475" spans="7:7" x14ac:dyDescent="0.3">
      <c r="G475"/>
    </row>
    <row r="476" spans="7:7" x14ac:dyDescent="0.3">
      <c r="G476"/>
    </row>
    <row r="477" spans="7:7" x14ac:dyDescent="0.3">
      <c r="G477"/>
    </row>
    <row r="478" spans="7:7" x14ac:dyDescent="0.3">
      <c r="G478"/>
    </row>
    <row r="479" spans="7:7" x14ac:dyDescent="0.3">
      <c r="G479"/>
    </row>
    <row r="480" spans="7:7" x14ac:dyDescent="0.3">
      <c r="G480"/>
    </row>
    <row r="481" spans="7:7" x14ac:dyDescent="0.3">
      <c r="G481"/>
    </row>
    <row r="482" spans="7:7" x14ac:dyDescent="0.3">
      <c r="G482"/>
    </row>
    <row r="483" spans="7:7" x14ac:dyDescent="0.3">
      <c r="G483"/>
    </row>
    <row r="484" spans="7:7" x14ac:dyDescent="0.3">
      <c r="G484"/>
    </row>
    <row r="485" spans="7:7" x14ac:dyDescent="0.3">
      <c r="G485"/>
    </row>
    <row r="486" spans="7:7" x14ac:dyDescent="0.3">
      <c r="G486"/>
    </row>
    <row r="487" spans="7:7" x14ac:dyDescent="0.3">
      <c r="G487"/>
    </row>
    <row r="488" spans="7:7" x14ac:dyDescent="0.3">
      <c r="G488"/>
    </row>
    <row r="489" spans="7:7" x14ac:dyDescent="0.3">
      <c r="G489"/>
    </row>
    <row r="490" spans="7:7" x14ac:dyDescent="0.3">
      <c r="G490"/>
    </row>
    <row r="491" spans="7:7" x14ac:dyDescent="0.3">
      <c r="G491"/>
    </row>
    <row r="492" spans="7:7" x14ac:dyDescent="0.3">
      <c r="G492"/>
    </row>
    <row r="493" spans="7:7" x14ac:dyDescent="0.3">
      <c r="G493"/>
    </row>
    <row r="494" spans="7:7" x14ac:dyDescent="0.3">
      <c r="G494"/>
    </row>
    <row r="495" spans="7:7" x14ac:dyDescent="0.3">
      <c r="G495"/>
    </row>
    <row r="496" spans="7:7" x14ac:dyDescent="0.3">
      <c r="G496"/>
    </row>
    <row r="497" spans="7:7" x14ac:dyDescent="0.3">
      <c r="G497"/>
    </row>
    <row r="498" spans="7:7" x14ac:dyDescent="0.3">
      <c r="G498"/>
    </row>
    <row r="499" spans="7:7" x14ac:dyDescent="0.3">
      <c r="G499"/>
    </row>
    <row r="500" spans="7:7" x14ac:dyDescent="0.3">
      <c r="G500"/>
    </row>
    <row r="501" spans="7:7" x14ac:dyDescent="0.3">
      <c r="G501"/>
    </row>
    <row r="502" spans="7:7" x14ac:dyDescent="0.3">
      <c r="G502"/>
    </row>
    <row r="503" spans="7:7" x14ac:dyDescent="0.3">
      <c r="G503"/>
    </row>
    <row r="504" spans="7:7" x14ac:dyDescent="0.3">
      <c r="G504"/>
    </row>
    <row r="505" spans="7:7" x14ac:dyDescent="0.3">
      <c r="G505"/>
    </row>
    <row r="506" spans="7:7" x14ac:dyDescent="0.3">
      <c r="G506"/>
    </row>
    <row r="507" spans="7:7" x14ac:dyDescent="0.3">
      <c r="G507"/>
    </row>
    <row r="508" spans="7:7" x14ac:dyDescent="0.3">
      <c r="G508"/>
    </row>
    <row r="509" spans="7:7" x14ac:dyDescent="0.3">
      <c r="G509"/>
    </row>
    <row r="510" spans="7:7" x14ac:dyDescent="0.3">
      <c r="G510"/>
    </row>
    <row r="511" spans="7:7" x14ac:dyDescent="0.3">
      <c r="G511"/>
    </row>
    <row r="512" spans="7:7" x14ac:dyDescent="0.3">
      <c r="G512"/>
    </row>
    <row r="513" spans="7:7" x14ac:dyDescent="0.3">
      <c r="G513"/>
    </row>
    <row r="514" spans="7:7" x14ac:dyDescent="0.3">
      <c r="G514"/>
    </row>
    <row r="515" spans="7:7" x14ac:dyDescent="0.3">
      <c r="G515"/>
    </row>
    <row r="516" spans="7:7" x14ac:dyDescent="0.3">
      <c r="G516"/>
    </row>
    <row r="517" spans="7:7" x14ac:dyDescent="0.3">
      <c r="G517"/>
    </row>
    <row r="518" spans="7:7" x14ac:dyDescent="0.3">
      <c r="G518"/>
    </row>
    <row r="519" spans="7:7" x14ac:dyDescent="0.3">
      <c r="G519"/>
    </row>
    <row r="520" spans="7:7" x14ac:dyDescent="0.3">
      <c r="G520"/>
    </row>
  </sheetData>
  <mergeCells count="2">
    <mergeCell ref="A1:F1"/>
    <mergeCell ref="A2:F2"/>
  </mergeCells>
  <pageMargins left="0.7" right="0.7" top="0.75" bottom="0.75" header="0.3" footer="0.3"/>
  <pageSetup paperSize="9" scale="60" orientation="landscape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6"/>
  <sheetViews>
    <sheetView topLeftCell="A2" workbookViewId="0">
      <selection activeCell="A3" sqref="A3:N25"/>
    </sheetView>
  </sheetViews>
  <sheetFormatPr defaultRowHeight="14.4" x14ac:dyDescent="0.3"/>
  <cols>
    <col min="1" max="1" width="17.5546875" customWidth="1"/>
    <col min="2" max="3" width="5.6640625" bestFit="1" customWidth="1"/>
    <col min="4" max="4" width="6.6640625" bestFit="1" customWidth="1"/>
    <col min="5" max="5" width="5" bestFit="1" customWidth="1"/>
    <col min="6" max="6" width="5.6640625" bestFit="1" customWidth="1"/>
    <col min="7" max="9" width="6.6640625" bestFit="1" customWidth="1"/>
    <col min="10" max="13" width="5.6640625" bestFit="1" customWidth="1"/>
    <col min="14" max="14" width="11.109375" bestFit="1" customWidth="1"/>
  </cols>
  <sheetData>
    <row r="1" spans="1:14" ht="33" customHeight="1" x14ac:dyDescent="0.3">
      <c r="A1" s="387" t="s">
        <v>583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</row>
    <row r="2" spans="1:14" ht="16.2" thickBot="1" x14ac:dyDescent="0.35">
      <c r="A2" s="149"/>
    </row>
    <row r="3" spans="1:14" ht="51.6" customHeight="1" thickTop="1" thickBot="1" x14ac:dyDescent="0.35">
      <c r="A3" s="150" t="s">
        <v>4</v>
      </c>
      <c r="B3" s="161" t="s">
        <v>531</v>
      </c>
      <c r="C3" s="161" t="s">
        <v>532</v>
      </c>
      <c r="D3" s="161" t="s">
        <v>533</v>
      </c>
      <c r="E3" s="161" t="s">
        <v>534</v>
      </c>
      <c r="F3" s="161" t="s">
        <v>535</v>
      </c>
      <c r="G3" s="161" t="s">
        <v>536</v>
      </c>
      <c r="H3" s="161" t="s">
        <v>537</v>
      </c>
      <c r="I3" s="161" t="s">
        <v>538</v>
      </c>
      <c r="J3" s="161" t="s">
        <v>539</v>
      </c>
      <c r="K3" s="161" t="s">
        <v>540</v>
      </c>
      <c r="L3" s="161" t="s">
        <v>541</v>
      </c>
      <c r="M3" s="161" t="s">
        <v>542</v>
      </c>
      <c r="N3" s="152" t="s">
        <v>547</v>
      </c>
    </row>
    <row r="4" spans="1:14" ht="15" thickBot="1" x14ac:dyDescent="0.35">
      <c r="A4" s="153" t="s">
        <v>7</v>
      </c>
      <c r="B4" s="154">
        <v>8.5710310282454429</v>
      </c>
      <c r="C4" s="154">
        <v>21.673953778888194</v>
      </c>
      <c r="D4" s="154">
        <v>100</v>
      </c>
      <c r="E4" s="154">
        <v>1.4593467685892982</v>
      </c>
      <c r="F4" s="154">
        <v>5.2245250431778931</v>
      </c>
      <c r="G4" s="154">
        <v>100</v>
      </c>
      <c r="H4" s="154">
        <v>80.272787757817696</v>
      </c>
      <c r="I4" s="154">
        <v>97.585768742058448</v>
      </c>
      <c r="J4" s="154">
        <v>92.857142857142861</v>
      </c>
      <c r="K4" s="154">
        <v>81.300813008130078</v>
      </c>
      <c r="L4" s="154">
        <v>63.636363636363633</v>
      </c>
      <c r="M4" s="154">
        <v>42.365591397849464</v>
      </c>
      <c r="N4" s="162">
        <v>8446</v>
      </c>
    </row>
    <row r="5" spans="1:14" ht="15" thickBot="1" x14ac:dyDescent="0.35">
      <c r="A5" s="153" t="s">
        <v>8</v>
      </c>
      <c r="B5" s="154">
        <v>5.7471264367816088</v>
      </c>
      <c r="C5" s="154">
        <v>18.367346938775512</v>
      </c>
      <c r="D5" s="154">
        <v>100</v>
      </c>
      <c r="E5" s="154">
        <v>1.079136690647482</v>
      </c>
      <c r="F5" s="154">
        <v>6.5217391304347823</v>
      </c>
      <c r="G5" s="154">
        <v>100</v>
      </c>
      <c r="H5" s="154">
        <v>74.380165289256198</v>
      </c>
      <c r="I5" s="154">
        <v>87.5</v>
      </c>
      <c r="J5" s="154">
        <v>100</v>
      </c>
      <c r="K5" s="154">
        <v>73.333333333333329</v>
      </c>
      <c r="L5" s="154">
        <v>12.5</v>
      </c>
      <c r="M5" s="154">
        <v>16.666666666666664</v>
      </c>
      <c r="N5" s="163">
        <v>196</v>
      </c>
    </row>
    <row r="6" spans="1:14" ht="15" thickBot="1" x14ac:dyDescent="0.35">
      <c r="A6" s="153" t="s">
        <v>9</v>
      </c>
      <c r="B6" s="154">
        <v>10.050526315789474</v>
      </c>
      <c r="C6" s="154">
        <v>23.783345349675557</v>
      </c>
      <c r="D6" s="154">
        <v>100</v>
      </c>
      <c r="E6" s="154">
        <v>2.3286913215899658</v>
      </c>
      <c r="F6" s="154">
        <v>5.531842240054635</v>
      </c>
      <c r="G6" s="154">
        <v>100</v>
      </c>
      <c r="H6" s="154">
        <v>77.82331511839709</v>
      </c>
      <c r="I6" s="154">
        <v>93.78850102669405</v>
      </c>
      <c r="J6" s="154">
        <v>89.525691699604749</v>
      </c>
      <c r="K6" s="154">
        <v>80.081026333558398</v>
      </c>
      <c r="L6" s="154">
        <v>55.000000000000007</v>
      </c>
      <c r="M6" s="154">
        <v>36.702767749699156</v>
      </c>
      <c r="N6" s="162">
        <v>21571</v>
      </c>
    </row>
    <row r="7" spans="1:14" ht="15" thickBot="1" x14ac:dyDescent="0.35">
      <c r="A7" s="153" t="s">
        <v>53</v>
      </c>
      <c r="B7" s="154">
        <v>13.233287858117325</v>
      </c>
      <c r="C7" s="154">
        <v>36.456558773424192</v>
      </c>
      <c r="D7" s="154">
        <v>100</v>
      </c>
      <c r="E7" s="154">
        <v>1.7657445556209534</v>
      </c>
      <c r="F7" s="154">
        <v>7.8947368421052628</v>
      </c>
      <c r="G7" s="154">
        <v>100</v>
      </c>
      <c r="H7" s="154">
        <v>54.704944178628388</v>
      </c>
      <c r="I7" s="154">
        <v>90.579710144927532</v>
      </c>
      <c r="J7" s="154">
        <v>94.186046511627907</v>
      </c>
      <c r="K7" s="154">
        <v>78.409090909090907</v>
      </c>
      <c r="L7" s="154">
        <v>90</v>
      </c>
      <c r="M7" s="154">
        <v>33.928571428571431</v>
      </c>
      <c r="N7" s="162">
        <v>1284</v>
      </c>
    </row>
    <row r="8" spans="1:14" ht="15" thickBot="1" x14ac:dyDescent="0.35">
      <c r="A8" s="153" t="s">
        <v>54</v>
      </c>
      <c r="B8" s="154">
        <v>8.3473861720067468</v>
      </c>
      <c r="C8" s="154">
        <v>23.507462686567166</v>
      </c>
      <c r="D8" s="154">
        <v>100</v>
      </c>
      <c r="E8" s="154">
        <v>0.72992700729927007</v>
      </c>
      <c r="F8" s="154">
        <v>2.5547445255474455</v>
      </c>
      <c r="G8" s="154">
        <v>100</v>
      </c>
      <c r="H8" s="154">
        <v>71.666666666666671</v>
      </c>
      <c r="I8" s="154">
        <v>100</v>
      </c>
      <c r="J8" s="154">
        <v>98.484848484848484</v>
      </c>
      <c r="K8" s="154">
        <v>85.227272727272734</v>
      </c>
      <c r="L8" s="154">
        <v>50</v>
      </c>
      <c r="M8" s="154">
        <v>42.079207920792079</v>
      </c>
      <c r="N8" s="162">
        <v>1047</v>
      </c>
    </row>
    <row r="9" spans="1:14" ht="15" thickBot="1" x14ac:dyDescent="0.35">
      <c r="A9" s="153" t="s">
        <v>12</v>
      </c>
      <c r="B9" s="154">
        <v>10.23807191143333</v>
      </c>
      <c r="C9" s="154">
        <v>25.366262034323984</v>
      </c>
      <c r="D9" s="154">
        <v>100</v>
      </c>
      <c r="E9" s="154">
        <v>2.2616661895219008</v>
      </c>
      <c r="F9" s="154">
        <v>7.128944292948967</v>
      </c>
      <c r="G9" s="154">
        <v>100</v>
      </c>
      <c r="H9" s="154">
        <v>75.202508492291614</v>
      </c>
      <c r="I9" s="154">
        <v>97.552836484983317</v>
      </c>
      <c r="J9" s="154">
        <v>94.768611670020121</v>
      </c>
      <c r="K9" s="154">
        <v>86.70886075949366</v>
      </c>
      <c r="L9" s="154">
        <v>66.423357664233578</v>
      </c>
      <c r="M9" s="154">
        <v>42.105263157894733</v>
      </c>
      <c r="N9" s="162">
        <v>9482</v>
      </c>
    </row>
    <row r="10" spans="1:14" ht="15" thickBot="1" x14ac:dyDescent="0.35">
      <c r="A10" s="153" t="s">
        <v>13</v>
      </c>
      <c r="B10" s="154">
        <v>7.197258187357197</v>
      </c>
      <c r="C10" s="154">
        <v>24.526515151515152</v>
      </c>
      <c r="D10" s="154">
        <v>100</v>
      </c>
      <c r="E10" s="154">
        <v>1.3245033112582782</v>
      </c>
      <c r="F10" s="154">
        <v>7.1942446043165464</v>
      </c>
      <c r="G10" s="154">
        <v>100</v>
      </c>
      <c r="H10" s="154">
        <v>71.805555555555557</v>
      </c>
      <c r="I10" s="154">
        <v>94.520547945205479</v>
      </c>
      <c r="J10" s="154">
        <v>91.603053435114504</v>
      </c>
      <c r="K10" s="154">
        <v>85.714285714285708</v>
      </c>
      <c r="L10" s="154">
        <v>62.5</v>
      </c>
      <c r="M10" s="154">
        <v>38.793103448275865</v>
      </c>
      <c r="N10" s="162">
        <v>1889</v>
      </c>
    </row>
    <row r="11" spans="1:14" ht="15" thickBot="1" x14ac:dyDescent="0.35">
      <c r="A11" s="153" t="s">
        <v>14</v>
      </c>
      <c r="B11" s="154">
        <v>13.99295549151457</v>
      </c>
      <c r="C11" s="154">
        <v>31</v>
      </c>
      <c r="D11" s="154">
        <v>100</v>
      </c>
      <c r="E11" s="154">
        <v>2.9513888888888888</v>
      </c>
      <c r="F11" s="154">
        <v>9.375</v>
      </c>
      <c r="G11" s="154">
        <v>100</v>
      </c>
      <c r="H11" s="154">
        <v>86.332882273342364</v>
      </c>
      <c r="I11" s="154">
        <v>90.873015873015873</v>
      </c>
      <c r="J11" s="154">
        <v>85.606060606060609</v>
      </c>
      <c r="K11" s="154">
        <v>76.119402985074629</v>
      </c>
      <c r="L11" s="154">
        <v>70</v>
      </c>
      <c r="M11" s="154">
        <v>41.313559322033896</v>
      </c>
      <c r="N11" s="162">
        <v>3037</v>
      </c>
    </row>
    <row r="12" spans="1:14" ht="15" thickBot="1" x14ac:dyDescent="0.35">
      <c r="A12" s="153" t="s">
        <v>15</v>
      </c>
      <c r="B12" s="154">
        <v>8.7246963562753042</v>
      </c>
      <c r="C12" s="154">
        <v>24.540976265114196</v>
      </c>
      <c r="D12" s="154">
        <v>100</v>
      </c>
      <c r="E12" s="154">
        <v>1.6222868650704856</v>
      </c>
      <c r="F12" s="154">
        <v>5.9108954565505067</v>
      </c>
      <c r="G12" s="154">
        <v>100</v>
      </c>
      <c r="H12" s="154">
        <v>78.313592780597858</v>
      </c>
      <c r="I12" s="154">
        <v>96.282527881040892</v>
      </c>
      <c r="J12" s="154">
        <v>94.782608695652172</v>
      </c>
      <c r="K12" s="154">
        <v>85.82554517133957</v>
      </c>
      <c r="L12" s="154">
        <v>59.203980099502488</v>
      </c>
      <c r="M12" s="154">
        <v>44.018058690744923</v>
      </c>
      <c r="N12" s="162">
        <v>9077</v>
      </c>
    </row>
    <row r="13" spans="1:14" ht="15" thickBot="1" x14ac:dyDescent="0.35">
      <c r="A13" s="153" t="s">
        <v>16</v>
      </c>
      <c r="B13" s="154">
        <v>7.8632685106896973</v>
      </c>
      <c r="C13" s="154">
        <v>21.409455842997325</v>
      </c>
      <c r="D13" s="154">
        <v>100</v>
      </c>
      <c r="E13" s="154">
        <v>1.8634367097031812</v>
      </c>
      <c r="F13" s="154">
        <v>5.7142857142857144</v>
      </c>
      <c r="G13" s="154">
        <v>100</v>
      </c>
      <c r="H13" s="154">
        <v>76.478260869565219</v>
      </c>
      <c r="I13" s="154">
        <v>77.235772357723576</v>
      </c>
      <c r="J13" s="154">
        <v>79.395604395604394</v>
      </c>
      <c r="K13" s="154">
        <v>65.708812260536405</v>
      </c>
      <c r="L13" s="154">
        <v>58.5</v>
      </c>
      <c r="M13" s="154">
        <v>21.911764705882351</v>
      </c>
      <c r="N13" s="162">
        <v>5695</v>
      </c>
    </row>
    <row r="14" spans="1:14" ht="15" thickBot="1" x14ac:dyDescent="0.35">
      <c r="A14" s="153" t="s">
        <v>17</v>
      </c>
      <c r="B14" s="154">
        <v>8.5354896675651393</v>
      </c>
      <c r="C14" s="154">
        <v>20.358514724711906</v>
      </c>
      <c r="D14" s="154">
        <v>100</v>
      </c>
      <c r="E14" s="154">
        <v>2.8555431131019038</v>
      </c>
      <c r="F14" s="154">
        <v>5.637982195845697</v>
      </c>
      <c r="G14" s="154">
        <v>100</v>
      </c>
      <c r="H14" s="154">
        <v>75.454545454545453</v>
      </c>
      <c r="I14" s="154">
        <v>87.755102040816325</v>
      </c>
      <c r="J14" s="154">
        <v>91.75257731958763</v>
      </c>
      <c r="K14" s="154">
        <v>66.101694915254242</v>
      </c>
      <c r="L14" s="154">
        <v>48.275862068965516</v>
      </c>
      <c r="M14" s="154">
        <v>40.277777777777779</v>
      </c>
      <c r="N14" s="162">
        <v>1639</v>
      </c>
    </row>
    <row r="15" spans="1:14" ht="15" thickBot="1" x14ac:dyDescent="0.35">
      <c r="A15" s="153" t="s">
        <v>18</v>
      </c>
      <c r="B15" s="154">
        <v>9.1482649842271293</v>
      </c>
      <c r="C15" s="154">
        <v>26.885644768856448</v>
      </c>
      <c r="D15" s="154">
        <v>100</v>
      </c>
      <c r="E15" s="154">
        <v>1.4519731943410277</v>
      </c>
      <c r="F15" s="154">
        <v>5.9610705596107056</v>
      </c>
      <c r="G15" s="154">
        <v>100</v>
      </c>
      <c r="H15" s="154">
        <v>88.841927303465766</v>
      </c>
      <c r="I15" s="154">
        <v>85.873605947955383</v>
      </c>
      <c r="J15" s="154">
        <v>85.276073619631902</v>
      </c>
      <c r="K15" s="154">
        <v>85.310734463276845</v>
      </c>
      <c r="L15" s="154">
        <v>56.81818181818182</v>
      </c>
      <c r="M15" s="154">
        <v>37.745974955277276</v>
      </c>
      <c r="N15" s="162">
        <v>3420</v>
      </c>
    </row>
    <row r="16" spans="1:14" ht="15" thickBot="1" x14ac:dyDescent="0.35">
      <c r="A16" s="153" t="s">
        <v>19</v>
      </c>
      <c r="B16" s="83" t="s">
        <v>52</v>
      </c>
      <c r="C16" s="83" t="s">
        <v>52</v>
      </c>
      <c r="D16" s="154">
        <v>100</v>
      </c>
      <c r="E16" s="83" t="s">
        <v>52</v>
      </c>
      <c r="F16" s="83" t="s">
        <v>52</v>
      </c>
      <c r="G16" s="154">
        <v>100</v>
      </c>
      <c r="H16" s="234">
        <v>93.322734499205083</v>
      </c>
      <c r="I16" s="154">
        <v>94.938775510204081</v>
      </c>
      <c r="J16" s="154">
        <v>95.81151832460732</v>
      </c>
      <c r="K16" s="154">
        <v>90.566037735849065</v>
      </c>
      <c r="L16" s="154">
        <v>77.401129943502823</v>
      </c>
      <c r="M16" s="154">
        <v>52.819548872180455</v>
      </c>
      <c r="N16" s="162">
        <v>12300</v>
      </c>
    </row>
    <row r="17" spans="1:14" ht="15" thickBot="1" x14ac:dyDescent="0.35">
      <c r="A17" s="153" t="s">
        <v>20</v>
      </c>
      <c r="B17" s="154">
        <v>13.157894736842104</v>
      </c>
      <c r="C17" s="154">
        <v>30.56197074672825</v>
      </c>
      <c r="D17" s="154">
        <v>100</v>
      </c>
      <c r="E17" s="154">
        <v>2.9594272076372317</v>
      </c>
      <c r="F17" s="154">
        <v>5.6640625</v>
      </c>
      <c r="G17" s="154">
        <v>100</v>
      </c>
      <c r="H17" s="154">
        <v>88.631984585741804</v>
      </c>
      <c r="I17" s="154">
        <v>92.063492063492063</v>
      </c>
      <c r="J17" s="154">
        <v>91.428571428571431</v>
      </c>
      <c r="K17" s="154">
        <v>90.833333333333329</v>
      </c>
      <c r="L17" s="154">
        <v>88.888888888888886</v>
      </c>
      <c r="M17" s="154">
        <v>55.128205128205131</v>
      </c>
      <c r="N17" s="162">
        <v>3361</v>
      </c>
    </row>
    <row r="18" spans="1:14" ht="15" thickBot="1" x14ac:dyDescent="0.35">
      <c r="A18" s="153" t="s">
        <v>21</v>
      </c>
      <c r="B18" s="154">
        <v>20.496894409937887</v>
      </c>
      <c r="C18" s="154">
        <v>30.708661417322837</v>
      </c>
      <c r="D18" s="154">
        <v>100</v>
      </c>
      <c r="E18" s="154">
        <v>3.7453183520599254</v>
      </c>
      <c r="F18" s="234">
        <v>10.714285714285714</v>
      </c>
      <c r="G18" s="154">
        <v>100</v>
      </c>
      <c r="H18" s="154">
        <v>89.156626506024097</v>
      </c>
      <c r="I18" s="154">
        <v>91.304347826086953</v>
      </c>
      <c r="J18" s="154">
        <v>93.75</v>
      </c>
      <c r="K18" s="154">
        <v>77.777777777777786</v>
      </c>
      <c r="L18" s="154">
        <v>66.666666666666657</v>
      </c>
      <c r="M18" s="154">
        <v>68.041237113402062</v>
      </c>
      <c r="N18" s="163">
        <v>765</v>
      </c>
    </row>
    <row r="19" spans="1:14" ht="15" thickBot="1" x14ac:dyDescent="0.35">
      <c r="A19" s="153" t="s">
        <v>22</v>
      </c>
      <c r="B19" s="154">
        <v>27.049929384398109</v>
      </c>
      <c r="C19" s="154">
        <v>42.935278030993615</v>
      </c>
      <c r="D19" s="154">
        <v>100</v>
      </c>
      <c r="E19" s="154">
        <v>9.6111839231105289</v>
      </c>
      <c r="F19" s="154">
        <v>20.857699805068226</v>
      </c>
      <c r="G19" s="154">
        <v>100</v>
      </c>
      <c r="H19" s="154">
        <v>91.468921125948697</v>
      </c>
      <c r="I19" s="154">
        <v>91.016548463356969</v>
      </c>
      <c r="J19" s="154">
        <v>90.303030303030312</v>
      </c>
      <c r="K19" s="154">
        <v>88.986232790988737</v>
      </c>
      <c r="L19" s="154">
        <v>89.666666666666657</v>
      </c>
      <c r="M19" s="154">
        <v>57.429352780309941</v>
      </c>
      <c r="N19" s="162">
        <v>26228</v>
      </c>
    </row>
    <row r="20" spans="1:14" ht="15" thickBot="1" x14ac:dyDescent="0.35">
      <c r="A20" s="153" t="s">
        <v>23</v>
      </c>
      <c r="B20" s="154">
        <v>21.121536111717216</v>
      </c>
      <c r="C20" s="154">
        <v>35.146271116604858</v>
      </c>
      <c r="D20" s="154">
        <v>100</v>
      </c>
      <c r="E20" s="154">
        <v>4.1321152494729443</v>
      </c>
      <c r="F20" s="154">
        <v>8.7999999999999989</v>
      </c>
      <c r="G20" s="154">
        <v>100</v>
      </c>
      <c r="H20" s="154">
        <v>95.147950744348464</v>
      </c>
      <c r="I20" s="154">
        <v>95.201238390092882</v>
      </c>
      <c r="J20" s="154">
        <v>93.626373626373621</v>
      </c>
      <c r="K20" s="154">
        <v>87.282229965156802</v>
      </c>
      <c r="L20" s="154">
        <v>91.946308724832221</v>
      </c>
      <c r="M20" s="154">
        <v>58.731082654249121</v>
      </c>
      <c r="N20" s="162">
        <v>13407</v>
      </c>
    </row>
    <row r="21" spans="1:14" ht="15" thickBot="1" x14ac:dyDescent="0.35">
      <c r="A21" s="153" t="s">
        <v>24</v>
      </c>
      <c r="B21" s="154">
        <v>18.078175895765472</v>
      </c>
      <c r="C21" s="154">
        <v>31.726907630522089</v>
      </c>
      <c r="D21" s="154">
        <v>100</v>
      </c>
      <c r="E21" s="154">
        <v>3.9378238341968914</v>
      </c>
      <c r="F21" s="154">
        <v>4.2553191489361701</v>
      </c>
      <c r="G21" s="154">
        <v>100</v>
      </c>
      <c r="H21" s="154">
        <v>98.381877022653725</v>
      </c>
      <c r="I21" s="154">
        <v>97.53086419753086</v>
      </c>
      <c r="J21" s="154">
        <v>90.740740740740748</v>
      </c>
      <c r="K21" s="154">
        <v>94.444444444444443</v>
      </c>
      <c r="L21" s="154">
        <v>81.818181818181827</v>
      </c>
      <c r="M21" s="154">
        <v>51.627906976744185</v>
      </c>
      <c r="N21" s="162">
        <v>1513</v>
      </c>
    </row>
    <row r="22" spans="1:14" ht="15" thickBot="1" x14ac:dyDescent="0.35">
      <c r="A22" s="153" t="s">
        <v>25</v>
      </c>
      <c r="B22" s="154">
        <v>16.285979572887651</v>
      </c>
      <c r="C22" s="154">
        <v>32.215447154471541</v>
      </c>
      <c r="D22" s="154">
        <v>100</v>
      </c>
      <c r="E22" s="154">
        <v>3.3062188401994228</v>
      </c>
      <c r="F22" s="154">
        <v>7.860262008733625</v>
      </c>
      <c r="G22" s="154">
        <v>100</v>
      </c>
      <c r="H22" s="154">
        <v>91.103448275862064</v>
      </c>
      <c r="I22" s="154">
        <v>97.633136094674555</v>
      </c>
      <c r="J22" s="154">
        <v>98.68421052631578</v>
      </c>
      <c r="K22" s="154">
        <v>92</v>
      </c>
      <c r="L22" s="154">
        <v>70.833333333333343</v>
      </c>
      <c r="M22" s="154">
        <v>49.063231850117091</v>
      </c>
      <c r="N22" s="162">
        <v>5588</v>
      </c>
    </row>
    <row r="23" spans="1:14" ht="15" thickBot="1" x14ac:dyDescent="0.35">
      <c r="A23" s="153" t="s">
        <v>26</v>
      </c>
      <c r="B23" s="154">
        <v>21.14586933978569</v>
      </c>
      <c r="C23" s="154">
        <v>42.247985851837292</v>
      </c>
      <c r="D23" s="154">
        <v>100</v>
      </c>
      <c r="E23" s="154">
        <v>4.0423375745974548</v>
      </c>
      <c r="F23" s="154">
        <v>10.275689223057643</v>
      </c>
      <c r="G23" s="154">
        <v>100</v>
      </c>
      <c r="H23" s="154">
        <v>95.359433007087418</v>
      </c>
      <c r="I23" s="154">
        <v>96.911608093716723</v>
      </c>
      <c r="J23" s="154">
        <v>95.478260869565219</v>
      </c>
      <c r="K23" s="154">
        <v>90.499194847020931</v>
      </c>
      <c r="L23" s="154">
        <v>85.903083700440533</v>
      </c>
      <c r="M23" s="154">
        <v>55.27831094049904</v>
      </c>
      <c r="N23" s="162">
        <v>17826</v>
      </c>
    </row>
    <row r="24" spans="1:14" ht="15" thickBot="1" x14ac:dyDescent="0.35">
      <c r="A24" s="153" t="s">
        <v>27</v>
      </c>
      <c r="B24" s="154">
        <v>13.833028641072517</v>
      </c>
      <c r="C24" s="154">
        <v>58.277094084954349</v>
      </c>
      <c r="D24" s="154">
        <v>100</v>
      </c>
      <c r="E24" s="154">
        <v>3.2979976442873968</v>
      </c>
      <c r="F24" s="154">
        <v>34.776334776334778</v>
      </c>
      <c r="G24" s="154">
        <v>100</v>
      </c>
      <c r="H24" s="154">
        <v>87.52886836027713</v>
      </c>
      <c r="I24" s="154">
        <v>96.992481203007515</v>
      </c>
      <c r="J24" s="154">
        <v>95.145631067961162</v>
      </c>
      <c r="K24" s="154">
        <v>97.31543624161074</v>
      </c>
      <c r="L24" s="154">
        <v>85</v>
      </c>
      <c r="M24" s="154">
        <v>60.437710437710436</v>
      </c>
      <c r="N24" s="162">
        <v>3892</v>
      </c>
    </row>
    <row r="25" spans="1:14" ht="15" thickBot="1" x14ac:dyDescent="0.35">
      <c r="A25" s="157" t="s">
        <v>93</v>
      </c>
      <c r="B25" s="158">
        <v>12.457806617718601</v>
      </c>
      <c r="C25" s="158">
        <v>28.60748758127701</v>
      </c>
      <c r="D25" s="158">
        <v>100</v>
      </c>
      <c r="E25" s="158">
        <v>2.8444809045270936</v>
      </c>
      <c r="F25" s="158">
        <v>7.6175934173134845</v>
      </c>
      <c r="G25" s="158">
        <v>100</v>
      </c>
      <c r="H25" s="158">
        <v>86.01528500159219</v>
      </c>
      <c r="I25" s="158">
        <v>93.71958497842256</v>
      </c>
      <c r="J25" s="158">
        <v>91.98664440734558</v>
      </c>
      <c r="K25" s="158">
        <v>84.371092773193297</v>
      </c>
      <c r="L25" s="158">
        <v>71.170395869191054</v>
      </c>
      <c r="M25" s="158">
        <v>45.890382626680456</v>
      </c>
      <c r="N25" s="235">
        <v>151663</v>
      </c>
    </row>
    <row r="26" spans="1:14" ht="15" thickTop="1" x14ac:dyDescent="0.3"/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36"/>
  <sheetViews>
    <sheetView showGridLines="0" zoomScale="70" zoomScaleNormal="70" workbookViewId="0">
      <selection activeCell="K42" sqref="K42"/>
    </sheetView>
  </sheetViews>
  <sheetFormatPr defaultRowHeight="14.4" x14ac:dyDescent="0.3"/>
  <cols>
    <col min="1" max="1" width="27.109375" bestFit="1" customWidth="1"/>
    <col min="2" max="13" width="20.6640625" customWidth="1"/>
    <col min="14" max="14" width="25.88671875" customWidth="1"/>
    <col min="15" max="15" width="32.44140625" customWidth="1"/>
    <col min="16" max="16" width="32.109375" customWidth="1"/>
    <col min="17" max="17" width="22.5546875" customWidth="1"/>
    <col min="18" max="18" width="25.88671875" customWidth="1"/>
    <col min="19" max="19" width="32.44140625" customWidth="1"/>
    <col min="20" max="20" width="32.109375" customWidth="1"/>
    <col min="21" max="21" width="22.5546875" customWidth="1"/>
    <col min="22" max="22" width="25.88671875" customWidth="1"/>
    <col min="23" max="23" width="32.44140625" customWidth="1"/>
    <col min="24" max="24" width="32.109375" customWidth="1"/>
    <col min="25" max="25" width="22.5546875" customWidth="1"/>
    <col min="26" max="26" width="25.88671875" customWidth="1"/>
    <col min="27" max="27" width="32.44140625" customWidth="1"/>
    <col min="28" max="28" width="32.109375" customWidth="1"/>
    <col min="29" max="29" width="22.5546875" customWidth="1"/>
    <col min="30" max="30" width="25.88671875" customWidth="1"/>
    <col min="31" max="31" width="32.44140625" customWidth="1"/>
    <col min="32" max="32" width="32.109375" customWidth="1"/>
    <col min="33" max="33" width="22.5546875" customWidth="1"/>
    <col min="34" max="34" width="25.88671875" customWidth="1"/>
    <col min="35" max="35" width="32.44140625" customWidth="1"/>
    <col min="36" max="36" width="32.109375" customWidth="1"/>
    <col min="37" max="37" width="22.5546875" customWidth="1"/>
    <col min="38" max="38" width="25.88671875" customWidth="1"/>
    <col min="39" max="39" width="32" customWidth="1"/>
    <col min="40" max="40" width="31.6640625" customWidth="1"/>
    <col min="41" max="41" width="22.109375" customWidth="1"/>
    <col min="42" max="42" width="25.44140625" customWidth="1"/>
  </cols>
  <sheetData>
    <row r="1" spans="1:14" ht="39" customHeight="1" x14ac:dyDescent="0.3">
      <c r="A1" s="388" t="s">
        <v>625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175"/>
    </row>
    <row r="2" spans="1:14" ht="15" thickBot="1" x14ac:dyDescent="0.35"/>
    <row r="3" spans="1:14" ht="15.6" thickTop="1" thickBot="1" x14ac:dyDescent="0.35">
      <c r="A3" s="189" t="s">
        <v>548</v>
      </c>
      <c r="B3" s="189" t="s">
        <v>531</v>
      </c>
      <c r="C3" s="189" t="s">
        <v>532</v>
      </c>
      <c r="D3" s="189" t="s">
        <v>533</v>
      </c>
      <c r="E3" s="189" t="s">
        <v>534</v>
      </c>
      <c r="F3" s="189" t="s">
        <v>535</v>
      </c>
      <c r="G3" s="189" t="s">
        <v>536</v>
      </c>
      <c r="H3" s="189" t="s">
        <v>537</v>
      </c>
      <c r="I3" s="189" t="s">
        <v>538</v>
      </c>
      <c r="J3" s="189" t="s">
        <v>539</v>
      </c>
      <c r="K3" s="189" t="s">
        <v>540</v>
      </c>
      <c r="L3" s="189" t="s">
        <v>541</v>
      </c>
      <c r="M3" s="189" t="s">
        <v>542</v>
      </c>
    </row>
    <row r="4" spans="1:14" ht="15.6" thickTop="1" thickBot="1" x14ac:dyDescent="0.35">
      <c r="A4" s="183" t="s">
        <v>549</v>
      </c>
      <c r="B4" s="184">
        <v>8.5710310282454429</v>
      </c>
      <c r="C4" s="184">
        <v>21.673953778888194</v>
      </c>
      <c r="D4" s="184">
        <v>100</v>
      </c>
      <c r="E4" s="184">
        <v>1.4593467685892982</v>
      </c>
      <c r="F4" s="184">
        <v>5.2245250431778931</v>
      </c>
      <c r="G4" s="184">
        <v>100</v>
      </c>
      <c r="H4" s="184">
        <v>80.272787757817696</v>
      </c>
      <c r="I4" s="184">
        <v>97.585768742058448</v>
      </c>
      <c r="J4" s="184">
        <v>92.857142857142861</v>
      </c>
      <c r="K4" s="184">
        <v>81.300813008130078</v>
      </c>
      <c r="L4" s="184">
        <v>63.636363636363633</v>
      </c>
      <c r="M4" s="184">
        <v>42.365591397849464</v>
      </c>
    </row>
    <row r="5" spans="1:14" ht="15" thickBot="1" x14ac:dyDescent="0.35">
      <c r="A5" s="187" t="s">
        <v>550</v>
      </c>
      <c r="B5" s="188">
        <v>5.7471264367816088</v>
      </c>
      <c r="C5" s="188">
        <v>18.367346938775512</v>
      </c>
      <c r="D5" s="188">
        <v>100</v>
      </c>
      <c r="E5" s="188">
        <v>1.079136690647482</v>
      </c>
      <c r="F5" s="188">
        <v>6.5217391304347823</v>
      </c>
      <c r="G5" s="188">
        <v>100</v>
      </c>
      <c r="H5" s="188">
        <v>74.380165289256198</v>
      </c>
      <c r="I5" s="188">
        <v>87.5</v>
      </c>
      <c r="J5" s="188">
        <v>100</v>
      </c>
      <c r="K5" s="188">
        <v>73.333333333333329</v>
      </c>
      <c r="L5" s="188">
        <v>12.5</v>
      </c>
      <c r="M5" s="188">
        <v>16.666666666666664</v>
      </c>
    </row>
    <row r="6" spans="1:14" ht="15" thickBot="1" x14ac:dyDescent="0.35">
      <c r="A6" s="187" t="s">
        <v>551</v>
      </c>
      <c r="B6" s="188">
        <v>10.050526315789474</v>
      </c>
      <c r="C6" s="188">
        <v>23.783345349675557</v>
      </c>
      <c r="D6" s="188">
        <v>100</v>
      </c>
      <c r="E6" s="188">
        <v>2.3286913215899658</v>
      </c>
      <c r="F6" s="188">
        <v>5.531842240054635</v>
      </c>
      <c r="G6" s="188">
        <v>100</v>
      </c>
      <c r="H6" s="188">
        <v>77.82331511839709</v>
      </c>
      <c r="I6" s="188">
        <v>93.78850102669405</v>
      </c>
      <c r="J6" s="188">
        <v>89.525691699604749</v>
      </c>
      <c r="K6" s="188">
        <v>80.081026333558398</v>
      </c>
      <c r="L6" s="188">
        <v>55.000000000000007</v>
      </c>
      <c r="M6" s="188">
        <v>36.702767749699156</v>
      </c>
    </row>
    <row r="7" spans="1:14" ht="14.25" customHeight="1" thickBot="1" x14ac:dyDescent="0.35">
      <c r="A7" s="187" t="s">
        <v>552</v>
      </c>
      <c r="B7" s="188">
        <v>13.233287858117325</v>
      </c>
      <c r="C7" s="188">
        <v>36.456558773424192</v>
      </c>
      <c r="D7" s="188">
        <v>100</v>
      </c>
      <c r="E7" s="188">
        <v>1.7657445556209534</v>
      </c>
      <c r="F7" s="188">
        <v>7.8947368421052628</v>
      </c>
      <c r="G7" s="188">
        <v>100</v>
      </c>
      <c r="H7" s="188">
        <v>54.704944178628388</v>
      </c>
      <c r="I7" s="188">
        <v>90.579710144927532</v>
      </c>
      <c r="J7" s="188">
        <v>94.186046511627907</v>
      </c>
      <c r="K7" s="188">
        <v>78.409090909090907</v>
      </c>
      <c r="L7" s="188">
        <v>90</v>
      </c>
      <c r="M7" s="188">
        <v>33.928571428571431</v>
      </c>
    </row>
    <row r="8" spans="1:14" ht="15" thickBot="1" x14ac:dyDescent="0.35">
      <c r="A8" s="187" t="s">
        <v>553</v>
      </c>
      <c r="B8" s="188">
        <v>8.3473861720067468</v>
      </c>
      <c r="C8" s="188">
        <v>23.507462686567166</v>
      </c>
      <c r="D8" s="188">
        <v>100</v>
      </c>
      <c r="E8" s="188">
        <v>0.72992700729927007</v>
      </c>
      <c r="F8" s="188">
        <v>2.5547445255474455</v>
      </c>
      <c r="G8" s="188">
        <v>100</v>
      </c>
      <c r="H8" s="188">
        <v>71.666666666666671</v>
      </c>
      <c r="I8" s="188">
        <v>100</v>
      </c>
      <c r="J8" s="188">
        <v>98.484848484848484</v>
      </c>
      <c r="K8" s="188">
        <v>85.227272727272734</v>
      </c>
      <c r="L8" s="188">
        <v>50</v>
      </c>
      <c r="M8" s="188">
        <v>42.079207920792079</v>
      </c>
    </row>
    <row r="9" spans="1:14" ht="15" thickBot="1" x14ac:dyDescent="0.35">
      <c r="A9" s="187" t="s">
        <v>554</v>
      </c>
      <c r="B9" s="188">
        <v>10.23807191143333</v>
      </c>
      <c r="C9" s="188">
        <v>25.366262034323984</v>
      </c>
      <c r="D9" s="188">
        <v>100</v>
      </c>
      <c r="E9" s="188">
        <v>2.2616661895219008</v>
      </c>
      <c r="F9" s="188">
        <v>7.128944292948967</v>
      </c>
      <c r="G9" s="188">
        <v>100</v>
      </c>
      <c r="H9" s="188">
        <v>75.202508492291614</v>
      </c>
      <c r="I9" s="188">
        <v>97.552836484983317</v>
      </c>
      <c r="J9" s="188">
        <v>94.768611670020121</v>
      </c>
      <c r="K9" s="188">
        <v>86.70886075949366</v>
      </c>
      <c r="L9" s="188">
        <v>66.423357664233578</v>
      </c>
      <c r="M9" s="188">
        <v>42.105263157894733</v>
      </c>
    </row>
    <row r="10" spans="1:14" ht="15" thickBot="1" x14ac:dyDescent="0.35">
      <c r="A10" s="187" t="s">
        <v>555</v>
      </c>
      <c r="B10" s="188">
        <v>7.197258187357197</v>
      </c>
      <c r="C10" s="188">
        <v>24.526515151515152</v>
      </c>
      <c r="D10" s="188">
        <v>100</v>
      </c>
      <c r="E10" s="188">
        <v>1.3245033112582782</v>
      </c>
      <c r="F10" s="188">
        <v>7.1942446043165464</v>
      </c>
      <c r="G10" s="188">
        <v>100</v>
      </c>
      <c r="H10" s="188">
        <v>71.805555555555557</v>
      </c>
      <c r="I10" s="188">
        <v>94.520547945205479</v>
      </c>
      <c r="J10" s="188">
        <v>91.603053435114504</v>
      </c>
      <c r="K10" s="188">
        <v>85.714285714285708</v>
      </c>
      <c r="L10" s="188">
        <v>62.5</v>
      </c>
      <c r="M10" s="188">
        <v>38.793103448275865</v>
      </c>
    </row>
    <row r="11" spans="1:14" ht="15" thickBot="1" x14ac:dyDescent="0.35">
      <c r="A11" s="187" t="s">
        <v>556</v>
      </c>
      <c r="B11" s="188">
        <v>13.99295549151457</v>
      </c>
      <c r="C11" s="188">
        <v>31</v>
      </c>
      <c r="D11" s="188">
        <v>100</v>
      </c>
      <c r="E11" s="188">
        <v>2.9513888888888888</v>
      </c>
      <c r="F11" s="188">
        <v>9.375</v>
      </c>
      <c r="G11" s="188">
        <v>100</v>
      </c>
      <c r="H11" s="188">
        <v>86.332882273342364</v>
      </c>
      <c r="I11" s="188">
        <v>90.873015873015873</v>
      </c>
      <c r="J11" s="188">
        <v>85.606060606060609</v>
      </c>
      <c r="K11" s="188">
        <v>76.119402985074629</v>
      </c>
      <c r="L11" s="188">
        <v>70</v>
      </c>
      <c r="M11" s="188">
        <v>41.313559322033896</v>
      </c>
    </row>
    <row r="12" spans="1:14" ht="15" thickBot="1" x14ac:dyDescent="0.35">
      <c r="A12" s="187" t="s">
        <v>557</v>
      </c>
      <c r="B12" s="188">
        <v>8.7246963562753042</v>
      </c>
      <c r="C12" s="188">
        <v>24.540976265114196</v>
      </c>
      <c r="D12" s="188">
        <v>100</v>
      </c>
      <c r="E12" s="188">
        <v>1.6222868650704856</v>
      </c>
      <c r="F12" s="188">
        <v>5.9108954565505067</v>
      </c>
      <c r="G12" s="188">
        <v>100</v>
      </c>
      <c r="H12" s="188">
        <v>78.313592780597858</v>
      </c>
      <c r="I12" s="188">
        <v>96.282527881040892</v>
      </c>
      <c r="J12" s="188">
        <v>94.782608695652172</v>
      </c>
      <c r="K12" s="188">
        <v>85.82554517133957</v>
      </c>
      <c r="L12" s="188">
        <v>59.203980099502488</v>
      </c>
      <c r="M12" s="188">
        <v>44.018058690744923</v>
      </c>
    </row>
    <row r="13" spans="1:14" ht="15" thickBot="1" x14ac:dyDescent="0.35">
      <c r="A13" s="187" t="s">
        <v>558</v>
      </c>
      <c r="B13" s="188">
        <v>7.8632685106896973</v>
      </c>
      <c r="C13" s="188">
        <v>21.409455842997325</v>
      </c>
      <c r="D13" s="188">
        <v>100</v>
      </c>
      <c r="E13" s="188">
        <v>1.8634367097031812</v>
      </c>
      <c r="F13" s="188">
        <v>5.7142857142857144</v>
      </c>
      <c r="G13" s="188">
        <v>100</v>
      </c>
      <c r="H13" s="188">
        <v>76.478260869565219</v>
      </c>
      <c r="I13" s="188">
        <v>77.235772357723576</v>
      </c>
      <c r="J13" s="188">
        <v>79.395604395604394</v>
      </c>
      <c r="K13" s="188">
        <v>65.708812260536405</v>
      </c>
      <c r="L13" s="188">
        <v>58.5</v>
      </c>
      <c r="M13" s="188">
        <v>21.911764705882351</v>
      </c>
    </row>
    <row r="14" spans="1:14" ht="15" thickBot="1" x14ac:dyDescent="0.35">
      <c r="A14" s="187" t="s">
        <v>559</v>
      </c>
      <c r="B14" s="188">
        <v>8.5354896675651393</v>
      </c>
      <c r="C14" s="188">
        <v>20.358514724711906</v>
      </c>
      <c r="D14" s="188">
        <v>100</v>
      </c>
      <c r="E14" s="188">
        <v>2.8555431131019038</v>
      </c>
      <c r="F14" s="188">
        <v>5.637982195845697</v>
      </c>
      <c r="G14" s="188">
        <v>100</v>
      </c>
      <c r="H14" s="188">
        <v>75.454545454545453</v>
      </c>
      <c r="I14" s="188">
        <v>87.755102040816325</v>
      </c>
      <c r="J14" s="188">
        <v>91.75257731958763</v>
      </c>
      <c r="K14" s="188">
        <v>66.101694915254242</v>
      </c>
      <c r="L14" s="188">
        <v>48.275862068965516</v>
      </c>
      <c r="M14" s="188">
        <v>40.277777777777779</v>
      </c>
    </row>
    <row r="15" spans="1:14" ht="15" thickBot="1" x14ac:dyDescent="0.35">
      <c r="A15" s="187" t="s">
        <v>560</v>
      </c>
      <c r="B15" s="188">
        <v>9.1482649842271293</v>
      </c>
      <c r="C15" s="188">
        <v>26.885644768856448</v>
      </c>
      <c r="D15" s="188">
        <v>100</v>
      </c>
      <c r="E15" s="188">
        <v>1.4519731943410277</v>
      </c>
      <c r="F15" s="188">
        <v>5.9610705596107056</v>
      </c>
      <c r="G15" s="188">
        <v>100</v>
      </c>
      <c r="H15" s="188">
        <v>88.841927303465766</v>
      </c>
      <c r="I15" s="188">
        <v>85.873605947955383</v>
      </c>
      <c r="J15" s="188">
        <v>85.276073619631902</v>
      </c>
      <c r="K15" s="188">
        <v>85.310734463276845</v>
      </c>
      <c r="L15" s="188">
        <v>56.81818181818182</v>
      </c>
      <c r="M15" s="188">
        <v>37.745974955277276</v>
      </c>
    </row>
    <row r="16" spans="1:14" ht="15" thickBot="1" x14ac:dyDescent="0.35">
      <c r="A16" s="187" t="s">
        <v>561</v>
      </c>
      <c r="B16" s="188">
        <v>0</v>
      </c>
      <c r="C16" s="188">
        <v>0</v>
      </c>
      <c r="D16" s="188">
        <v>100</v>
      </c>
      <c r="E16" s="188">
        <v>0</v>
      </c>
      <c r="F16" s="188">
        <v>0</v>
      </c>
      <c r="G16" s="188">
        <v>100</v>
      </c>
      <c r="H16" s="188">
        <v>93.322734499205083</v>
      </c>
      <c r="I16" s="188">
        <v>94.938775510204081</v>
      </c>
      <c r="J16" s="188">
        <v>95.81151832460732</v>
      </c>
      <c r="K16" s="188">
        <v>90.566037735849065</v>
      </c>
      <c r="L16" s="188">
        <v>77.401129943502823</v>
      </c>
      <c r="M16" s="188">
        <v>52.819548872180455</v>
      </c>
    </row>
    <row r="17" spans="1:14" ht="15" thickBot="1" x14ac:dyDescent="0.35">
      <c r="A17" s="187" t="s">
        <v>562</v>
      </c>
      <c r="B17" s="188">
        <v>13.157894736842104</v>
      </c>
      <c r="C17" s="188">
        <v>30.56197074672825</v>
      </c>
      <c r="D17" s="188">
        <v>100</v>
      </c>
      <c r="E17" s="188">
        <v>2.9594272076372317</v>
      </c>
      <c r="F17" s="188">
        <v>5.6640625</v>
      </c>
      <c r="G17" s="188">
        <v>100</v>
      </c>
      <c r="H17" s="188">
        <v>88.631984585741804</v>
      </c>
      <c r="I17" s="188">
        <v>92.063492063492063</v>
      </c>
      <c r="J17" s="188">
        <v>91.428571428571431</v>
      </c>
      <c r="K17" s="188">
        <v>90.833333333333329</v>
      </c>
      <c r="L17" s="188">
        <v>88.888888888888886</v>
      </c>
      <c r="M17" s="188">
        <v>55.128205128205131</v>
      </c>
    </row>
    <row r="18" spans="1:14" ht="15" thickBot="1" x14ac:dyDescent="0.35">
      <c r="A18" s="187" t="s">
        <v>563</v>
      </c>
      <c r="B18" s="188">
        <v>20.496894409937887</v>
      </c>
      <c r="C18" s="188">
        <v>30.708661417322837</v>
      </c>
      <c r="D18" s="188">
        <v>100</v>
      </c>
      <c r="E18" s="188">
        <v>3.7453183520599254</v>
      </c>
      <c r="F18" s="188">
        <v>10.714285714285714</v>
      </c>
      <c r="G18" s="188">
        <v>100</v>
      </c>
      <c r="H18" s="188">
        <v>89.156626506024097</v>
      </c>
      <c r="I18" s="188">
        <v>91.304347826086953</v>
      </c>
      <c r="J18" s="188">
        <v>93.75</v>
      </c>
      <c r="K18" s="188">
        <v>77.777777777777786</v>
      </c>
      <c r="L18" s="188">
        <v>66.666666666666657</v>
      </c>
      <c r="M18" s="188">
        <v>68.041237113402062</v>
      </c>
    </row>
    <row r="19" spans="1:14" ht="15" thickBot="1" x14ac:dyDescent="0.35">
      <c r="A19" s="187" t="s">
        <v>564</v>
      </c>
      <c r="B19" s="188">
        <v>27.049929384398109</v>
      </c>
      <c r="C19" s="188">
        <v>42.935278030993615</v>
      </c>
      <c r="D19" s="188">
        <v>100</v>
      </c>
      <c r="E19" s="188">
        <v>9.6111839231105289</v>
      </c>
      <c r="F19" s="188">
        <v>20.857699805068226</v>
      </c>
      <c r="G19" s="188">
        <v>100</v>
      </c>
      <c r="H19" s="188">
        <v>91.468921125948697</v>
      </c>
      <c r="I19" s="188">
        <v>91.016548463356969</v>
      </c>
      <c r="J19" s="188">
        <v>90.303030303030312</v>
      </c>
      <c r="K19" s="188">
        <v>88.986232790988737</v>
      </c>
      <c r="L19" s="188">
        <v>89.666666666666657</v>
      </c>
      <c r="M19" s="188">
        <v>57.429352780309941</v>
      </c>
    </row>
    <row r="20" spans="1:14" ht="15" thickBot="1" x14ac:dyDescent="0.35">
      <c r="A20" s="187" t="s">
        <v>565</v>
      </c>
      <c r="B20" s="188">
        <v>21.121536111717216</v>
      </c>
      <c r="C20" s="188">
        <v>35.146271116604858</v>
      </c>
      <c r="D20" s="188">
        <v>100</v>
      </c>
      <c r="E20" s="188">
        <v>4.1321152494729443</v>
      </c>
      <c r="F20" s="188">
        <v>8.7999999999999989</v>
      </c>
      <c r="G20" s="188">
        <v>100</v>
      </c>
      <c r="H20" s="188">
        <v>95.147950744348464</v>
      </c>
      <c r="I20" s="188">
        <v>95.201238390092882</v>
      </c>
      <c r="J20" s="188">
        <v>93.626373626373621</v>
      </c>
      <c r="K20" s="188">
        <v>87.282229965156802</v>
      </c>
      <c r="L20" s="188">
        <v>91.946308724832221</v>
      </c>
      <c r="M20" s="188">
        <v>58.731082654249121</v>
      </c>
    </row>
    <row r="21" spans="1:14" ht="15" thickBot="1" x14ac:dyDescent="0.35">
      <c r="A21" s="187" t="s">
        <v>566</v>
      </c>
      <c r="B21" s="188">
        <v>18.078175895765472</v>
      </c>
      <c r="C21" s="188">
        <v>31.726907630522089</v>
      </c>
      <c r="D21" s="188">
        <v>100</v>
      </c>
      <c r="E21" s="188">
        <v>3.9378238341968914</v>
      </c>
      <c r="F21" s="188">
        <v>4.2553191489361701</v>
      </c>
      <c r="G21" s="188">
        <v>100</v>
      </c>
      <c r="H21" s="188">
        <v>98.381877022653725</v>
      </c>
      <c r="I21" s="188">
        <v>97.53086419753086</v>
      </c>
      <c r="J21" s="188">
        <v>90.740740740740748</v>
      </c>
      <c r="K21" s="188">
        <v>94.444444444444443</v>
      </c>
      <c r="L21" s="188">
        <v>81.818181818181827</v>
      </c>
      <c r="M21" s="188">
        <v>51.627906976744185</v>
      </c>
    </row>
    <row r="22" spans="1:14" ht="15" thickBot="1" x14ac:dyDescent="0.35">
      <c r="A22" s="187" t="s">
        <v>567</v>
      </c>
      <c r="B22" s="188">
        <v>16.285979572887651</v>
      </c>
      <c r="C22" s="188">
        <v>32.215447154471541</v>
      </c>
      <c r="D22" s="188">
        <v>100</v>
      </c>
      <c r="E22" s="188">
        <v>3.3062188401994228</v>
      </c>
      <c r="F22" s="188">
        <v>7.860262008733625</v>
      </c>
      <c r="G22" s="188">
        <v>100</v>
      </c>
      <c r="H22" s="188">
        <v>91.103448275862064</v>
      </c>
      <c r="I22" s="188">
        <v>97.633136094674555</v>
      </c>
      <c r="J22" s="188">
        <v>98.68421052631578</v>
      </c>
      <c r="K22" s="188">
        <v>92</v>
      </c>
      <c r="L22" s="188">
        <v>70.833333333333343</v>
      </c>
      <c r="M22" s="188">
        <v>49.063231850117091</v>
      </c>
    </row>
    <row r="23" spans="1:14" ht="15" thickBot="1" x14ac:dyDescent="0.35">
      <c r="A23" s="187" t="s">
        <v>568</v>
      </c>
      <c r="B23" s="188">
        <v>21.14586933978569</v>
      </c>
      <c r="C23" s="188">
        <v>42.247985851837292</v>
      </c>
      <c r="D23" s="188">
        <v>100</v>
      </c>
      <c r="E23" s="188">
        <v>4.0423375745974548</v>
      </c>
      <c r="F23" s="188">
        <v>10.275689223057643</v>
      </c>
      <c r="G23" s="188">
        <v>100</v>
      </c>
      <c r="H23" s="188">
        <v>95.359433007087418</v>
      </c>
      <c r="I23" s="188">
        <v>96.911608093716723</v>
      </c>
      <c r="J23" s="188">
        <v>95.478260869565219</v>
      </c>
      <c r="K23" s="188">
        <v>90.499194847020931</v>
      </c>
      <c r="L23" s="188">
        <v>85.903083700440533</v>
      </c>
      <c r="M23" s="188">
        <v>55.27831094049904</v>
      </c>
    </row>
    <row r="24" spans="1:14" ht="15" thickBot="1" x14ac:dyDescent="0.35">
      <c r="A24" s="185" t="s">
        <v>569</v>
      </c>
      <c r="B24" s="186">
        <v>13.833028641072517</v>
      </c>
      <c r="C24" s="186">
        <v>58.277094084954349</v>
      </c>
      <c r="D24" s="186">
        <v>100</v>
      </c>
      <c r="E24" s="186">
        <v>3.2979976442873968</v>
      </c>
      <c r="F24" s="186">
        <v>34.776334776334778</v>
      </c>
      <c r="G24" s="186">
        <v>100</v>
      </c>
      <c r="H24" s="186">
        <v>87.52886836027713</v>
      </c>
      <c r="I24" s="186">
        <v>96.992481203007515</v>
      </c>
      <c r="J24" s="186">
        <v>95.145631067961162</v>
      </c>
      <c r="K24" s="186">
        <v>97.31543624161074</v>
      </c>
      <c r="L24" s="186">
        <v>85</v>
      </c>
      <c r="M24" s="186">
        <v>60.437710437710436</v>
      </c>
    </row>
    <row r="25" spans="1:14" ht="15" thickTop="1" x14ac:dyDescent="0.3"/>
    <row r="28" spans="1:14" ht="15" thickBot="1" x14ac:dyDescent="0.35"/>
    <row r="29" spans="1:14" s="138" customFormat="1" ht="15.6" thickTop="1" thickBot="1" x14ac:dyDescent="0.35">
      <c r="A29" s="190"/>
      <c r="B29" s="198" t="s">
        <v>570</v>
      </c>
      <c r="C29" s="190" t="s">
        <v>531</v>
      </c>
      <c r="D29" s="190" t="s">
        <v>532</v>
      </c>
      <c r="E29" s="190" t="s">
        <v>533</v>
      </c>
      <c r="F29" s="190" t="s">
        <v>534</v>
      </c>
      <c r="G29" s="190" t="s">
        <v>535</v>
      </c>
      <c r="H29" s="190" t="s">
        <v>536</v>
      </c>
      <c r="I29" s="190" t="s">
        <v>537</v>
      </c>
      <c r="J29" s="190" t="s">
        <v>538</v>
      </c>
      <c r="K29" s="190" t="s">
        <v>539</v>
      </c>
      <c r="L29" s="190" t="s">
        <v>540</v>
      </c>
      <c r="M29" s="190" t="s">
        <v>541</v>
      </c>
      <c r="N29" s="190" t="s">
        <v>542</v>
      </c>
    </row>
    <row r="30" spans="1:14" ht="15" thickBot="1" x14ac:dyDescent="0.35">
      <c r="A30" s="191" t="s">
        <v>571</v>
      </c>
      <c r="B30" s="199">
        <v>1</v>
      </c>
      <c r="C30" s="201">
        <f>QUARTILE(B$4:B$24,$B30)</f>
        <v>8.5354896675651393</v>
      </c>
      <c r="D30" s="201">
        <f t="shared" ref="D30:N30" si="0">QUARTILE(C$4:C$24,$B30)</f>
        <v>23.507462686567166</v>
      </c>
      <c r="E30" s="201">
        <f t="shared" si="0"/>
        <v>100</v>
      </c>
      <c r="F30" s="201">
        <f t="shared" si="0"/>
        <v>1.4593467685892982</v>
      </c>
      <c r="G30" s="201">
        <f t="shared" si="0"/>
        <v>5.637982195845697</v>
      </c>
      <c r="H30" s="201">
        <f t="shared" si="0"/>
        <v>100</v>
      </c>
      <c r="I30" s="201">
        <f t="shared" si="0"/>
        <v>75.454545454545453</v>
      </c>
      <c r="J30" s="201">
        <f t="shared" si="0"/>
        <v>90.873015873015873</v>
      </c>
      <c r="K30" s="201">
        <f t="shared" si="0"/>
        <v>90.740740740740748</v>
      </c>
      <c r="L30" s="201">
        <f t="shared" si="0"/>
        <v>78.409090909090907</v>
      </c>
      <c r="M30" s="201">
        <f t="shared" si="0"/>
        <v>58.5</v>
      </c>
      <c r="N30" s="192">
        <f t="shared" si="0"/>
        <v>38.793103448275865</v>
      </c>
    </row>
    <row r="31" spans="1:14" ht="15" thickBot="1" x14ac:dyDescent="0.35">
      <c r="A31" s="191" t="s">
        <v>572</v>
      </c>
      <c r="B31" s="199">
        <v>0</v>
      </c>
      <c r="C31" s="201">
        <f t="shared" ref="C31:N34" si="1">QUARTILE(B$4:B$24,$B31)</f>
        <v>0</v>
      </c>
      <c r="D31" s="201">
        <f t="shared" si="1"/>
        <v>0</v>
      </c>
      <c r="E31" s="201">
        <f t="shared" si="1"/>
        <v>100</v>
      </c>
      <c r="F31" s="201">
        <f t="shared" si="1"/>
        <v>0</v>
      </c>
      <c r="G31" s="201">
        <f t="shared" si="1"/>
        <v>0</v>
      </c>
      <c r="H31" s="201">
        <f t="shared" si="1"/>
        <v>100</v>
      </c>
      <c r="I31" s="201">
        <f t="shared" si="1"/>
        <v>54.704944178628388</v>
      </c>
      <c r="J31" s="201">
        <f t="shared" si="1"/>
        <v>77.235772357723576</v>
      </c>
      <c r="K31" s="201">
        <f t="shared" si="1"/>
        <v>79.395604395604394</v>
      </c>
      <c r="L31" s="201">
        <f t="shared" si="1"/>
        <v>65.708812260536405</v>
      </c>
      <c r="M31" s="201">
        <f t="shared" si="1"/>
        <v>12.5</v>
      </c>
      <c r="N31" s="192">
        <f t="shared" si="1"/>
        <v>16.666666666666664</v>
      </c>
    </row>
    <row r="32" spans="1:14" ht="15" thickBot="1" x14ac:dyDescent="0.35">
      <c r="A32" s="191" t="s">
        <v>573</v>
      </c>
      <c r="B32" s="199">
        <v>2</v>
      </c>
      <c r="C32" s="201">
        <f t="shared" si="1"/>
        <v>10.23807191143333</v>
      </c>
      <c r="D32" s="201">
        <f t="shared" si="1"/>
        <v>26.885644768856448</v>
      </c>
      <c r="E32" s="201">
        <f t="shared" si="1"/>
        <v>100</v>
      </c>
      <c r="F32" s="201">
        <f t="shared" si="1"/>
        <v>2.3286913215899658</v>
      </c>
      <c r="G32" s="201">
        <f t="shared" si="1"/>
        <v>6.5217391304347823</v>
      </c>
      <c r="H32" s="201">
        <f t="shared" si="1"/>
        <v>100</v>
      </c>
      <c r="I32" s="201">
        <f t="shared" si="1"/>
        <v>86.332882273342364</v>
      </c>
      <c r="J32" s="201">
        <f t="shared" si="1"/>
        <v>94.520547945205479</v>
      </c>
      <c r="K32" s="201">
        <f t="shared" si="1"/>
        <v>93.626373626373621</v>
      </c>
      <c r="L32" s="201">
        <f t="shared" si="1"/>
        <v>85.714285714285708</v>
      </c>
      <c r="M32" s="201">
        <f t="shared" si="1"/>
        <v>66.666666666666657</v>
      </c>
      <c r="N32" s="192">
        <f t="shared" si="1"/>
        <v>42.365591397849464</v>
      </c>
    </row>
    <row r="33" spans="1:14" ht="15" thickBot="1" x14ac:dyDescent="0.35">
      <c r="A33" s="191" t="s">
        <v>574</v>
      </c>
      <c r="B33" s="199">
        <v>4</v>
      </c>
      <c r="C33" s="201">
        <f t="shared" si="1"/>
        <v>27.049929384398109</v>
      </c>
      <c r="D33" s="201">
        <f t="shared" si="1"/>
        <v>58.277094084954349</v>
      </c>
      <c r="E33" s="201">
        <f t="shared" si="1"/>
        <v>100</v>
      </c>
      <c r="F33" s="201">
        <f t="shared" si="1"/>
        <v>9.6111839231105289</v>
      </c>
      <c r="G33" s="201">
        <f t="shared" si="1"/>
        <v>34.776334776334778</v>
      </c>
      <c r="H33" s="201">
        <f t="shared" si="1"/>
        <v>100</v>
      </c>
      <c r="I33" s="201">
        <f t="shared" si="1"/>
        <v>98.381877022653725</v>
      </c>
      <c r="J33" s="201">
        <f t="shared" si="1"/>
        <v>100</v>
      </c>
      <c r="K33" s="201">
        <f t="shared" si="1"/>
        <v>100</v>
      </c>
      <c r="L33" s="201">
        <f t="shared" si="1"/>
        <v>97.31543624161074</v>
      </c>
      <c r="M33" s="201">
        <f t="shared" si="1"/>
        <v>91.946308724832221</v>
      </c>
      <c r="N33" s="192">
        <f t="shared" si="1"/>
        <v>68.041237113402062</v>
      </c>
    </row>
    <row r="34" spans="1:14" ht="15" thickBot="1" x14ac:dyDescent="0.35">
      <c r="A34" s="193" t="s">
        <v>575</v>
      </c>
      <c r="B34" s="200">
        <v>3</v>
      </c>
      <c r="C34" s="202">
        <f t="shared" si="1"/>
        <v>16.285979572887651</v>
      </c>
      <c r="D34" s="202">
        <f t="shared" si="1"/>
        <v>32.215447154471541</v>
      </c>
      <c r="E34" s="202">
        <f t="shared" si="1"/>
        <v>100</v>
      </c>
      <c r="F34" s="202">
        <f t="shared" si="1"/>
        <v>3.3062188401994228</v>
      </c>
      <c r="G34" s="202">
        <f t="shared" si="1"/>
        <v>8.7999999999999989</v>
      </c>
      <c r="H34" s="202">
        <f t="shared" si="1"/>
        <v>100</v>
      </c>
      <c r="I34" s="202">
        <f t="shared" si="1"/>
        <v>91.103448275862064</v>
      </c>
      <c r="J34" s="202">
        <f t="shared" si="1"/>
        <v>96.992481203007515</v>
      </c>
      <c r="K34" s="202">
        <f t="shared" si="1"/>
        <v>95.145631067961162</v>
      </c>
      <c r="L34" s="202">
        <f t="shared" si="1"/>
        <v>90.499194847020931</v>
      </c>
      <c r="M34" s="202">
        <f t="shared" si="1"/>
        <v>85</v>
      </c>
      <c r="N34" s="194">
        <f t="shared" si="1"/>
        <v>55.128205128205131</v>
      </c>
    </row>
    <row r="35" spans="1:14" ht="15" thickTop="1" x14ac:dyDescent="0.3">
      <c r="A35" s="138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</row>
    <row r="36" spans="1:14" x14ac:dyDescent="0.3">
      <c r="A36" s="138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</row>
  </sheetData>
  <mergeCells count="1">
    <mergeCell ref="A1:M1"/>
  </mergeCells>
  <pageMargins left="0.7" right="0.7" top="0.75" bottom="0.75" header="0.3" footer="0.3"/>
  <pageSetup paperSize="9" scale="43" orientation="landscape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4" workbookViewId="0">
      <selection sqref="A1:B1"/>
    </sheetView>
  </sheetViews>
  <sheetFormatPr defaultRowHeight="32.25" customHeight="1" x14ac:dyDescent="0.3"/>
  <cols>
    <col min="2" max="2" width="62" bestFit="1" customWidth="1"/>
  </cols>
  <sheetData>
    <row r="1" spans="1:2" ht="32.25" customHeight="1" x14ac:dyDescent="0.3">
      <c r="A1" s="281" t="s">
        <v>595</v>
      </c>
      <c r="B1" s="281"/>
    </row>
    <row r="2" spans="1:2" ht="32.25" customHeight="1" thickBot="1" x14ac:dyDescent="0.35"/>
    <row r="3" spans="1:2" ht="32.25" customHeight="1" thickTop="1" thickBot="1" x14ac:dyDescent="0.35">
      <c r="A3" s="176" t="s">
        <v>507</v>
      </c>
      <c r="B3" s="176" t="s">
        <v>576</v>
      </c>
    </row>
    <row r="4" spans="1:2" ht="32.25" customHeight="1" thickTop="1" thickBot="1" x14ac:dyDescent="0.35">
      <c r="A4" s="177">
        <v>1</v>
      </c>
      <c r="B4" s="178" t="s">
        <v>587</v>
      </c>
    </row>
    <row r="5" spans="1:2" ht="32.25" customHeight="1" thickBot="1" x14ac:dyDescent="0.35">
      <c r="A5" s="181" t="s">
        <v>527</v>
      </c>
      <c r="B5" s="182" t="s">
        <v>588</v>
      </c>
    </row>
    <row r="6" spans="1:2" ht="32.25" customHeight="1" thickBot="1" x14ac:dyDescent="0.35">
      <c r="A6" s="181" t="s">
        <v>528</v>
      </c>
      <c r="B6" s="182" t="s">
        <v>589</v>
      </c>
    </row>
    <row r="7" spans="1:2" ht="32.25" customHeight="1" thickBot="1" x14ac:dyDescent="0.35">
      <c r="A7" s="181">
        <v>3</v>
      </c>
      <c r="B7" s="182" t="s">
        <v>590</v>
      </c>
    </row>
    <row r="8" spans="1:2" ht="32.25" customHeight="1" thickBot="1" x14ac:dyDescent="0.35">
      <c r="A8" s="181" t="s">
        <v>529</v>
      </c>
      <c r="B8" s="182" t="s">
        <v>591</v>
      </c>
    </row>
    <row r="9" spans="1:2" ht="32.25" customHeight="1" thickBot="1" x14ac:dyDescent="0.35">
      <c r="A9" s="181" t="s">
        <v>530</v>
      </c>
      <c r="B9" s="182" t="s">
        <v>592</v>
      </c>
    </row>
    <row r="10" spans="1:2" ht="32.25" customHeight="1" thickBot="1" x14ac:dyDescent="0.35">
      <c r="A10" s="181">
        <v>5</v>
      </c>
      <c r="B10" s="182" t="s">
        <v>593</v>
      </c>
    </row>
    <row r="11" spans="1:2" ht="32.25" customHeight="1" thickBot="1" x14ac:dyDescent="0.35">
      <c r="A11" s="181">
        <v>6</v>
      </c>
      <c r="B11" s="182" t="s">
        <v>577</v>
      </c>
    </row>
    <row r="12" spans="1:2" ht="32.25" customHeight="1" thickBot="1" x14ac:dyDescent="0.35">
      <c r="A12" s="181">
        <v>7</v>
      </c>
      <c r="B12" s="182" t="s">
        <v>578</v>
      </c>
    </row>
    <row r="13" spans="1:2" ht="32.25" customHeight="1" thickBot="1" x14ac:dyDescent="0.35">
      <c r="A13" s="181">
        <v>8</v>
      </c>
      <c r="B13" s="182" t="s">
        <v>579</v>
      </c>
    </row>
    <row r="14" spans="1:2" ht="32.25" customHeight="1" thickBot="1" x14ac:dyDescent="0.35">
      <c r="A14" s="181">
        <v>9</v>
      </c>
      <c r="B14" s="182" t="s">
        <v>580</v>
      </c>
    </row>
    <row r="15" spans="1:2" ht="32.25" customHeight="1" thickBot="1" x14ac:dyDescent="0.35">
      <c r="A15" s="179">
        <v>10</v>
      </c>
      <c r="B15" s="180" t="s">
        <v>594</v>
      </c>
    </row>
    <row r="16" spans="1:2" ht="32.25" customHeight="1" thickTop="1" x14ac:dyDescent="0.3"/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tabColor rgb="FF92D050"/>
  </sheetPr>
  <dimension ref="A1:L27"/>
  <sheetViews>
    <sheetView workbookViewId="0">
      <selection activeCell="B33" sqref="B33"/>
    </sheetView>
  </sheetViews>
  <sheetFormatPr defaultRowHeight="14.4" x14ac:dyDescent="0.3"/>
  <cols>
    <col min="1" max="1" width="23.109375" customWidth="1"/>
  </cols>
  <sheetData>
    <row r="1" spans="1:12" ht="30" customHeight="1" x14ac:dyDescent="0.3">
      <c r="A1" s="282" t="s">
        <v>105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</row>
    <row r="2" spans="1:12" ht="15" thickBot="1" x14ac:dyDescent="0.35"/>
    <row r="3" spans="1:12" ht="15.6" thickTop="1" thickBot="1" x14ac:dyDescent="0.35">
      <c r="A3" s="118" t="s">
        <v>4</v>
      </c>
      <c r="B3" s="119" t="s">
        <v>63</v>
      </c>
      <c r="C3" s="119" t="s">
        <v>64</v>
      </c>
      <c r="D3" s="119" t="s">
        <v>65</v>
      </c>
      <c r="E3" s="119" t="s">
        <v>66</v>
      </c>
      <c r="F3" s="119" t="s">
        <v>67</v>
      </c>
      <c r="G3" s="118" t="s">
        <v>28</v>
      </c>
      <c r="H3" s="119" t="s">
        <v>63</v>
      </c>
      <c r="I3" s="119" t="s">
        <v>64</v>
      </c>
      <c r="J3" s="119" t="s">
        <v>65</v>
      </c>
      <c r="K3" s="119" t="s">
        <v>66</v>
      </c>
      <c r="L3" s="119" t="s">
        <v>67</v>
      </c>
    </row>
    <row r="4" spans="1:12" ht="15" thickBot="1" x14ac:dyDescent="0.35">
      <c r="A4" s="8" t="s">
        <v>7</v>
      </c>
      <c r="B4" s="4">
        <v>1548</v>
      </c>
      <c r="C4" s="4">
        <v>3893</v>
      </c>
      <c r="D4" s="4">
        <v>5459</v>
      </c>
      <c r="E4" s="4">
        <v>12841</v>
      </c>
      <c r="F4" s="4">
        <v>6983</v>
      </c>
      <c r="G4" s="4">
        <f>SUM(B4:F4)</f>
        <v>30724</v>
      </c>
      <c r="H4" s="128">
        <f>B4/$G4</f>
        <v>5.0384064574925141E-2</v>
      </c>
      <c r="I4" s="128">
        <f t="shared" ref="I4:L19" si="0">C4/$G4</f>
        <v>0.12670876187996355</v>
      </c>
      <c r="J4" s="128">
        <f t="shared" si="0"/>
        <v>0.17767868767087619</v>
      </c>
      <c r="K4" s="128">
        <f t="shared" si="0"/>
        <v>0.41794688191641716</v>
      </c>
      <c r="L4" s="128">
        <f t="shared" si="0"/>
        <v>0.22728160395781799</v>
      </c>
    </row>
    <row r="5" spans="1:12" ht="15" thickBot="1" x14ac:dyDescent="0.35">
      <c r="A5" s="8" t="s">
        <v>8</v>
      </c>
      <c r="B5" s="4"/>
      <c r="C5" s="4"/>
      <c r="D5" s="4">
        <v>958</v>
      </c>
      <c r="E5" s="4"/>
      <c r="F5" s="4"/>
      <c r="G5" s="4">
        <f t="shared" ref="G5:G25" si="1">SUM(B5:F5)</f>
        <v>958</v>
      </c>
      <c r="H5" s="128">
        <f>B5/$G5</f>
        <v>0</v>
      </c>
      <c r="I5" s="128">
        <f t="shared" si="0"/>
        <v>0</v>
      </c>
      <c r="J5" s="128">
        <f t="shared" si="0"/>
        <v>1</v>
      </c>
      <c r="K5" s="128">
        <f t="shared" si="0"/>
        <v>0</v>
      </c>
      <c r="L5" s="128">
        <f t="shared" si="0"/>
        <v>0</v>
      </c>
    </row>
    <row r="6" spans="1:12" ht="15" thickBot="1" x14ac:dyDescent="0.35">
      <c r="A6" s="8" t="s">
        <v>9</v>
      </c>
      <c r="B6" s="4">
        <v>2993</v>
      </c>
      <c r="C6" s="4">
        <v>13066</v>
      </c>
      <c r="D6" s="4">
        <v>7078</v>
      </c>
      <c r="E6" s="4">
        <v>35329</v>
      </c>
      <c r="F6" s="4">
        <v>25251</v>
      </c>
      <c r="G6" s="4">
        <f t="shared" si="1"/>
        <v>83717</v>
      </c>
      <c r="H6" s="128">
        <f t="shared" ref="H6:H25" si="2">B6/$G6</f>
        <v>3.5751400551859241E-2</v>
      </c>
      <c r="I6" s="128">
        <f t="shared" si="0"/>
        <v>0.15607343789194547</v>
      </c>
      <c r="J6" s="128">
        <f t="shared" si="0"/>
        <v>8.4546746777834844E-2</v>
      </c>
      <c r="K6" s="128">
        <f t="shared" si="0"/>
        <v>0.42200508857221353</v>
      </c>
      <c r="L6" s="128">
        <f t="shared" si="0"/>
        <v>0.3016233262061469</v>
      </c>
    </row>
    <row r="7" spans="1:12" ht="15" thickBot="1" x14ac:dyDescent="0.35">
      <c r="A7" s="8" t="s">
        <v>53</v>
      </c>
      <c r="B7" s="4">
        <v>874</v>
      </c>
      <c r="C7" s="4">
        <v>1511</v>
      </c>
      <c r="D7" s="4"/>
      <c r="E7" s="4">
        <v>3010</v>
      </c>
      <c r="F7" s="4"/>
      <c r="G7" s="4">
        <f t="shared" si="1"/>
        <v>5395</v>
      </c>
      <c r="H7" s="128">
        <f t="shared" si="2"/>
        <v>0.16200185356811864</v>
      </c>
      <c r="I7" s="128">
        <f t="shared" si="0"/>
        <v>0.28007414272474512</v>
      </c>
      <c r="J7" s="128">
        <f t="shared" si="0"/>
        <v>0</v>
      </c>
      <c r="K7" s="128">
        <f t="shared" si="0"/>
        <v>0.55792400370713624</v>
      </c>
      <c r="L7" s="128">
        <f t="shared" si="0"/>
        <v>0</v>
      </c>
    </row>
    <row r="8" spans="1:12" ht="15" thickBot="1" x14ac:dyDescent="0.35">
      <c r="A8" s="8" t="s">
        <v>54</v>
      </c>
      <c r="B8" s="4">
        <v>1181</v>
      </c>
      <c r="C8" s="4"/>
      <c r="D8" s="4">
        <v>935</v>
      </c>
      <c r="E8" s="4">
        <v>2327</v>
      </c>
      <c r="F8" s="4"/>
      <c r="G8" s="4">
        <f t="shared" si="1"/>
        <v>4443</v>
      </c>
      <c r="H8" s="128">
        <f t="shared" si="2"/>
        <v>0.26581138870132792</v>
      </c>
      <c r="I8" s="128">
        <f t="shared" si="0"/>
        <v>0</v>
      </c>
      <c r="J8" s="128">
        <f t="shared" si="0"/>
        <v>0.21044339410308349</v>
      </c>
      <c r="K8" s="128">
        <f t="shared" si="0"/>
        <v>0.52374521719558853</v>
      </c>
      <c r="L8" s="128">
        <f t="shared" si="0"/>
        <v>0</v>
      </c>
    </row>
    <row r="9" spans="1:12" ht="15" thickBot="1" x14ac:dyDescent="0.35">
      <c r="A9" s="8" t="s">
        <v>12</v>
      </c>
      <c r="B9" s="4">
        <v>2513</v>
      </c>
      <c r="C9" s="4">
        <v>4877</v>
      </c>
      <c r="D9" s="4">
        <v>7100</v>
      </c>
      <c r="E9" s="4">
        <v>20222</v>
      </c>
      <c r="F9" s="4">
        <v>3137</v>
      </c>
      <c r="G9" s="4">
        <f t="shared" si="1"/>
        <v>37849</v>
      </c>
      <c r="H9" s="128">
        <f t="shared" si="2"/>
        <v>6.6395413353060845E-2</v>
      </c>
      <c r="I9" s="128">
        <f t="shared" si="0"/>
        <v>0.12885413088853073</v>
      </c>
      <c r="J9" s="128">
        <f t="shared" si="0"/>
        <v>0.18758751882480382</v>
      </c>
      <c r="K9" s="128">
        <f t="shared" si="0"/>
        <v>0.53428095854580038</v>
      </c>
      <c r="L9" s="128">
        <f t="shared" si="0"/>
        <v>8.2881978387804173E-2</v>
      </c>
    </row>
    <row r="10" spans="1:12" ht="15" thickBot="1" x14ac:dyDescent="0.35">
      <c r="A10" s="8" t="s">
        <v>13</v>
      </c>
      <c r="B10" s="4">
        <v>441</v>
      </c>
      <c r="C10" s="4">
        <v>3411</v>
      </c>
      <c r="D10" s="4">
        <v>1816</v>
      </c>
      <c r="E10" s="4">
        <v>3019</v>
      </c>
      <c r="F10" s="4"/>
      <c r="G10" s="4">
        <f t="shared" si="1"/>
        <v>8687</v>
      </c>
      <c r="H10" s="128">
        <f t="shared" si="2"/>
        <v>5.0765511684125707E-2</v>
      </c>
      <c r="I10" s="128">
        <f t="shared" si="0"/>
        <v>0.39265569241395187</v>
      </c>
      <c r="J10" s="128">
        <f t="shared" si="0"/>
        <v>0.20904800276274893</v>
      </c>
      <c r="K10" s="128">
        <f t="shared" si="0"/>
        <v>0.34753079313917346</v>
      </c>
      <c r="L10" s="128">
        <f t="shared" si="0"/>
        <v>0</v>
      </c>
    </row>
    <row r="11" spans="1:12" ht="15" thickBot="1" x14ac:dyDescent="0.35">
      <c r="A11" s="8" t="s">
        <v>14</v>
      </c>
      <c r="B11" s="4">
        <v>13</v>
      </c>
      <c r="C11" s="4">
        <v>3984</v>
      </c>
      <c r="D11" s="4">
        <v>1801</v>
      </c>
      <c r="E11" s="4">
        <v>3912</v>
      </c>
      <c r="F11" s="4"/>
      <c r="G11" s="4">
        <f t="shared" si="1"/>
        <v>9710</v>
      </c>
      <c r="H11" s="128">
        <f t="shared" si="2"/>
        <v>1.3388259526261586E-3</v>
      </c>
      <c r="I11" s="128">
        <f t="shared" si="0"/>
        <v>0.4102986611740474</v>
      </c>
      <c r="J11" s="128">
        <f t="shared" si="0"/>
        <v>0.1854788877445932</v>
      </c>
      <c r="K11" s="128">
        <f t="shared" si="0"/>
        <v>0.40288362512873327</v>
      </c>
      <c r="L11" s="128">
        <f t="shared" si="0"/>
        <v>0</v>
      </c>
    </row>
    <row r="12" spans="1:12" ht="15" thickBot="1" x14ac:dyDescent="0.35">
      <c r="A12" s="8" t="s">
        <v>15</v>
      </c>
      <c r="B12" s="4">
        <v>1714</v>
      </c>
      <c r="C12" s="4">
        <v>3165</v>
      </c>
      <c r="D12" s="4">
        <v>2749</v>
      </c>
      <c r="E12" s="4">
        <v>12550</v>
      </c>
      <c r="F12" s="4">
        <v>14951</v>
      </c>
      <c r="G12" s="4">
        <f t="shared" si="1"/>
        <v>35129</v>
      </c>
      <c r="H12" s="128">
        <f t="shared" si="2"/>
        <v>4.8791596686498337E-2</v>
      </c>
      <c r="I12" s="128">
        <f t="shared" si="0"/>
        <v>9.0096501466025228E-2</v>
      </c>
      <c r="J12" s="128">
        <f t="shared" si="0"/>
        <v>7.8254433658800415E-2</v>
      </c>
      <c r="K12" s="128">
        <f t="shared" si="0"/>
        <v>0.35725468985738279</v>
      </c>
      <c r="L12" s="128">
        <f t="shared" si="0"/>
        <v>0.42560277833129323</v>
      </c>
    </row>
    <row r="13" spans="1:12" ht="15" thickBot="1" x14ac:dyDescent="0.35">
      <c r="A13" s="8" t="s">
        <v>16</v>
      </c>
      <c r="B13" s="4">
        <v>1422</v>
      </c>
      <c r="C13" s="4">
        <v>3271</v>
      </c>
      <c r="D13" s="4">
        <v>929</v>
      </c>
      <c r="E13" s="4">
        <v>18430</v>
      </c>
      <c r="F13" s="4">
        <v>3623</v>
      </c>
      <c r="G13" s="4">
        <f t="shared" si="1"/>
        <v>27675</v>
      </c>
      <c r="H13" s="128">
        <f t="shared" si="2"/>
        <v>5.1382113821138213E-2</v>
      </c>
      <c r="I13" s="128">
        <f t="shared" si="0"/>
        <v>0.11819331526648599</v>
      </c>
      <c r="J13" s="128">
        <f t="shared" si="0"/>
        <v>3.3568202348690152E-2</v>
      </c>
      <c r="K13" s="128">
        <f t="shared" si="0"/>
        <v>0.66594399277326111</v>
      </c>
      <c r="L13" s="128">
        <f t="shared" si="0"/>
        <v>0.13091237579042458</v>
      </c>
    </row>
    <row r="14" spans="1:12" ht="15" thickBot="1" x14ac:dyDescent="0.35">
      <c r="A14" s="8" t="s">
        <v>17</v>
      </c>
      <c r="B14" s="4">
        <v>1901</v>
      </c>
      <c r="C14" s="4">
        <v>635</v>
      </c>
      <c r="D14" s="4"/>
      <c r="E14" s="4">
        <v>4361</v>
      </c>
      <c r="F14" s="4"/>
      <c r="G14" s="4">
        <f t="shared" si="1"/>
        <v>6897</v>
      </c>
      <c r="H14" s="128">
        <f t="shared" si="2"/>
        <v>0.27562708423952442</v>
      </c>
      <c r="I14" s="128">
        <f t="shared" si="0"/>
        <v>9.2069015513991589E-2</v>
      </c>
      <c r="J14" s="128">
        <f t="shared" si="0"/>
        <v>0</v>
      </c>
      <c r="K14" s="128">
        <f t="shared" si="0"/>
        <v>0.63230390024648397</v>
      </c>
      <c r="L14" s="128">
        <f t="shared" si="0"/>
        <v>0</v>
      </c>
    </row>
    <row r="15" spans="1:12" ht="15" thickBot="1" x14ac:dyDescent="0.35">
      <c r="A15" s="8" t="s">
        <v>18</v>
      </c>
      <c r="B15" s="4">
        <v>389</v>
      </c>
      <c r="C15" s="4">
        <v>4548</v>
      </c>
      <c r="D15" s="4">
        <v>3409</v>
      </c>
      <c r="E15" s="4">
        <v>3217</v>
      </c>
      <c r="F15" s="4"/>
      <c r="G15" s="4">
        <f t="shared" si="1"/>
        <v>11563</v>
      </c>
      <c r="H15" s="128">
        <f t="shared" si="2"/>
        <v>3.3641788463201594E-2</v>
      </c>
      <c r="I15" s="128">
        <f t="shared" si="0"/>
        <v>0.39332353195537489</v>
      </c>
      <c r="J15" s="128">
        <f t="shared" si="0"/>
        <v>0.29481968347314713</v>
      </c>
      <c r="K15" s="128">
        <f t="shared" si="0"/>
        <v>0.27821499610827638</v>
      </c>
      <c r="L15" s="128">
        <f t="shared" si="0"/>
        <v>0</v>
      </c>
    </row>
    <row r="16" spans="1:12" ht="15" thickBot="1" x14ac:dyDescent="0.35">
      <c r="A16" s="8" t="s">
        <v>19</v>
      </c>
      <c r="B16" s="4">
        <v>1805</v>
      </c>
      <c r="C16" s="4">
        <v>8157</v>
      </c>
      <c r="D16" s="4">
        <v>1879</v>
      </c>
      <c r="E16" s="4">
        <v>20395</v>
      </c>
      <c r="F16" s="4">
        <v>14888</v>
      </c>
      <c r="G16" s="4">
        <f t="shared" si="1"/>
        <v>47124</v>
      </c>
      <c r="H16" s="128">
        <f t="shared" si="2"/>
        <v>3.8303200067905947E-2</v>
      </c>
      <c r="I16" s="128">
        <f t="shared" si="0"/>
        <v>0.17309651133180545</v>
      </c>
      <c r="J16" s="128">
        <f t="shared" si="0"/>
        <v>3.9873525167642816E-2</v>
      </c>
      <c r="K16" s="128">
        <f t="shared" si="0"/>
        <v>0.43279432985315336</v>
      </c>
      <c r="L16" s="128">
        <f t="shared" si="0"/>
        <v>0.31593243357949241</v>
      </c>
    </row>
    <row r="17" spans="1:12" ht="15" thickBot="1" x14ac:dyDescent="0.35">
      <c r="A17" s="8" t="s">
        <v>20</v>
      </c>
      <c r="B17" s="4">
        <v>1192</v>
      </c>
      <c r="C17" s="4">
        <v>2112</v>
      </c>
      <c r="D17" s="4">
        <v>830</v>
      </c>
      <c r="E17" s="4">
        <v>5792</v>
      </c>
      <c r="F17" s="4"/>
      <c r="G17" s="4">
        <f t="shared" si="1"/>
        <v>9926</v>
      </c>
      <c r="H17" s="128">
        <f t="shared" si="2"/>
        <v>0.12008865605480556</v>
      </c>
      <c r="I17" s="128">
        <f t="shared" si="0"/>
        <v>0.21277453153334677</v>
      </c>
      <c r="J17" s="128">
        <f t="shared" si="0"/>
        <v>8.3618778964336088E-2</v>
      </c>
      <c r="K17" s="128">
        <f t="shared" si="0"/>
        <v>0.58351803344751163</v>
      </c>
      <c r="L17" s="128">
        <f t="shared" si="0"/>
        <v>0</v>
      </c>
    </row>
    <row r="18" spans="1:12" ht="15" thickBot="1" x14ac:dyDescent="0.35">
      <c r="A18" s="8" t="s">
        <v>21</v>
      </c>
      <c r="B18" s="4">
        <v>916</v>
      </c>
      <c r="C18" s="4"/>
      <c r="D18" s="4">
        <v>986</v>
      </c>
      <c r="E18" s="4"/>
      <c r="F18" s="4"/>
      <c r="G18" s="4">
        <f t="shared" si="1"/>
        <v>1902</v>
      </c>
      <c r="H18" s="128">
        <f t="shared" si="2"/>
        <v>0.48159831756046267</v>
      </c>
      <c r="I18" s="128">
        <f t="shared" si="0"/>
        <v>0</v>
      </c>
      <c r="J18" s="128">
        <f t="shared" si="0"/>
        <v>0.51840168243953733</v>
      </c>
      <c r="K18" s="128">
        <f t="shared" si="0"/>
        <v>0</v>
      </c>
      <c r="L18" s="128">
        <f t="shared" si="0"/>
        <v>0</v>
      </c>
    </row>
    <row r="19" spans="1:12" ht="15" thickBot="1" x14ac:dyDescent="0.35">
      <c r="A19" s="8" t="s">
        <v>22</v>
      </c>
      <c r="B19" s="4">
        <v>4684</v>
      </c>
      <c r="C19" s="4">
        <v>8130</v>
      </c>
      <c r="D19" s="4">
        <v>13475</v>
      </c>
      <c r="E19" s="4">
        <v>24936</v>
      </c>
      <c r="F19" s="4"/>
      <c r="G19" s="4">
        <f t="shared" si="1"/>
        <v>51225</v>
      </c>
      <c r="H19" s="128">
        <f t="shared" si="2"/>
        <v>9.1439726695949242E-2</v>
      </c>
      <c r="I19" s="128">
        <f t="shared" si="0"/>
        <v>0.15871156661786237</v>
      </c>
      <c r="J19" s="128">
        <f t="shared" si="0"/>
        <v>0.26305514885309905</v>
      </c>
      <c r="K19" s="128">
        <f t="shared" si="0"/>
        <v>0.48679355783308931</v>
      </c>
      <c r="L19" s="128">
        <f t="shared" si="0"/>
        <v>0</v>
      </c>
    </row>
    <row r="20" spans="1:12" ht="15" thickBot="1" x14ac:dyDescent="0.35">
      <c r="A20" s="8" t="s">
        <v>23</v>
      </c>
      <c r="B20" s="4">
        <v>1531</v>
      </c>
      <c r="C20" s="4">
        <v>7070</v>
      </c>
      <c r="D20" s="4">
        <v>3460</v>
      </c>
      <c r="E20" s="4">
        <v>16857</v>
      </c>
      <c r="F20" s="4">
        <v>2636</v>
      </c>
      <c r="G20" s="4">
        <f t="shared" si="1"/>
        <v>31554</v>
      </c>
      <c r="H20" s="128">
        <f t="shared" si="2"/>
        <v>4.8519997464663754E-2</v>
      </c>
      <c r="I20" s="128">
        <f t="shared" ref="I20:I25" si="3">C20/$G20</f>
        <v>0.22406034100272548</v>
      </c>
      <c r="J20" s="128">
        <f t="shared" ref="J20:J25" si="4">D20/$G20</f>
        <v>0.10965329276795335</v>
      </c>
      <c r="K20" s="128">
        <f t="shared" ref="K20:K25" si="5">E20/$G20</f>
        <v>0.53422703936109528</v>
      </c>
      <c r="L20" s="128">
        <f t="shared" ref="L20:L25" si="6">F20/$G20</f>
        <v>8.3539329403562151E-2</v>
      </c>
    </row>
    <row r="21" spans="1:12" ht="15" thickBot="1" x14ac:dyDescent="0.35">
      <c r="A21" s="8" t="s">
        <v>24</v>
      </c>
      <c r="B21" s="4">
        <v>438</v>
      </c>
      <c r="C21" s="4">
        <v>1220</v>
      </c>
      <c r="D21" s="4">
        <v>937</v>
      </c>
      <c r="E21" s="4">
        <v>1586</v>
      </c>
      <c r="F21" s="4"/>
      <c r="G21" s="4">
        <f t="shared" si="1"/>
        <v>4181</v>
      </c>
      <c r="H21" s="128">
        <f t="shared" si="2"/>
        <v>0.1047596268835207</v>
      </c>
      <c r="I21" s="128">
        <f t="shared" si="3"/>
        <v>0.29179622099976082</v>
      </c>
      <c r="J21" s="128">
        <f t="shared" si="4"/>
        <v>0.22410906481702941</v>
      </c>
      <c r="K21" s="128">
        <f t="shared" si="5"/>
        <v>0.37933508729968907</v>
      </c>
      <c r="L21" s="128">
        <f t="shared" si="6"/>
        <v>0</v>
      </c>
    </row>
    <row r="22" spans="1:12" ht="15" thickBot="1" x14ac:dyDescent="0.35">
      <c r="A22" s="8" t="s">
        <v>25</v>
      </c>
      <c r="B22" s="4">
        <v>343</v>
      </c>
      <c r="C22" s="4">
        <v>3986</v>
      </c>
      <c r="D22" s="4">
        <v>1700</v>
      </c>
      <c r="E22" s="4">
        <v>9515</v>
      </c>
      <c r="F22" s="4"/>
      <c r="G22" s="4">
        <f t="shared" si="1"/>
        <v>15544</v>
      </c>
      <c r="H22" s="128">
        <f t="shared" si="2"/>
        <v>2.2066392177045806E-2</v>
      </c>
      <c r="I22" s="128">
        <f t="shared" si="3"/>
        <v>0.25643335048893462</v>
      </c>
      <c r="J22" s="128">
        <f t="shared" si="4"/>
        <v>0.10936695831188883</v>
      </c>
      <c r="K22" s="128">
        <f t="shared" si="5"/>
        <v>0.61213329902213076</v>
      </c>
      <c r="L22" s="128">
        <f t="shared" si="6"/>
        <v>0</v>
      </c>
    </row>
    <row r="23" spans="1:12" ht="15" thickBot="1" x14ac:dyDescent="0.35">
      <c r="A23" s="8" t="s">
        <v>26</v>
      </c>
      <c r="B23" s="4">
        <v>3173</v>
      </c>
      <c r="C23" s="4">
        <v>10316</v>
      </c>
      <c r="D23" s="4">
        <v>6221</v>
      </c>
      <c r="E23" s="4">
        <v>23237</v>
      </c>
      <c r="F23" s="4"/>
      <c r="G23" s="4">
        <f t="shared" si="1"/>
        <v>42947</v>
      </c>
      <c r="H23" s="128">
        <f t="shared" si="2"/>
        <v>7.3881761240598878E-2</v>
      </c>
      <c r="I23" s="128">
        <f t="shared" si="3"/>
        <v>0.2402030409574592</v>
      </c>
      <c r="J23" s="128">
        <f t="shared" si="4"/>
        <v>0.14485295829743638</v>
      </c>
      <c r="K23" s="128">
        <f t="shared" si="5"/>
        <v>0.5410622395045056</v>
      </c>
      <c r="L23" s="128">
        <f t="shared" si="6"/>
        <v>0</v>
      </c>
    </row>
    <row r="24" spans="1:12" ht="15" thickBot="1" x14ac:dyDescent="0.35">
      <c r="A24" s="8" t="s">
        <v>27</v>
      </c>
      <c r="B24" s="4">
        <v>2889</v>
      </c>
      <c r="C24" s="4">
        <v>793</v>
      </c>
      <c r="D24" s="4">
        <v>2745</v>
      </c>
      <c r="E24" s="4">
        <v>4212</v>
      </c>
      <c r="F24" s="4"/>
      <c r="G24" s="4">
        <f t="shared" si="1"/>
        <v>10639</v>
      </c>
      <c r="H24" s="128">
        <f t="shared" si="2"/>
        <v>0.27154807782686341</v>
      </c>
      <c r="I24" s="128">
        <f t="shared" si="3"/>
        <v>7.4537080552683529E-2</v>
      </c>
      <c r="J24" s="128">
        <f t="shared" si="4"/>
        <v>0.25801297114390448</v>
      </c>
      <c r="K24" s="128">
        <f t="shared" si="5"/>
        <v>0.39590187047654857</v>
      </c>
      <c r="L24" s="128">
        <f t="shared" si="6"/>
        <v>0</v>
      </c>
    </row>
    <row r="25" spans="1:12" ht="15" thickBot="1" x14ac:dyDescent="0.35">
      <c r="A25" s="11" t="s">
        <v>93</v>
      </c>
      <c r="B25" s="27">
        <v>31960</v>
      </c>
      <c r="C25" s="27">
        <v>84145</v>
      </c>
      <c r="D25" s="27">
        <v>64467</v>
      </c>
      <c r="E25" s="27">
        <v>225748</v>
      </c>
      <c r="F25" s="27">
        <v>71469</v>
      </c>
      <c r="G25" s="27">
        <f t="shared" si="1"/>
        <v>477789</v>
      </c>
      <c r="H25" s="263">
        <f t="shared" si="2"/>
        <v>6.6891452084497552E-2</v>
      </c>
      <c r="I25" s="197">
        <f t="shared" si="3"/>
        <v>0.17611330524562097</v>
      </c>
      <c r="J25" s="197">
        <f t="shared" si="4"/>
        <v>0.13492776099910211</v>
      </c>
      <c r="K25" s="197">
        <f t="shared" si="5"/>
        <v>0.47248471605666936</v>
      </c>
      <c r="L25" s="197">
        <f t="shared" si="6"/>
        <v>0.14958276561410999</v>
      </c>
    </row>
    <row r="26" spans="1:12" ht="15" thickTop="1" x14ac:dyDescent="0.3"/>
    <row r="27" spans="1:12" x14ac:dyDescent="0.3">
      <c r="A27" s="67"/>
    </row>
  </sheetData>
  <mergeCells count="1">
    <mergeCell ref="A1: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83</vt:i4>
      </vt:variant>
    </vt:vector>
  </HeadingPairs>
  <TitlesOfParts>
    <vt:vector size="83" baseType="lpstr">
      <vt:lpstr>Tab. 1</vt:lpstr>
      <vt:lpstr>Tab. 2</vt:lpstr>
      <vt:lpstr>Tab. 3</vt:lpstr>
      <vt:lpstr>Grafico 1</vt:lpstr>
      <vt:lpstr>Grafico 2</vt:lpstr>
      <vt:lpstr>Tab. 4</vt:lpstr>
      <vt:lpstr>Tab. 5</vt:lpstr>
      <vt:lpstr>Grafico 3</vt:lpstr>
      <vt:lpstr>Grafico 4</vt:lpstr>
      <vt:lpstr>Tab. 6</vt:lpstr>
      <vt:lpstr>Tab. 7</vt:lpstr>
      <vt:lpstr>Tab. 8</vt:lpstr>
      <vt:lpstr>Tab. 9</vt:lpstr>
      <vt:lpstr>Tab. 10</vt:lpstr>
      <vt:lpstr>Grafico 5</vt:lpstr>
      <vt:lpstr>Tab. 11</vt:lpstr>
      <vt:lpstr>Tab. 12</vt:lpstr>
      <vt:lpstr>Grafico 6</vt:lpstr>
      <vt:lpstr>Grafico 7</vt:lpstr>
      <vt:lpstr>Grafico 8</vt:lpstr>
      <vt:lpstr>Tab. 13</vt:lpstr>
      <vt:lpstr>Grafico 9</vt:lpstr>
      <vt:lpstr>Tab. 14</vt:lpstr>
      <vt:lpstr>Grafico 10</vt:lpstr>
      <vt:lpstr>Tab. 15</vt:lpstr>
      <vt:lpstr>Grafico 11</vt:lpstr>
      <vt:lpstr>Tab. 16</vt:lpstr>
      <vt:lpstr>Grafico 12</vt:lpstr>
      <vt:lpstr>Tab. 17</vt:lpstr>
      <vt:lpstr>Tab. 18</vt:lpstr>
      <vt:lpstr>Tab. 19</vt:lpstr>
      <vt:lpstr>Grafico 13</vt:lpstr>
      <vt:lpstr>Tab. 20</vt:lpstr>
      <vt:lpstr>Tab. 21</vt:lpstr>
      <vt:lpstr>Tab. 22</vt:lpstr>
      <vt:lpstr>Tab. 23</vt:lpstr>
      <vt:lpstr>Tab. 24</vt:lpstr>
      <vt:lpstr>Grafico 14</vt:lpstr>
      <vt:lpstr>Tab. 25</vt:lpstr>
      <vt:lpstr>Tab. 26</vt:lpstr>
      <vt:lpstr>Tab. 27</vt:lpstr>
      <vt:lpstr>Tab. 28</vt:lpstr>
      <vt:lpstr>Grafico 15</vt:lpstr>
      <vt:lpstr>Tab. 29</vt:lpstr>
      <vt:lpstr>Grafico 16</vt:lpstr>
      <vt:lpstr>Tab. 30</vt:lpstr>
      <vt:lpstr>Grafico 17</vt:lpstr>
      <vt:lpstr>Tab. 31</vt:lpstr>
      <vt:lpstr>Tab. 32</vt:lpstr>
      <vt:lpstr>Tab. 33</vt:lpstr>
      <vt:lpstr>Tab. 34</vt:lpstr>
      <vt:lpstr>Tab. 35</vt:lpstr>
      <vt:lpstr>Tab. 36</vt:lpstr>
      <vt:lpstr>Tab. 37</vt:lpstr>
      <vt:lpstr>Tab. 38</vt:lpstr>
      <vt:lpstr>Tab. 39</vt:lpstr>
      <vt:lpstr>Tab. 40</vt:lpstr>
      <vt:lpstr>Tab. 41</vt:lpstr>
      <vt:lpstr>Grafico 18</vt:lpstr>
      <vt:lpstr>Tab. 42</vt:lpstr>
      <vt:lpstr>Tab. 43</vt:lpstr>
      <vt:lpstr>Grafico 19</vt:lpstr>
      <vt:lpstr>Tab. 44</vt:lpstr>
      <vt:lpstr>Tab. 45</vt:lpstr>
      <vt:lpstr>Tab. 46</vt:lpstr>
      <vt:lpstr>Tab. 47</vt:lpstr>
      <vt:lpstr>Tab. 48</vt:lpstr>
      <vt:lpstr>Grafico 20</vt:lpstr>
      <vt:lpstr>Tab. 49</vt:lpstr>
      <vt:lpstr>Tab. 50</vt:lpstr>
      <vt:lpstr>Tab. 51</vt:lpstr>
      <vt:lpstr>Grafico 21</vt:lpstr>
      <vt:lpstr>Tab. 52</vt:lpstr>
      <vt:lpstr>Tab. 53</vt:lpstr>
      <vt:lpstr>Tab. 54</vt:lpstr>
      <vt:lpstr>Tab. 55</vt:lpstr>
      <vt:lpstr>Tab. 56</vt:lpstr>
      <vt:lpstr>Tab. 57 </vt:lpstr>
      <vt:lpstr>Tab. 58</vt:lpstr>
      <vt:lpstr>Grafico 22-23</vt:lpstr>
      <vt:lpstr>Tab.59</vt:lpstr>
      <vt:lpstr>Grafico 24</vt:lpstr>
      <vt:lpstr>Matrice - Classi di Robson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a.dirosa-esterno</dc:creator>
  <cp:lastModifiedBy>Tamburini Cristina</cp:lastModifiedBy>
  <cp:lastPrinted>2018-02-01T15:43:45Z</cp:lastPrinted>
  <dcterms:created xsi:type="dcterms:W3CDTF">2015-06-16T08:13:52Z</dcterms:created>
  <dcterms:modified xsi:type="dcterms:W3CDTF">2018-05-25T10:52:58Z</dcterms:modified>
</cp:coreProperties>
</file>