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rea materno infantile\02_Rapporto CEDAP\Rapporto_Cedap 2014\Deliverable da inviare a Ministro\"/>
    </mc:Choice>
  </mc:AlternateContent>
  <bookViews>
    <workbookView xWindow="120" yWindow="72" windowWidth="19092" windowHeight="11760" tabRatio="880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 " sheetId="83" r:id="rId78"/>
    <sheet name="Tab. 58" sheetId="84" r:id="rId79"/>
    <sheet name="Grafico 22-23" sheetId="92" r:id="rId80"/>
    <sheet name="Tab.59" sheetId="87" r:id="rId81"/>
    <sheet name="Grafico 24" sheetId="88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20'!$A$4:$J$26</definedName>
    <definedName name="_xlnm._FilterDatabase" localSheetId="40" hidden="1">'Tab. 27'!$A$4:$I$26</definedName>
    <definedName name="_xlnm._FilterDatabase" localSheetId="72" hidden="1">'Tab. 52'!$A$4:$F$26</definedName>
    <definedName name="_xlnm._FilterDatabase" localSheetId="75" hidden="1">'Tab. 55'!$A$4:$J$26</definedName>
    <definedName name="DM_PERCORSO_NASCITA" localSheetId="79">#REF!</definedName>
    <definedName name="DM_PERCORSO_NASCITA">#REF!</definedName>
  </definedNames>
  <calcPr calcId="152511"/>
</workbook>
</file>

<file path=xl/calcChain.xml><?xml version="1.0" encoding="utf-8"?>
<calcChain xmlns="http://schemas.openxmlformats.org/spreadsheetml/2006/main">
  <c r="C40" i="70" l="1"/>
  <c r="B8" i="15" l="1"/>
  <c r="C27" i="2" l="1"/>
  <c r="B27" i="2"/>
  <c r="E5" i="92"/>
  <c r="E6" i="92" l="1"/>
  <c r="E7" i="92"/>
  <c r="E8" i="92"/>
  <c r="E9" i="92"/>
  <c r="E10" i="92"/>
  <c r="E11" i="92"/>
  <c r="E12" i="92"/>
  <c r="E13" i="92"/>
  <c r="E14" i="92"/>
  <c r="E15" i="92"/>
  <c r="E16" i="92"/>
  <c r="G6" i="72"/>
  <c r="D12" i="72"/>
  <c r="G11" i="72" s="1"/>
  <c r="C12" i="72"/>
  <c r="F11" i="72" s="1"/>
  <c r="F8" i="72" l="1"/>
  <c r="F10" i="72"/>
  <c r="G8" i="72"/>
  <c r="G10" i="72"/>
  <c r="F6" i="72"/>
  <c r="F7" i="72"/>
  <c r="F9" i="72"/>
  <c r="G7" i="72"/>
  <c r="G9" i="72"/>
  <c r="J10" i="68"/>
  <c r="I10" i="68"/>
  <c r="H10" i="68"/>
  <c r="G10" i="68"/>
  <c r="B10" i="15" l="1"/>
  <c r="B9" i="15"/>
  <c r="B7" i="15"/>
  <c r="B6" i="15"/>
  <c r="B5" i="15"/>
  <c r="B4" i="15"/>
  <c r="C17" i="92" l="1"/>
  <c r="E17" i="92" l="1"/>
  <c r="N34" i="88" l="1"/>
  <c r="M34" i="88"/>
  <c r="L34" i="88"/>
  <c r="K34" i="88"/>
  <c r="J34" i="88"/>
  <c r="I34" i="88"/>
  <c r="H34" i="88"/>
  <c r="G34" i="88"/>
  <c r="F34" i="88"/>
  <c r="E34" i="88"/>
  <c r="D34" i="88"/>
  <c r="C34" i="88"/>
  <c r="N33" i="88"/>
  <c r="M33" i="88"/>
  <c r="L33" i="88"/>
  <c r="K33" i="88"/>
  <c r="J33" i="88"/>
  <c r="I33" i="88"/>
  <c r="H33" i="88"/>
  <c r="G33" i="88"/>
  <c r="F33" i="88"/>
  <c r="E33" i="88"/>
  <c r="D33" i="88"/>
  <c r="C33" i="88"/>
  <c r="N32" i="88"/>
  <c r="M32" i="88"/>
  <c r="L32" i="88"/>
  <c r="K32" i="88"/>
  <c r="J32" i="88"/>
  <c r="I32" i="88"/>
  <c r="H32" i="88"/>
  <c r="G32" i="88"/>
  <c r="F32" i="88"/>
  <c r="E32" i="88"/>
  <c r="D32" i="88"/>
  <c r="C32" i="88"/>
  <c r="N31" i="88"/>
  <c r="M31" i="88"/>
  <c r="L31" i="88"/>
  <c r="K31" i="88"/>
  <c r="J31" i="88"/>
  <c r="I31" i="88"/>
  <c r="H31" i="88"/>
  <c r="G31" i="88"/>
  <c r="F31" i="88"/>
  <c r="E31" i="88"/>
  <c r="D31" i="88"/>
  <c r="C31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G5" i="9"/>
  <c r="L5" i="9" s="1"/>
  <c r="G6" i="9"/>
  <c r="L6" i="9" s="1"/>
  <c r="G7" i="9"/>
  <c r="L7" i="9" s="1"/>
  <c r="G8" i="9"/>
  <c r="L8" i="9" s="1"/>
  <c r="G9" i="9"/>
  <c r="L9" i="9" s="1"/>
  <c r="G10" i="9"/>
  <c r="L10" i="9" s="1"/>
  <c r="G11" i="9"/>
  <c r="L11" i="9" s="1"/>
  <c r="G12" i="9"/>
  <c r="L12" i="9" s="1"/>
  <c r="G13" i="9"/>
  <c r="L13" i="9" s="1"/>
  <c r="G14" i="9"/>
  <c r="L14" i="9" s="1"/>
  <c r="G15" i="9"/>
  <c r="L15" i="9" s="1"/>
  <c r="G16" i="9"/>
  <c r="L16" i="9" s="1"/>
  <c r="G17" i="9"/>
  <c r="L17" i="9" s="1"/>
  <c r="G18" i="9"/>
  <c r="L18" i="9" s="1"/>
  <c r="G19" i="9"/>
  <c r="L19" i="9" s="1"/>
  <c r="G20" i="9"/>
  <c r="L20" i="9" s="1"/>
  <c r="G21" i="9"/>
  <c r="L21" i="9" s="1"/>
  <c r="G22" i="9"/>
  <c r="L22" i="9" s="1"/>
  <c r="G23" i="9"/>
  <c r="L23" i="9" s="1"/>
  <c r="G24" i="9"/>
  <c r="L24" i="9" s="1"/>
  <c r="G25" i="9"/>
  <c r="L25" i="9" s="1"/>
  <c r="G4" i="9"/>
  <c r="L4" i="9" s="1"/>
  <c r="G5" i="8"/>
  <c r="L5" i="8" s="1"/>
  <c r="G6" i="8"/>
  <c r="L6" i="8" s="1"/>
  <c r="G7" i="8"/>
  <c r="L7" i="8" s="1"/>
  <c r="G8" i="8"/>
  <c r="L8" i="8" s="1"/>
  <c r="G9" i="8"/>
  <c r="L9" i="8" s="1"/>
  <c r="G10" i="8"/>
  <c r="L10" i="8" s="1"/>
  <c r="G11" i="8"/>
  <c r="L11" i="8" s="1"/>
  <c r="G12" i="8"/>
  <c r="L12" i="8" s="1"/>
  <c r="G13" i="8"/>
  <c r="L13" i="8" s="1"/>
  <c r="G14" i="8"/>
  <c r="L14" i="8" s="1"/>
  <c r="G15" i="8"/>
  <c r="L15" i="8" s="1"/>
  <c r="G16" i="8"/>
  <c r="L16" i="8" s="1"/>
  <c r="G17" i="8"/>
  <c r="L17" i="8" s="1"/>
  <c r="G18" i="8"/>
  <c r="L18" i="8" s="1"/>
  <c r="G19" i="8"/>
  <c r="L19" i="8" s="1"/>
  <c r="G20" i="8"/>
  <c r="L20" i="8" s="1"/>
  <c r="G21" i="8"/>
  <c r="L21" i="8" s="1"/>
  <c r="G22" i="8"/>
  <c r="L22" i="8" s="1"/>
  <c r="G23" i="8"/>
  <c r="L23" i="8" s="1"/>
  <c r="G24" i="8"/>
  <c r="L24" i="8" s="1"/>
  <c r="G25" i="8"/>
  <c r="L25" i="8" s="1"/>
  <c r="G4" i="8"/>
  <c r="L4" i="8" s="1"/>
  <c r="C10" i="15"/>
  <c r="E12" i="72"/>
  <c r="H10" i="72" s="1"/>
  <c r="I25" i="9"/>
  <c r="I17" i="9"/>
  <c r="I9" i="9"/>
  <c r="H18" i="9"/>
  <c r="H10" i="9"/>
  <c r="J21" i="9"/>
  <c r="J13" i="9"/>
  <c r="J5" i="9"/>
  <c r="K22" i="9"/>
  <c r="K18" i="9"/>
  <c r="K6" i="9"/>
  <c r="H25" i="8"/>
  <c r="H17" i="8"/>
  <c r="I23" i="8"/>
  <c r="H22" i="8"/>
  <c r="J22" i="8"/>
  <c r="J17" i="8"/>
  <c r="J13" i="8"/>
  <c r="J5" i="8"/>
  <c r="K23" i="8"/>
  <c r="K22" i="8"/>
  <c r="K17" i="8"/>
  <c r="K15" i="8"/>
  <c r="K13" i="8"/>
  <c r="K5" i="8"/>
  <c r="H24" i="9" l="1"/>
  <c r="K10" i="9"/>
  <c r="H12" i="8"/>
  <c r="J16" i="8"/>
  <c r="J24" i="8"/>
  <c r="K11" i="8"/>
  <c r="K19" i="8"/>
  <c r="J12" i="8"/>
  <c r="J20" i="8"/>
  <c r="I11" i="8"/>
  <c r="H7" i="72"/>
  <c r="H6" i="72"/>
  <c r="H12" i="9"/>
  <c r="H20" i="9"/>
  <c r="K14" i="9"/>
  <c r="H4" i="9"/>
  <c r="K6" i="8"/>
  <c r="K18" i="8"/>
  <c r="J6" i="8"/>
  <c r="J18" i="8"/>
  <c r="K14" i="8"/>
  <c r="K25" i="8"/>
  <c r="J9" i="8"/>
  <c r="J14" i="8"/>
  <c r="J25" i="8"/>
  <c r="K9" i="8"/>
  <c r="K4" i="8"/>
  <c r="K10" i="8"/>
  <c r="K21" i="8"/>
  <c r="J4" i="8"/>
  <c r="J10" i="8"/>
  <c r="J21" i="8"/>
  <c r="H6" i="8"/>
  <c r="H9" i="8"/>
  <c r="K7" i="8"/>
  <c r="I7" i="8"/>
  <c r="K8" i="8"/>
  <c r="K16" i="8"/>
  <c r="K24" i="8"/>
  <c r="I15" i="8"/>
  <c r="J8" i="8"/>
  <c r="K12" i="8"/>
  <c r="K20" i="8"/>
  <c r="H23" i="8"/>
  <c r="J7" i="8"/>
  <c r="J11" i="8"/>
  <c r="J15" i="8"/>
  <c r="J19" i="8"/>
  <c r="J23" i="8"/>
  <c r="I19" i="8"/>
  <c r="H9" i="72"/>
  <c r="H15" i="8"/>
  <c r="I5" i="8"/>
  <c r="I9" i="8"/>
  <c r="I13" i="8"/>
  <c r="I17" i="8"/>
  <c r="I21" i="8"/>
  <c r="I25" i="8"/>
  <c r="H13" i="8"/>
  <c r="H21" i="8"/>
  <c r="H15" i="9"/>
  <c r="J9" i="9"/>
  <c r="J17" i="9"/>
  <c r="J25" i="9"/>
  <c r="I5" i="9"/>
  <c r="I13" i="9"/>
  <c r="I21" i="9"/>
  <c r="H17" i="9"/>
  <c r="H11" i="72"/>
  <c r="H7" i="9"/>
  <c r="H23" i="9"/>
  <c r="J7" i="9"/>
  <c r="J11" i="9"/>
  <c r="J15" i="9"/>
  <c r="J19" i="9"/>
  <c r="J23" i="9"/>
  <c r="I7" i="9"/>
  <c r="I11" i="9"/>
  <c r="I15" i="9"/>
  <c r="I19" i="9"/>
  <c r="I23" i="9"/>
  <c r="H9" i="9"/>
  <c r="H25" i="9"/>
  <c r="H20" i="8"/>
  <c r="H14" i="8"/>
  <c r="I4" i="8"/>
  <c r="I6" i="8"/>
  <c r="I8" i="8"/>
  <c r="I10" i="8"/>
  <c r="I12" i="8"/>
  <c r="I14" i="8"/>
  <c r="I16" i="8"/>
  <c r="I18" i="8"/>
  <c r="I20" i="8"/>
  <c r="I22" i="8"/>
  <c r="I24" i="8"/>
  <c r="H8" i="8"/>
  <c r="H16" i="8"/>
  <c r="H24" i="8"/>
  <c r="H10" i="8"/>
  <c r="H18" i="8"/>
  <c r="H4" i="8"/>
  <c r="H8" i="9"/>
  <c r="H16" i="9"/>
  <c r="K4" i="9"/>
  <c r="K8" i="9"/>
  <c r="K12" i="9"/>
  <c r="K16" i="9"/>
  <c r="K20" i="9"/>
  <c r="K24" i="9"/>
  <c r="J4" i="9"/>
  <c r="J6" i="9"/>
  <c r="J8" i="9"/>
  <c r="J10" i="9"/>
  <c r="J12" i="9"/>
  <c r="J14" i="9"/>
  <c r="J16" i="9"/>
  <c r="J18" i="9"/>
  <c r="J20" i="9"/>
  <c r="J22" i="9"/>
  <c r="J24" i="9"/>
  <c r="H6" i="9"/>
  <c r="H14" i="9"/>
  <c r="H22" i="9"/>
  <c r="I4" i="9"/>
  <c r="I6" i="9"/>
  <c r="I8" i="9"/>
  <c r="I10" i="9"/>
  <c r="I12" i="9"/>
  <c r="I14" i="9"/>
  <c r="I16" i="9"/>
  <c r="I18" i="9"/>
  <c r="I20" i="9"/>
  <c r="I22" i="9"/>
  <c r="I24" i="9"/>
  <c r="H8" i="72"/>
  <c r="H7" i="8"/>
  <c r="H11" i="8"/>
  <c r="H19" i="8"/>
  <c r="H5" i="8"/>
  <c r="K5" i="9"/>
  <c r="K7" i="9"/>
  <c r="K9" i="9"/>
  <c r="K11" i="9"/>
  <c r="K13" i="9"/>
  <c r="K15" i="9"/>
  <c r="K17" i="9"/>
  <c r="K19" i="9"/>
  <c r="K21" i="9"/>
  <c r="K23" i="9"/>
  <c r="K25" i="9"/>
  <c r="H11" i="9"/>
  <c r="H19" i="9"/>
  <c r="H5" i="9"/>
  <c r="H13" i="9"/>
  <c r="H21" i="9"/>
</calcChain>
</file>

<file path=xl/sharedStrings.xml><?xml version="1.0" encoding="utf-8"?>
<sst xmlns="http://schemas.openxmlformats.org/spreadsheetml/2006/main" count="2284" uniqueCount="629">
  <si>
    <t>Regioni e Provincie autonome con flusso attivato</t>
  </si>
  <si>
    <t>Strutture ospedaliere che hanno inviato i dati CeDAP</t>
  </si>
  <si>
    <t>Schede CeDAP pervenute</t>
  </si>
  <si>
    <t>Nati totali</t>
  </si>
  <si>
    <t>Tabella 2 – Confronto fra numero di schede CeDAP pervenute e numero di parti rilevati attraverso la scheda di dimissione ospedaliera (SDO)</t>
  </si>
  <si>
    <t>Regione</t>
  </si>
  <si>
    <t>Schede CEDAP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</si>
  <si>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</si>
  <si>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</si>
  <si>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</si>
  <si>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</si>
  <si>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</si>
  <si>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</si>
  <si>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</si>
  <si>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</si>
  <si>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</si>
  <si>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</si>
  <si>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</si>
  <si>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</si>
  <si>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</si>
  <si>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</si>
  <si>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</si>
  <si>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</si>
  <si>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</si>
  <si>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</si>
  <si>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</si>
  <si>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</si>
  <si>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</si>
  <si>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</si>
  <si>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</si>
  <si>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</si>
  <si>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</si>
  <si>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</si>
  <si>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</si>
  <si>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</si>
  <si>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</si>
  <si>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</si>
  <si>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</si>
  <si>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</si>
  <si>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</si>
  <si>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</si>
  <si>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</si>
  <si>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</si>
  <si>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</si>
  <si>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</si>
  <si>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</si>
  <si>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</si>
  <si>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</si>
  <si>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</si>
  <si>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</si>
  <si>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</si>
  <si>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</si>
  <si>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</si>
  <si>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</si>
  <si>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</si>
  <si>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</si>
  <si>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</si>
  <si>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</si>
  <si>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</si>
  <si>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</si>
  <si>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</si>
  <si>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</si>
  <si>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</si>
  <si>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</si>
  <si>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</si>
  <si>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</si>
  <si>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</si>
  <si>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</si>
  <si>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</si>
  <si>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</si>
  <si>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</si>
  <si>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</si>
  <si>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</si>
  <si>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</si>
  <si>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</si>
  <si>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</si>
  <si>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</si>
  <si>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</si>
  <si>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</si>
  <si>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</si>
  <si>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</si>
  <si>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</si>
  <si>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</si>
  <si>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</si>
  <si>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</si>
  <si>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</si>
  <si>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</si>
  <si>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</si>
  <si>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</si>
  <si>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</si>
  <si>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</si>
  <si>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</si>
  <si>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</si>
  <si>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</si>
  <si>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</si>
  <si>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</si>
  <si>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</si>
  <si>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</si>
  <si>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</si>
  <si>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</si>
  <si>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</si>
  <si>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</si>
  <si>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</si>
  <si>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</si>
  <si>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</si>
  <si>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</si>
  <si>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</si>
  <si>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</si>
  <si>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</si>
  <si>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</si>
  <si>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</si>
  <si>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</si>
  <si>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</si>
  <si>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</si>
  <si>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</si>
  <si>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</si>
  <si>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</si>
  <si>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</si>
  <si>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</si>
  <si>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</si>
  <si>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</si>
  <si>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</si>
  <si>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</si>
  <si>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</si>
  <si>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</si>
  <si>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</si>
  <si>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</si>
  <si>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</si>
  <si>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</si>
  <si>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</si>
  <si>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</si>
  <si>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</si>
  <si>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</si>
  <si>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</si>
  <si>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</si>
  <si>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</si>
  <si>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</si>
  <si>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</si>
  <si>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</si>
  <si>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</si>
  <si>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</si>
  <si>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</si>
  <si>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</si>
  <si>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</si>
  <si>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</si>
  <si>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</si>
  <si>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</si>
  <si>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</si>
  <si>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</si>
  <si>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</si>
  <si>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</si>
  <si>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</si>
  <si>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</si>
  <si>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</si>
  <si>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</si>
  <si>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</si>
  <si>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</si>
  <si>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</si>
  <si>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</si>
  <si>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</si>
  <si>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</si>
  <si>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</si>
  <si>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</si>
  <si>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</si>
  <si>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</si>
  <si>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</si>
  <si>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</si>
  <si>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</si>
  <si>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</si>
  <si>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</si>
  <si>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</si>
  <si>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</si>
  <si>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</si>
  <si>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</si>
  <si>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</si>
  <si>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</si>
  <si>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</si>
  <si>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</si>
  <si>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</si>
  <si>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</si>
  <si>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</si>
  <si>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</si>
  <si>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</si>
  <si>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</si>
  <si>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</si>
  <si>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</si>
  <si>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</si>
  <si>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</si>
  <si>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</si>
  <si>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</si>
  <si>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</si>
  <si>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</si>
  <si>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</si>
  <si>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</si>
  <si>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</si>
  <si>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</si>
  <si>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</si>
  <si>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</si>
  <si>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</si>
  <si>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</si>
  <si>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</si>
  <si>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</si>
  <si>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</si>
  <si>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</si>
  <si>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</si>
  <si>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</si>
  <si>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</si>
  <si>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</si>
  <si>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</si>
  <si>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</si>
  <si>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</si>
  <si>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</si>
  <si>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</si>
  <si>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</si>
  <si>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</si>
  <si>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</si>
  <si>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</si>
  <si>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</si>
  <si>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</si>
  <si>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</si>
  <si>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</si>
  <si>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</si>
  <si>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</si>
  <si>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</si>
  <si>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</si>
  <si>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32 - 36</t>
  </si>
  <si>
    <t>37 - 42</t>
  </si>
  <si>
    <t>&gt; 42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</si>
  <si>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</si>
  <si>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</si>
  <si>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</si>
  <si>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</si>
  <si>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</si>
  <si>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</si>
  <si>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</si>
  <si>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</si>
  <si>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</si>
  <si>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</si>
  <si>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</si>
  <si>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</si>
  <si>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</si>
  <si>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</si>
  <si>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</si>
  <si>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</si>
  <si>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</si>
  <si>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</si>
  <si>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</si>
  <si>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</si>
  <si>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</si>
  <si>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</si>
  <si>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</si>
  <si>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</si>
  <si>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</si>
  <si>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</si>
  <si>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</si>
  <si>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</si>
  <si>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</si>
  <si>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</si>
  <si>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</si>
  <si>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</si>
  <si>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</si>
  <si>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</si>
  <si>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</si>
  <si>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</si>
  <si>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</si>
  <si>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</si>
  <si>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</si>
  <si>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</si>
  <si>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</si>
  <si>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</si>
  <si>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</si>
  <si>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</si>
  <si>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</si>
  <si>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</si>
  <si>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</si>
  <si>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</si>
  <si>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</si>
  <si>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</si>
  <si>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</si>
  <si>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</si>
  <si>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</si>
  <si>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</si>
  <si>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</si>
  <si>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</si>
  <si>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</si>
  <si>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</si>
  <si>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</si>
  <si>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</si>
  <si>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</si>
  <si>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</si>
  <si>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</si>
  <si>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</si>
  <si>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</si>
  <si>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</si>
  <si>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</si>
  <si>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</si>
  <si>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</si>
  <si>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</si>
  <si>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</si>
  <si>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</si>
  <si>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</si>
  <si>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</si>
  <si>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</si>
  <si>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</si>
  <si>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</si>
  <si>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</si>
  <si>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</si>
  <si>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</si>
  <si>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</si>
  <si>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</si>
  <si>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</si>
  <si>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</si>
  <si>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</si>
  <si>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Tabella 44 - Distribuzione regionale dei nati secondo il peso alla nascita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</si>
  <si>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</si>
  <si>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</si>
  <si>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</si>
  <si>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</si>
  <si>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</si>
  <si>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</si>
  <si>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</si>
  <si>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</si>
  <si>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</si>
  <si>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</si>
  <si>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</si>
  <si>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</si>
  <si>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</si>
  <si>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</si>
  <si>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</si>
  <si>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</si>
  <si>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</si>
  <si>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</si>
  <si>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</si>
  <si>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</si>
  <si>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</si>
  <si>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</si>
  <si>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</si>
  <si>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</si>
  <si>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</si>
  <si>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</si>
  <si>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</si>
  <si>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</si>
  <si>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</si>
  <si>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</si>
  <si>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</si>
  <si>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</si>
  <si>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</si>
  <si>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</si>
  <si>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</si>
  <si>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</si>
  <si>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</si>
  <si>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</si>
  <si>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</si>
  <si>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</si>
  <si>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</si>
  <si>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Anomalie cromosomiche</t>
  </si>
  <si>
    <t>Manifestazioni morbose del feto o del neonato derivanti da patologia materna anche non correlata alla gravidanza attuale</t>
  </si>
  <si>
    <t>Malaria</t>
  </si>
  <si>
    <t>Insufficienza cardiaca (scompenso cardiaco)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</si>
  <si>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</si>
  <si>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</si>
  <si>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</si>
  <si>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</si>
  <si>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</si>
  <si>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</si>
  <si>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</si>
  <si>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</si>
  <si>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Feto o neonato affetto da altre complicazioni del travaglio e del parto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</si>
  <si>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</si>
  <si>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</si>
  <si>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</si>
  <si>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</si>
  <si>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</si>
  <si>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</si>
  <si>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</si>
  <si>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</si>
  <si>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</si>
  <si>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</si>
  <si>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</si>
  <si>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</si>
  <si>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</si>
  <si>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</si>
  <si>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</si>
  <si>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</si>
  <si>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Emangioma e linfangioma, ogni sede</t>
  </si>
  <si>
    <t>Anomalie congenite dell’occhio</t>
  </si>
  <si>
    <t>Altre anomalie congenite non specificate</t>
  </si>
  <si>
    <t>Altre patologie del rene e dell’uretere</t>
  </si>
  <si>
    <t>Altre deformazioni acquisite degli arti</t>
  </si>
  <si>
    <t>Spina bifida</t>
  </si>
  <si>
    <t>Totale prime 30 malformazioni</t>
  </si>
  <si>
    <t>Non indicata/errata</t>
  </si>
  <si>
    <t>Totale nati malformati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</si>
  <si>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</si>
  <si>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</si>
  <si>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</si>
  <si>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</si>
  <si>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</si>
  <si>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</si>
  <si>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</si>
  <si>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</si>
  <si>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</si>
  <si>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</si>
  <si>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</si>
  <si>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</si>
  <si>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</si>
  <si>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</si>
  <si>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</si>
  <si>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</si>
  <si>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</si>
  <si>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</si>
  <si>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</si>
  <si>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</si>
  <si>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</si>
  <si>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</si>
  <si>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</si>
  <si>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</si>
  <si>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</si>
  <si>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</si>
  <si>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</si>
  <si>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</si>
  <si>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Grafico 14 - Numero medio di ecografie per gravidanza – Anni 2011-2013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</si>
  <si>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</si>
  <si>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</si>
  <si>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</si>
  <si>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</si>
  <si>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</si>
  <si>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</si>
  <si>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</si>
  <si>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</si>
  <si>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</si>
  <si>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</si>
  <si>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</si>
  <si>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</si>
  <si>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</si>
  <si>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</si>
  <si>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</si>
  <si>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</si>
  <si>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</si>
  <si>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</si>
  <si>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</si>
  <si>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</si>
  <si>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</si>
  <si>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</si>
  <si>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</si>
  <si>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</si>
  <si>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</si>
  <si>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Grafico 2 – Mortalità infantile e neonatale – Anni 1993 – 2013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</si>
  <si>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</si>
  <si>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</si>
  <si>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</si>
  <si>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</si>
  <si>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</si>
  <si>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</si>
  <si>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</si>
  <si>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</si>
  <si>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</si>
  <si>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</si>
  <si>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</si>
  <si>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</si>
  <si>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</si>
  <si>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</si>
  <si>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</si>
  <si>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</si>
  <si>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</si>
  <si>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</si>
  <si>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</si>
  <si>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</si>
  <si>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</si>
  <si>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</si>
  <si>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</si>
  <si>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</si>
  <si>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</si>
  <si>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</si>
  <si>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</si>
  <si>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</si>
  <si>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</si>
  <si>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</si>
  <si>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</si>
  <si>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</si>
  <si>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</si>
  <si>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</si>
  <si>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</si>
  <si>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</si>
  <si>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</si>
  <si>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</si>
  <si>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</si>
  <si>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</si>
  <si>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</si>
  <si>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</si>
  <si>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</si>
  <si>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</si>
  <si>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</si>
  <si>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</si>
  <si>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</si>
  <si>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</si>
  <si>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</si>
  <si>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</si>
  <si>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</si>
  <si>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</si>
  <si>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</si>
  <si>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</si>
  <si>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</si>
  <si>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</si>
  <si>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</si>
  <si>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</si>
  <si>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</si>
  <si>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</si>
  <si>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</si>
  <si>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</si>
  <si>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</si>
  <si>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</si>
  <si>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</si>
  <si>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</si>
  <si>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Anno 2013</t>
  </si>
  <si>
    <t>Emorragia fetale e neonatale</t>
  </si>
  <si>
    <t>Nato singolo</t>
  </si>
  <si>
    <t>Pinta</t>
  </si>
  <si>
    <t>12-14</t>
  </si>
  <si>
    <t>n.d.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</si>
  <si>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</si>
  <si>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</si>
  <si>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</si>
  <si>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</si>
  <si>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</si>
  <si>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</si>
  <si>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</si>
  <si>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</si>
  <si>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</si>
  <si>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</si>
  <si>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</si>
  <si>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</si>
  <si>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</si>
  <si>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</si>
  <si>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</si>
  <si>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</si>
  <si>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</si>
  <si>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</si>
  <si>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</si>
  <si>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</si>
  <si>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</si>
  <si>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</si>
  <si>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</si>
  <si>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</si>
  <si>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</si>
  <si>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</si>
  <si>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</si>
  <si>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</si>
  <si>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</si>
  <si>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</si>
  <si>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</si>
  <si>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</si>
  <si>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</si>
  <si>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</si>
  <si>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</si>
  <si>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</si>
  <si>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</si>
  <si>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</si>
  <si>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</si>
  <si>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</si>
  <si>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</si>
  <si>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</si>
  <si>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</si>
  <si>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</si>
  <si>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</si>
  <si>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</si>
  <si>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</si>
  <si>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</si>
  <si>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</si>
  <si>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</si>
  <si>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</si>
  <si>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</si>
  <si>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</si>
  <si>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</si>
  <si>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</si>
  <si>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</si>
  <si>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</si>
  <si>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</si>
  <si>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</si>
  <si>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</si>
  <si>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</si>
  <si>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</si>
  <si>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</si>
  <si>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</si>
  <si>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</si>
  <si>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</si>
  <si>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</si>
  <si>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</si>
  <si>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</si>
  <si>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</si>
  <si>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</si>
  <si>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</si>
  <si>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</si>
  <si>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</si>
  <si>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</si>
  <si>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</si>
  <si>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</si>
  <si>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</si>
  <si>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</si>
  <si>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</si>
  <si>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</si>
  <si>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</si>
  <si>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</si>
  <si>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</si>
  <si>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</si>
  <si>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</si>
  <si>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</si>
  <si>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</si>
  <si>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</si>
  <si>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</si>
  <si>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</si>
  <si>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 xml:space="preserve">   </t>
  </si>
  <si>
    <t>+</t>
  </si>
  <si>
    <t>Grafico 21 - Distribuzione dei parti con procreazione medicalmente assistita secondo la tipologia di tecnica utilizzata. Anni 2012 – 2014</t>
  </si>
  <si>
    <t xml:space="preserve">Grafico 24 - Boxplot Incidenza dei parti cesarei rispetto ai parti  per classe di Robson e per Regione – Anno 2014
</t>
  </si>
  <si>
    <t>Grafico 22- Distribuzione dei parti e incidenza dei cesarei per classe di Robson - Anno 2014</t>
  </si>
  <si>
    <t xml:space="preserve">Grafico 23- Distrubuzione percentuale dei cesarei per classe di Robson - Anno 2014
</t>
  </si>
  <si>
    <t>Emorragia postpartum</t>
  </si>
  <si>
    <t>Morte improvvisa da causa sconosciuta</t>
  </si>
  <si>
    <t>Malattia emolitica del feto o del neonato dovuta a isoimmunizzazione materno fetale</t>
  </si>
  <si>
    <t>Disturbo delle emozioni specifico dell’infanzia e dell’adolescenza</t>
  </si>
  <si>
    <t>Altri problemi collegati alla cavita' amniotica e alle membrane</t>
  </si>
  <si>
    <t>Polidramnios</t>
  </si>
  <si>
    <t>Altra ernia della cavita' addominale senza menzione di ostruzione o gangrena</t>
  </si>
  <si>
    <t>Sintomi relativi al sistema cardiovascolare</t>
  </si>
  <si>
    <t>Anno 2014</t>
  </si>
  <si>
    <t xml:space="preserve">    Grafico 1 - Tasso di fecondità totale – Anni 1993 – 2014</t>
  </si>
  <si>
    <t>Tabella 1 – Stato della rilevazione CeDAP - Anni 2002-2014</t>
  </si>
  <si>
    <t>Tasso mortalità infantile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</si>
</sst>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0" fontId="36" fillId="0" borderId="0"/>
  </cellStyleXfs>
  <cellXfs count="370">
    <xf numFmtId="0" fontId="0" fillId="0" borderId="0" xfId="0"/>
    <xf numFmtId="0" fontId="6" fillId="0" borderId="7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3" fontId="10" fillId="4" borderId="8" xfId="0" applyNumberFormat="1" applyFont="1" applyFill="1" applyBorder="1" applyAlignment="1">
      <alignment horizontal="right" vertical="top"/>
    </xf>
    <xf numFmtId="0" fontId="10" fillId="5" borderId="8" xfId="0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1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/>
    </xf>
    <xf numFmtId="0" fontId="14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vertical="top"/>
    </xf>
    <xf numFmtId="3" fontId="10" fillId="3" borderId="8" xfId="0" applyNumberFormat="1" applyFont="1" applyFill="1" applyBorder="1" applyAlignment="1">
      <alignment vertical="top"/>
    </xf>
    <xf numFmtId="3" fontId="8" fillId="3" borderId="9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9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vertical="top"/>
    </xf>
    <xf numFmtId="0" fontId="18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 vertical="top"/>
    </xf>
    <xf numFmtId="164" fontId="8" fillId="3" borderId="9" xfId="0" applyNumberFormat="1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right" vertical="top"/>
    </xf>
    <xf numFmtId="2" fontId="6" fillId="3" borderId="8" xfId="0" applyNumberFormat="1" applyFont="1" applyFill="1" applyBorder="1" applyAlignment="1">
      <alignment horizontal="right" vertical="top"/>
    </xf>
    <xf numFmtId="2" fontId="7" fillId="3" borderId="9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2" fontId="10" fillId="6" borderId="8" xfId="0" applyNumberFormat="1" applyFont="1" applyFill="1" applyBorder="1" applyAlignment="1">
      <alignment horizontal="right" vertical="top"/>
    </xf>
    <xf numFmtId="2" fontId="8" fillId="6" borderId="9" xfId="0" applyNumberFormat="1" applyFont="1" applyFill="1" applyBorder="1" applyAlignment="1">
      <alignment horizontal="right" vertical="top"/>
    </xf>
    <xf numFmtId="164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6" fillId="3" borderId="8" xfId="0" applyNumberFormat="1" applyFont="1" applyFill="1" applyBorder="1" applyAlignment="1">
      <alignment vertical="top"/>
    </xf>
    <xf numFmtId="2" fontId="6" fillId="3" borderId="8" xfId="0" applyNumberFormat="1" applyFont="1" applyFill="1" applyBorder="1" applyAlignment="1">
      <alignment vertical="top"/>
    </xf>
    <xf numFmtId="2" fontId="7" fillId="3" borderId="9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vertical="top"/>
    </xf>
    <xf numFmtId="164" fontId="8" fillId="3" borderId="9" xfId="0" applyNumberFormat="1" applyFont="1" applyFill="1" applyBorder="1" applyAlignment="1">
      <alignment vertical="top"/>
    </xf>
    <xf numFmtId="164" fontId="0" fillId="3" borderId="8" xfId="0" applyNumberForma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49" fontId="11" fillId="3" borderId="8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8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/>
    </xf>
    <xf numFmtId="3" fontId="8" fillId="3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165" fontId="10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3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9" fontId="6" fillId="3" borderId="8" xfId="3" applyFont="1" applyFill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166" fontId="10" fillId="3" borderId="8" xfId="3" applyNumberFormat="1" applyFont="1" applyFill="1" applyBorder="1" applyAlignment="1">
      <alignment horizontal="right" vertical="top"/>
    </xf>
    <xf numFmtId="166" fontId="8" fillId="3" borderId="13" xfId="3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 applyAlignment="1">
      <alignment vertical="top"/>
    </xf>
    <xf numFmtId="43" fontId="4" fillId="0" borderId="0" xfId="1" applyFont="1"/>
    <xf numFmtId="9" fontId="4" fillId="0" borderId="0" xfId="3" applyFont="1"/>
    <xf numFmtId="0" fontId="5" fillId="0" borderId="0" xfId="0" applyFont="1"/>
    <xf numFmtId="2" fontId="10" fillId="3" borderId="8" xfId="0" applyNumberFormat="1" applyFont="1" applyFill="1" applyBorder="1" applyAlignment="1">
      <alignment horizontal="right" vertical="top" wrapText="1"/>
    </xf>
    <xf numFmtId="2" fontId="8" fillId="3" borderId="9" xfId="0" applyNumberFormat="1" applyFont="1" applyFill="1" applyBorder="1" applyAlignment="1">
      <alignment horizontal="right" vertical="top" wrapText="1"/>
    </xf>
    <xf numFmtId="49" fontId="10" fillId="3" borderId="8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7" borderId="0" xfId="1" applyNumberFormat="1" applyFont="1" applyFill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27" fillId="0" borderId="0" xfId="0" applyFont="1"/>
    <xf numFmtId="0" fontId="2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28" fillId="3" borderId="8" xfId="0" applyNumberFormat="1" applyFont="1" applyFill="1" applyBorder="1" applyAlignment="1">
      <alignment vertical="center"/>
    </xf>
    <xf numFmtId="3" fontId="28" fillId="3" borderId="8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9" xfId="0" applyFont="1" applyFill="1" applyBorder="1" applyAlignment="1">
      <alignment vertical="center" wrapText="1"/>
    </xf>
    <xf numFmtId="164" fontId="25" fillId="3" borderId="9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 wrapText="1"/>
    </xf>
    <xf numFmtId="42" fontId="0" fillId="0" borderId="0" xfId="0" applyNumberFormat="1"/>
    <xf numFmtId="0" fontId="25" fillId="0" borderId="7" xfId="0" applyFont="1" applyBorder="1" applyAlignment="1">
      <alignment horizontal="center" vertical="center" textRotation="90" wrapText="1"/>
    </xf>
    <xf numFmtId="3" fontId="28" fillId="3" borderId="8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167" fontId="0" fillId="0" borderId="0" xfId="1" applyNumberFormat="1" applyFont="1"/>
    <xf numFmtId="0" fontId="7" fillId="3" borderId="2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vertical="center" textRotation="90"/>
    </xf>
    <xf numFmtId="0" fontId="22" fillId="3" borderId="24" xfId="0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0" fontId="22" fillId="3" borderId="26" xfId="0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0" fontId="21" fillId="3" borderId="2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top" wrapText="1"/>
    </xf>
    <xf numFmtId="0" fontId="0" fillId="0" borderId="35" xfId="0" applyBorder="1"/>
    <xf numFmtId="167" fontId="0" fillId="0" borderId="35" xfId="1" applyNumberFormat="1" applyFont="1" applyBorder="1"/>
    <xf numFmtId="0" fontId="0" fillId="0" borderId="36" xfId="0" applyBorder="1"/>
    <xf numFmtId="167" fontId="0" fillId="0" borderId="36" xfId="1" applyNumberFormat="1" applyFont="1" applyBorder="1"/>
    <xf numFmtId="0" fontId="0" fillId="0" borderId="34" xfId="0" applyBorder="1"/>
    <xf numFmtId="167" fontId="0" fillId="0" borderId="34" xfId="1" applyNumberFormat="1" applyFont="1" applyBorder="1"/>
    <xf numFmtId="0" fontId="5" fillId="8" borderId="31" xfId="0" applyFont="1" applyFill="1" applyBorder="1"/>
    <xf numFmtId="0" fontId="5" fillId="0" borderId="37" xfId="0" applyFont="1" applyBorder="1"/>
    <xf numFmtId="0" fontId="0" fillId="7" borderId="32" xfId="0" applyFill="1" applyBorder="1"/>
    <xf numFmtId="167" fontId="0" fillId="7" borderId="32" xfId="1" applyNumberFormat="1" applyFont="1" applyFill="1" applyBorder="1"/>
    <xf numFmtId="0" fontId="0" fillId="7" borderId="38" xfId="0" applyFill="1" applyBorder="1"/>
    <xf numFmtId="167" fontId="0" fillId="7" borderId="38" xfId="1" applyNumberFormat="1" applyFont="1" applyFill="1" applyBorder="1"/>
    <xf numFmtId="4" fontId="1" fillId="3" borderId="8" xfId="0" applyNumberFormat="1" applyFont="1" applyFill="1" applyBorder="1" applyAlignment="1">
      <alignment horizontal="right" vertical="top"/>
    </xf>
    <xf numFmtId="164" fontId="34" fillId="3" borderId="13" xfId="0" applyNumberFormat="1" applyFont="1" applyFill="1" applyBorder="1" applyAlignment="1">
      <alignment horizontal="right" vertical="top"/>
    </xf>
    <xf numFmtId="9" fontId="6" fillId="3" borderId="13" xfId="3" applyFont="1" applyFill="1" applyBorder="1" applyAlignment="1">
      <alignment horizontal="right" vertical="top"/>
    </xf>
    <xf numFmtId="0" fontId="5" fillId="0" borderId="39" xfId="0" applyFont="1" applyBorder="1"/>
    <xf numFmtId="0" fontId="0" fillId="7" borderId="40" xfId="0" applyFill="1" applyBorder="1"/>
    <xf numFmtId="0" fontId="0" fillId="7" borderId="41" xfId="0" applyFill="1" applyBorder="1"/>
    <xf numFmtId="167" fontId="0" fillId="7" borderId="34" xfId="1" applyNumberFormat="1" applyFont="1" applyFill="1" applyBorder="1"/>
    <xf numFmtId="167" fontId="0" fillId="7" borderId="42" xfId="1" applyNumberFormat="1" applyFont="1" applyFill="1" applyBorder="1"/>
    <xf numFmtId="0" fontId="21" fillId="3" borderId="27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166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66" fontId="10" fillId="3" borderId="30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166" fontId="10" fillId="3" borderId="23" xfId="0" applyNumberFormat="1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6" xfId="0" applyFont="1" applyFill="1" applyBorder="1" applyAlignment="1">
      <alignment vertical="top"/>
    </xf>
    <xf numFmtId="3" fontId="6" fillId="3" borderId="44" xfId="0" applyNumberFormat="1" applyFont="1" applyFill="1" applyBorder="1" applyAlignment="1">
      <alignment vertical="center"/>
    </xf>
    <xf numFmtId="166" fontId="10" fillId="3" borderId="4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5" fillId="0" borderId="0" xfId="0" applyFont="1"/>
    <xf numFmtId="0" fontId="8" fillId="0" borderId="7" xfId="0" applyFont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 vertical="top"/>
    </xf>
    <xf numFmtId="3" fontId="8" fillId="7" borderId="13" xfId="0" applyNumberFormat="1" applyFont="1" applyFill="1" applyBorder="1" applyAlignment="1">
      <alignment horizontal="right" vertical="top"/>
    </xf>
    <xf numFmtId="164" fontId="28" fillId="3" borderId="8" xfId="0" applyNumberFormat="1" applyFont="1" applyFill="1" applyBorder="1" applyAlignment="1">
      <alignment horizontal="right"/>
    </xf>
    <xf numFmtId="3" fontId="25" fillId="3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top"/>
    </xf>
    <xf numFmtId="3" fontId="8" fillId="0" borderId="9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horizontal="right" vertical="top"/>
    </xf>
    <xf numFmtId="9" fontId="0" fillId="0" borderId="0" xfId="3" applyFont="1"/>
    <xf numFmtId="3" fontId="8" fillId="7" borderId="8" xfId="0" applyNumberFormat="1" applyFont="1" applyFill="1" applyBorder="1" applyAlignment="1">
      <alignment horizontal="right" vertical="top"/>
    </xf>
    <xf numFmtId="2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164" fontId="28" fillId="0" borderId="8" xfId="0" applyNumberFormat="1" applyFont="1" applyFill="1" applyBorder="1" applyAlignment="1">
      <alignment vertical="center"/>
    </xf>
    <xf numFmtId="164" fontId="25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0" fillId="3" borderId="19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3" borderId="9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2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vertical="top"/>
    </xf>
    <xf numFmtId="0" fontId="24" fillId="3" borderId="46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9">
    <cellStyle name="Migliaia" xfId="1" builtinId="3"/>
    <cellStyle name="Migliaia 2" xfId="6"/>
    <cellStyle name="Normal 3" xfId="2"/>
    <cellStyle name="Normale" xfId="0" builtinId="0"/>
    <cellStyle name="Normale 2" xfId="7"/>
    <cellStyle name="Normale 3" xfId="8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CAC9"/>
      <color rgb="FFE76868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1993 - 2014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1'!$A$5:$A$26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'Grafico 1'!$B$5:$B$26</c:f>
              <c:numCache>
                <c:formatCode>#,##0.00</c:formatCode>
                <c:ptCount val="22"/>
                <c:pt idx="0">
                  <c:v>1.2432999999999998</c:v>
                </c:pt>
                <c:pt idx="1">
                  <c:v>1.2022999999999999</c:v>
                </c:pt>
                <c:pt idx="2">
                  <c:v>1.1844000000000001</c:v>
                </c:pt>
                <c:pt idx="3">
                  <c:v>1.1914</c:v>
                </c:pt>
                <c:pt idx="4">
                  <c:v>1.2050000000000001</c:v>
                </c:pt>
                <c:pt idx="5">
                  <c:v>1.2039000000000002</c:v>
                </c:pt>
                <c:pt idx="6">
                  <c:v>1.2329052235009574</c:v>
                </c:pt>
                <c:pt idx="7">
                  <c:v>1.2565006114495847</c:v>
                </c:pt>
                <c:pt idx="8">
                  <c:v>1.2509836673196819</c:v>
                </c:pt>
                <c:pt idx="9">
                  <c:v>1.26979075447943</c:v>
                </c:pt>
                <c:pt idx="10">
                  <c:v>1.2892618468402821</c:v>
                </c:pt>
                <c:pt idx="11">
                  <c:v>1.3423081539275896</c:v>
                </c:pt>
                <c:pt idx="12">
                  <c:v>1.3372014654613902</c:v>
                </c:pt>
                <c:pt idx="13">
                  <c:v>1.3728820864629481</c:v>
                </c:pt>
                <c:pt idx="14">
                  <c:v>1.4004236887346915</c:v>
                </c:pt>
                <c:pt idx="15">
                  <c:v>1.4472500930927854</c:v>
                </c:pt>
                <c:pt idx="16">
                  <c:v>1.4492079576698873</c:v>
                </c:pt>
                <c:pt idx="17">
                  <c:v>1.4551226507482289</c:v>
                </c:pt>
                <c:pt idx="18">
                  <c:v>1.4372220839817058</c:v>
                </c:pt>
                <c:pt idx="19">
                  <c:v>1.4162980922326329</c:v>
                </c:pt>
                <c:pt idx="20">
                  <c:v>1.3861584043848501</c:v>
                </c:pt>
                <c:pt idx="21">
                  <c:v>1.3685828051875699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398984"/>
        <c:axId val="198667544"/>
      </c:lineChart>
      <c:catAx>
        <c:axId val="19939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8667544"/>
        <c:crosses val="autoZero"/>
        <c:auto val="1"/>
        <c:lblAlgn val="ctr"/>
        <c:lblOffset val="100"/>
        <c:noMultiLvlLbl val="0"/>
      </c:catAx>
      <c:valAx>
        <c:axId val="198667544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939898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66.45697311922828</c:v>
                </c:pt>
                <c:pt idx="1">
                  <c:v>73.756803705848299</c:v>
                </c:pt>
                <c:pt idx="2">
                  <c:v>67.935361305908017</c:v>
                </c:pt>
              </c:numCache>
            </c:numRef>
          </c:val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30.960825833774486</c:v>
                </c:pt>
                <c:pt idx="1">
                  <c:v>23.971048060220035</c:v>
                </c:pt>
                <c:pt idx="2">
                  <c:v>29.545230668198979</c:v>
                </c:pt>
              </c:numCache>
            </c:numRef>
          </c:val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2.5822010469972354</c:v>
                </c:pt>
                <c:pt idx="1">
                  <c:v>2.2721482339316736</c:v>
                </c:pt>
                <c:pt idx="2">
                  <c:v>2.5194080258930036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343048"/>
        <c:axId val="200343440"/>
      </c:barChart>
      <c:catAx>
        <c:axId val="20034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343440"/>
        <c:crosses val="autoZero"/>
        <c:auto val="1"/>
        <c:lblAlgn val="ctr"/>
        <c:lblOffset val="100"/>
        <c:noMultiLvlLbl val="0"/>
      </c:catAx>
      <c:valAx>
        <c:axId val="2003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343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2014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63.053715509849695</c:v>
                </c:pt>
                <c:pt idx="1">
                  <c:v>30.24074074074074</c:v>
                </c:pt>
                <c:pt idx="2">
                  <c:v>56.222759564538549</c:v>
                </c:pt>
              </c:numCache>
            </c:numRef>
          </c:val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11.069306234396427</c:v>
                </c:pt>
                <c:pt idx="1">
                  <c:v>15.09053497942387</c:v>
                </c:pt>
                <c:pt idx="2">
                  <c:v>11.906439612171161</c:v>
                </c:pt>
              </c:numCache>
            </c:numRef>
          </c:val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23.614646192795917</c:v>
                </c:pt>
                <c:pt idx="1">
                  <c:v>52.842592592592595</c:v>
                </c:pt>
                <c:pt idx="2">
                  <c:v>29.699276301276274</c:v>
                </c:pt>
              </c:numCache>
            </c:numRef>
          </c:val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1.8219833543860409</c:v>
                </c:pt>
                <c:pt idx="1">
                  <c:v>1.1512345679012346</c:v>
                </c:pt>
                <c:pt idx="2">
                  <c:v>1.6823478765578583</c:v>
                </c:pt>
              </c:numCache>
            </c:numRef>
          </c:val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0.44034870857192315</c:v>
                </c:pt>
                <c:pt idx="1">
                  <c:v>0.67489711934156382</c:v>
                </c:pt>
                <c:pt idx="2">
                  <c:v>0.48917664545616152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344224"/>
        <c:axId val="290163496"/>
      </c:barChart>
      <c:catAx>
        <c:axId val="2003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3496"/>
        <c:crosses val="autoZero"/>
        <c:auto val="1"/>
        <c:lblAlgn val="ctr"/>
        <c:lblOffset val="100"/>
        <c:noMultiLvlLbl val="0"/>
      </c:catAx>
      <c:valAx>
        <c:axId val="29016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344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2014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31.755351156193591</c:v>
                </c:pt>
                <c:pt idx="1">
                  <c:v>38.048537593903575</c:v>
                </c:pt>
                <c:pt idx="2">
                  <c:v>21.323138667026228</c:v>
                </c:pt>
                <c:pt idx="3">
                  <c:v>54.209549519149661</c:v>
                </c:pt>
                <c:pt idx="4">
                  <c:v>35.2503718393654</c:v>
                </c:pt>
                <c:pt idx="5">
                  <c:v>29.613150743326049</c:v>
                </c:pt>
              </c:numCache>
            </c:numRef>
          </c:val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65.495143127310243</c:v>
                </c:pt>
                <c:pt idx="1">
                  <c:v>59.046134528371333</c:v>
                </c:pt>
                <c:pt idx="2">
                  <c:v>76.588488170115568</c:v>
                </c:pt>
                <c:pt idx="3">
                  <c:v>45.098700860469037</c:v>
                </c:pt>
                <c:pt idx="4">
                  <c:v>62.27069905800694</c:v>
                </c:pt>
                <c:pt idx="5">
                  <c:v>67.852662071237233</c:v>
                </c:pt>
              </c:numCache>
            </c:numRef>
          </c:val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1.558067566405914</c:v>
                </c:pt>
                <c:pt idx="1">
                  <c:v>1.809876382845143</c:v>
                </c:pt>
                <c:pt idx="2">
                  <c:v>1.3737418602622165</c:v>
                </c:pt>
                <c:pt idx="3">
                  <c:v>0.45554243293403074</c:v>
                </c:pt>
                <c:pt idx="4">
                  <c:v>1.6856717897868121</c:v>
                </c:pt>
                <c:pt idx="5">
                  <c:v>1.5147478407456028</c:v>
                </c:pt>
              </c:numCache>
            </c:numRef>
          </c:val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1.0964497550073069</c:v>
                </c:pt>
                <c:pt idx="1">
                  <c:v>0.9872052997337144</c:v>
                </c:pt>
                <c:pt idx="2">
                  <c:v>0.57344997977458578</c:v>
                </c:pt>
                <c:pt idx="3">
                  <c:v>0.1518474776446769</c:v>
                </c:pt>
                <c:pt idx="4">
                  <c:v>0.64452156668319294</c:v>
                </c:pt>
                <c:pt idx="5">
                  <c:v>0.90875182258994269</c:v>
                </c:pt>
              </c:numCache>
            </c:numRef>
          </c:val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9.4988395082953661E-2</c:v>
                </c:pt>
                <c:pt idx="1">
                  <c:v>0.10824619514624061</c:v>
                </c:pt>
                <c:pt idx="2">
                  <c:v>0.14118132282140561</c:v>
                </c:pt>
                <c:pt idx="3">
                  <c:v>8.4359709802598284E-2</c:v>
                </c:pt>
                <c:pt idx="4">
                  <c:v>0.14873574615765989</c:v>
                </c:pt>
                <c:pt idx="5">
                  <c:v>0.11068752210117373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164280"/>
        <c:axId val="290164672"/>
      </c:barChart>
      <c:catAx>
        <c:axId val="2901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4672"/>
        <c:crosses val="autoZero"/>
        <c:auto val="1"/>
        <c:lblAlgn val="ctr"/>
        <c:lblOffset val="100"/>
        <c:noMultiLvlLbl val="0"/>
      </c:catAx>
      <c:valAx>
        <c:axId val="29016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4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2013 - 2014</a:t>
            </a:r>
          </a:p>
        </c:rich>
      </c:tx>
      <c:layout>
        <c:manualLayout>
          <c:xMode val="edge"/>
          <c:yMode val="edge"/>
          <c:x val="0.22758337707786527"/>
          <c:y val="1.965601965601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13'!$F$5:$F$25</c:f>
              <c:numCache>
                <c:formatCode>0.00</c:formatCode>
                <c:ptCount val="21"/>
                <c:pt idx="0">
                  <c:v>0.22065345280115847</c:v>
                </c:pt>
                <c:pt idx="1">
                  <c:v>0.20763087843833186</c:v>
                </c:pt>
                <c:pt idx="2">
                  <c:v>0.24852172129746727</c:v>
                </c:pt>
                <c:pt idx="3">
                  <c:v>0.23147468818782099</c:v>
                </c:pt>
                <c:pt idx="4">
                  <c:v>0.23472252213344849</c:v>
                </c:pt>
                <c:pt idx="5">
                  <c:v>0.26335989830342738</c:v>
                </c:pt>
                <c:pt idx="6">
                  <c:v>0.2232832618025751</c:v>
                </c:pt>
                <c:pt idx="7">
                  <c:v>0.242530589016409</c:v>
                </c:pt>
                <c:pt idx="8">
                  <c:v>0.24464807223427912</c:v>
                </c:pt>
                <c:pt idx="9">
                  <c:v>0.24679355983080911</c:v>
                </c:pt>
                <c:pt idx="10">
                  <c:v>0.23784072688401925</c:v>
                </c:pt>
                <c:pt idx="11">
                  <c:v>0.25593732147229248</c:v>
                </c:pt>
                <c:pt idx="12" formatCode="#,##0">
                  <c:v>0</c:v>
                </c:pt>
                <c:pt idx="13">
                  <c:v>0.20338140228741919</c:v>
                </c:pt>
                <c:pt idx="14">
                  <c:v>0.11613623673925182</c:v>
                </c:pt>
                <c:pt idx="15">
                  <c:v>0.19861267341582303</c:v>
                </c:pt>
                <c:pt idx="16">
                  <c:v>0.18466733811244743</c:v>
                </c:pt>
                <c:pt idx="17">
                  <c:v>0.23490427098674521</c:v>
                </c:pt>
                <c:pt idx="18">
                  <c:v>0.17922224309599849</c:v>
                </c:pt>
                <c:pt idx="19">
                  <c:v>0.20700271102329643</c:v>
                </c:pt>
                <c:pt idx="20">
                  <c:v>0.17976043685044918</c:v>
                </c:pt>
              </c:numCache>
            </c:numRef>
          </c:val>
        </c:ser>
        <c:ser>
          <c:idx val="1"/>
          <c:order val="1"/>
          <c:tx>
            <c:strRef>
              <c:f>'Grafico 13'!$G$4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13'!$G$5:$G$25</c:f>
              <c:numCache>
                <c:formatCode>0.00</c:formatCode>
                <c:ptCount val="21"/>
                <c:pt idx="0">
                  <c:v>0.21688999688376442</c:v>
                </c:pt>
                <c:pt idx="1">
                  <c:v>0.24116607773851589</c:v>
                </c:pt>
                <c:pt idx="2">
                  <c:v>0.2484132169692444</c:v>
                </c:pt>
                <c:pt idx="3">
                  <c:v>0.26474794422595638</c:v>
                </c:pt>
                <c:pt idx="4">
                  <c:v>0.24652087475149106</c:v>
                </c:pt>
                <c:pt idx="5">
                  <c:v>0.26761238862104653</c:v>
                </c:pt>
                <c:pt idx="6">
                  <c:v>0.23399365218343002</c:v>
                </c:pt>
                <c:pt idx="7">
                  <c:v>0.23432310998241845</c:v>
                </c:pt>
                <c:pt idx="8">
                  <c:v>0.24388020113831022</c:v>
                </c:pt>
                <c:pt idx="9">
                  <c:v>0.24401171807685679</c:v>
                </c:pt>
                <c:pt idx="10">
                  <c:v>0.23584131326949384</c:v>
                </c:pt>
                <c:pt idx="11">
                  <c:v>0.24343974594684942</c:v>
                </c:pt>
                <c:pt idx="12" formatCode="#,##0">
                  <c:v>0</c:v>
                </c:pt>
                <c:pt idx="13">
                  <c:v>0.19034772182254198</c:v>
                </c:pt>
                <c:pt idx="14">
                  <c:v>0.11816762103071317</c:v>
                </c:pt>
                <c:pt idx="15">
                  <c:v>0.19799205267502351</c:v>
                </c:pt>
                <c:pt idx="16">
                  <c:v>0.20098609664972131</c:v>
                </c:pt>
                <c:pt idx="17">
                  <c:v>0.2140068326012689</c:v>
                </c:pt>
                <c:pt idx="18">
                  <c:v>0.18172678145029533</c:v>
                </c:pt>
                <c:pt idx="19">
                  <c:v>0.21414711191335739</c:v>
                </c:pt>
                <c:pt idx="20">
                  <c:v>0.17239789803632341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165456"/>
        <c:axId val="290165848"/>
      </c:barChart>
      <c:catAx>
        <c:axId val="2901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5848"/>
        <c:crosses val="autoZero"/>
        <c:auto val="1"/>
        <c:lblAlgn val="ctr"/>
        <c:lblOffset val="100"/>
        <c:noMultiLvlLbl val="0"/>
      </c:catAx>
      <c:valAx>
        <c:axId val="290165848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2012-2014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4.0198618817140837</c:v>
                </c:pt>
                <c:pt idx="1">
                  <c:v>5.4763843648208468</c:v>
                </c:pt>
                <c:pt idx="2">
                  <c:v>4.8109533245266398</c:v>
                </c:pt>
                <c:pt idx="3">
                  <c:v>4.4177145981410604</c:v>
                </c:pt>
                <c:pt idx="4">
                  <c:v>3.9572170301142262</c:v>
                </c:pt>
                <c:pt idx="5">
                  <c:v>4.5452729384436701</c:v>
                </c:pt>
                <c:pt idx="6">
                  <c:v>4.7969344608879494</c:v>
                </c:pt>
                <c:pt idx="7">
                  <c:v>6.2706464872944689</c:v>
                </c:pt>
                <c:pt idx="8">
                  <c:v>4.862262096146865</c:v>
                </c:pt>
                <c:pt idx="9">
                  <c:v>4.9455908676415952</c:v>
                </c:pt>
                <c:pt idx="10">
                  <c:v>6.1221629666377275</c:v>
                </c:pt>
                <c:pt idx="11">
                  <c:v>5.0743258904427107</c:v>
                </c:pt>
                <c:pt idx="13">
                  <c:v>6.6221672439386445</c:v>
                </c:pt>
                <c:pt idx="15">
                  <c:v>6.2172718314129778</c:v>
                </c:pt>
                <c:pt idx="16">
                  <c:v>6.1815447978295692</c:v>
                </c:pt>
                <c:pt idx="17">
                  <c:v>6.8953135929121006</c:v>
                </c:pt>
                <c:pt idx="18">
                  <c:v>6.4891790816013737</c:v>
                </c:pt>
                <c:pt idx="19">
                  <c:v>5.7897907912581426</c:v>
                </c:pt>
                <c:pt idx="20">
                  <c:v>6.7609242523059718</c:v>
                </c:pt>
              </c:numCache>
            </c:numRef>
          </c:val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3.8191697789750809</c:v>
                </c:pt>
                <c:pt idx="1">
                  <c:v>5.6078083407275958</c:v>
                </c:pt>
                <c:pt idx="2">
                  <c:v>4.8791594299582473</c:v>
                </c:pt>
                <c:pt idx="3">
                  <c:v>4.3982136211388161</c:v>
                </c:pt>
                <c:pt idx="4">
                  <c:v>4.0449511400651463</c:v>
                </c:pt>
                <c:pt idx="5">
                  <c:v>4.563720173535792</c:v>
                </c:pt>
                <c:pt idx="6">
                  <c:v>4.8866814650388459</c:v>
                </c:pt>
                <c:pt idx="7">
                  <c:v>6.2091791703442185</c:v>
                </c:pt>
                <c:pt idx="8">
                  <c:v>4.8226990553306344</c:v>
                </c:pt>
                <c:pt idx="9">
                  <c:v>4.9609994995352826</c:v>
                </c:pt>
                <c:pt idx="10">
                  <c:v>6.1507055761063159</c:v>
                </c:pt>
                <c:pt idx="11">
                  <c:v>5.1040301441677585</c:v>
                </c:pt>
                <c:pt idx="13">
                  <c:v>6.5715015321756898</c:v>
                </c:pt>
                <c:pt idx="14">
                  <c:v>6.5640535372848952</c:v>
                </c:pt>
                <c:pt idx="15">
                  <c:v>6.2851874256054012</c:v>
                </c:pt>
                <c:pt idx="16">
                  <c:v>6.2006154397705542</c:v>
                </c:pt>
                <c:pt idx="17">
                  <c:v>6.9688041594454075</c:v>
                </c:pt>
                <c:pt idx="18">
                  <c:v>6.6378217319639914</c:v>
                </c:pt>
                <c:pt idx="19">
                  <c:v>5.8558874811112407</c:v>
                </c:pt>
                <c:pt idx="20">
                  <c:v>6.7776809067131651</c:v>
                </c:pt>
              </c:numCache>
            </c:numRef>
          </c:val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3.7741045958795563</c:v>
                </c:pt>
                <c:pt idx="1">
                  <c:v>5.3642793987621573</c:v>
                </c:pt>
                <c:pt idx="2">
                  <c:v>4.9363759336587663</c:v>
                </c:pt>
                <c:pt idx="3">
                  <c:v>4.3611766842200836</c:v>
                </c:pt>
                <c:pt idx="4">
                  <c:v>4.0195729537366551</c:v>
                </c:pt>
                <c:pt idx="5">
                  <c:v>4.6030306889086976</c:v>
                </c:pt>
                <c:pt idx="6">
                  <c:v>4.7691524272943306</c:v>
                </c:pt>
                <c:pt idx="7">
                  <c:v>6.3670899143181581</c:v>
                </c:pt>
                <c:pt idx="8">
                  <c:v>4.8223953261927948</c:v>
                </c:pt>
                <c:pt idx="9">
                  <c:v>5.0093962129331908</c:v>
                </c:pt>
                <c:pt idx="10">
                  <c:v>6.1992962702322307</c:v>
                </c:pt>
                <c:pt idx="11">
                  <c:v>5.0817610062893079</c:v>
                </c:pt>
                <c:pt idx="13">
                  <c:v>6.5722365038560415</c:v>
                </c:pt>
                <c:pt idx="14">
                  <c:v>6.229561451001624</c:v>
                </c:pt>
                <c:pt idx="15">
                  <c:v>6.365430809399478</c:v>
                </c:pt>
                <c:pt idx="16">
                  <c:v>6.24887533123806</c:v>
                </c:pt>
                <c:pt idx="17">
                  <c:v>6.9672171555336453</c:v>
                </c:pt>
                <c:pt idx="18">
                  <c:v>6.742456760510037</c:v>
                </c:pt>
                <c:pt idx="19">
                  <c:v>6.0080041959317709</c:v>
                </c:pt>
                <c:pt idx="20">
                  <c:v>6.8530894710825505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166632"/>
        <c:axId val="290167024"/>
      </c:barChart>
      <c:catAx>
        <c:axId val="2901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7024"/>
        <c:crosses val="autoZero"/>
        <c:auto val="1"/>
        <c:lblAlgn val="ctr"/>
        <c:lblOffset val="100"/>
        <c:noMultiLvlLbl val="0"/>
      </c:catAx>
      <c:valAx>
        <c:axId val="29016702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166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2014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0.16255234736610094</c:v>
                </c:pt>
                <c:pt idx="1">
                  <c:v>1.8183754426133489</c:v>
                </c:pt>
                <c:pt idx="2">
                  <c:v>0.30493318712412748</c:v>
                </c:pt>
              </c:numCache>
            </c:numRef>
          </c:val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0.36067084777686498</c:v>
                </c:pt>
                <c:pt idx="1">
                  <c:v>3.5355821197518704</c:v>
                </c:pt>
                <c:pt idx="2">
                  <c:v>0.63367497144112983</c:v>
                </c:pt>
              </c:numCache>
            </c:numRef>
          </c:val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4.5371891718596586</c:v>
                </c:pt>
                <c:pt idx="1">
                  <c:v>17.456936716274861</c:v>
                </c:pt>
                <c:pt idx="2">
                  <c:v>5.6481318263712259</c:v>
                </c:pt>
              </c:numCache>
            </c:numRef>
          </c:val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37 - 42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94.863946941310843</c:v>
                </c:pt>
                <c:pt idx="1">
                  <c:v>77.149170682356711</c:v>
                </c:pt>
                <c:pt idx="2">
                  <c:v>93.340689579389078</c:v>
                </c:pt>
              </c:numCache>
            </c:numRef>
          </c:val>
        </c:ser>
        <c:ser>
          <c:idx val="4"/>
          <c:order val="4"/>
          <c:tx>
            <c:strRef>
              <c:f>'Grafico 15'!$A$9</c:f>
              <c:strCache>
                <c:ptCount val="1"/>
                <c:pt idx="0">
                  <c:v>&gt; 42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15'!$E$9:$G$9</c:f>
              <c:numCache>
                <c:formatCode>0.0</c:formatCode>
                <c:ptCount val="3"/>
                <c:pt idx="0">
                  <c:v>7.5640691686536962E-2</c:v>
                </c:pt>
                <c:pt idx="1">
                  <c:v>3.9935039003221422E-2</c:v>
                </c:pt>
                <c:pt idx="2">
                  <c:v>7.2570435674435746E-2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781872"/>
        <c:axId val="290782264"/>
      </c:barChart>
      <c:catAx>
        <c:axId val="29078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2264"/>
        <c:crosses val="autoZero"/>
        <c:auto val="1"/>
        <c:lblAlgn val="ctr"/>
        <c:lblOffset val="100"/>
        <c:noMultiLvlLbl val="0"/>
      </c:catAx>
      <c:valAx>
        <c:axId val="2907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18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8365435089844537"/>
          <c:y val="0.92647290412227856"/>
          <c:w val="0.42307759606972423"/>
          <c:h val="5.392182594822727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63.61501792707579</c:v>
                </c:pt>
                <c:pt idx="1">
                  <c:v>18.165137614678901</c:v>
                </c:pt>
                <c:pt idx="2">
                  <c:v>13.774104683195592</c:v>
                </c:pt>
                <c:pt idx="3">
                  <c:v>4.045954045954046</c:v>
                </c:pt>
                <c:pt idx="4">
                  <c:v>6.8204613841524573</c:v>
                </c:pt>
                <c:pt idx="5">
                  <c:v>36.191677175283729</c:v>
                </c:pt>
              </c:numCache>
            </c:numRef>
          </c:val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31.948003961357429</c:v>
                </c:pt>
                <c:pt idx="1">
                  <c:v>78.532110091743121</c:v>
                </c:pt>
                <c:pt idx="2">
                  <c:v>80.44077134986226</c:v>
                </c:pt>
                <c:pt idx="3">
                  <c:v>93.626373626373621</c:v>
                </c:pt>
                <c:pt idx="4">
                  <c:v>88.76629889669006</c:v>
                </c:pt>
                <c:pt idx="5">
                  <c:v>50.693568726355608</c:v>
                </c:pt>
              </c:numCache>
            </c:numRef>
          </c:val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4.417429318778245</c:v>
                </c:pt>
                <c:pt idx="1">
                  <c:v>3.296703296703297</c:v>
                </c:pt>
                <c:pt idx="2">
                  <c:v>5.785123966942149</c:v>
                </c:pt>
                <c:pt idx="3">
                  <c:v>2.3173703316922771</c:v>
                </c:pt>
                <c:pt idx="4">
                  <c:v>4.3694141012909631</c:v>
                </c:pt>
                <c:pt idx="5">
                  <c:v>13.081761006289309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783048"/>
        <c:axId val="290783440"/>
      </c:barChart>
      <c:catAx>
        <c:axId val="29078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3440"/>
        <c:crosses val="autoZero"/>
        <c:auto val="1"/>
        <c:lblAlgn val="ctr"/>
        <c:lblOffset val="100"/>
        <c:noMultiLvlLbl val="0"/>
      </c:catAx>
      <c:valAx>
        <c:axId val="2907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3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62.895845613616608</c:v>
                </c:pt>
                <c:pt idx="1">
                  <c:v>43.157797487065778</c:v>
                </c:pt>
                <c:pt idx="2">
                  <c:v>17.272727272727273</c:v>
                </c:pt>
              </c:numCache>
            </c:numRef>
          </c:val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32.594719688438225</c:v>
                </c:pt>
                <c:pt idx="1">
                  <c:v>53.606799704360675</c:v>
                </c:pt>
                <c:pt idx="2">
                  <c:v>81.919191919191917</c:v>
                </c:pt>
              </c:numCache>
            </c:numRef>
          </c:val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4.5094346979451689</c:v>
                </c:pt>
                <c:pt idx="1">
                  <c:v>3.2354028085735407</c:v>
                </c:pt>
                <c:pt idx="2">
                  <c:v>0.80808080808080807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784224"/>
        <c:axId val="290784616"/>
      </c:barChart>
      <c:catAx>
        <c:axId val="2907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4616"/>
        <c:crosses val="autoZero"/>
        <c:auto val="1"/>
        <c:lblAlgn val="ctr"/>
        <c:lblOffset val="100"/>
        <c:noMultiLvlLbl val="0"/>
      </c:catAx>
      <c:valAx>
        <c:axId val="2907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78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0.2811973281727948</c:v>
                </c:pt>
                <c:pt idx="1">
                  <c:v>0.22614840989399293</c:v>
                </c:pt>
                <c:pt idx="2">
                  <c:v>0.26839119370578757</c:v>
                </c:pt>
                <c:pt idx="3">
                  <c:v>0.24311762602788703</c:v>
                </c:pt>
                <c:pt idx="4">
                  <c:v>0.26017344896597733</c:v>
                </c:pt>
                <c:pt idx="5">
                  <c:v>0.25501068267372062</c:v>
                </c:pt>
                <c:pt idx="6">
                  <c:v>0.22960360162512353</c:v>
                </c:pt>
                <c:pt idx="7">
                  <c:v>0.33918532399644941</c:v>
                </c:pt>
                <c:pt idx="8">
                  <c:v>0.26890686464624081</c:v>
                </c:pt>
                <c:pt idx="9">
                  <c:v>0.21663276212805571</c:v>
                </c:pt>
                <c:pt idx="10">
                  <c:v>0.30921595598349383</c:v>
                </c:pt>
                <c:pt idx="11">
                  <c:v>0.30863784597374361</c:v>
                </c:pt>
                <c:pt idx="12">
                  <c:v>0.40523764123577499</c:v>
                </c:pt>
                <c:pt idx="13">
                  <c:v>0.35305305305305301</c:v>
                </c:pt>
                <c:pt idx="14">
                  <c:v>0.40603852160333159</c:v>
                </c:pt>
                <c:pt idx="15">
                  <c:v>0.6052521635332736</c:v>
                </c:pt>
                <c:pt idx="16">
                  <c:v>0.43797476108796862</c:v>
                </c:pt>
                <c:pt idx="17">
                  <c:v>0.38433382137628114</c:v>
                </c:pt>
                <c:pt idx="18">
                  <c:v>0.35404351653880023</c:v>
                </c:pt>
                <c:pt idx="19">
                  <c:v>0.43542418772563179</c:v>
                </c:pt>
                <c:pt idx="20">
                  <c:v>0.382963031252881</c:v>
                </c:pt>
                <c:pt idx="21">
                  <c:v>0.35009682207746989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209352"/>
        <c:axId val="291209744"/>
      </c:barChart>
      <c:catAx>
        <c:axId val="29120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09744"/>
        <c:crosses val="autoZero"/>
        <c:auto val="1"/>
        <c:lblAlgn val="ctr"/>
        <c:lblOffset val="100"/>
        <c:noMultiLvlLbl val="0"/>
      </c:catAx>
      <c:valAx>
        <c:axId val="291209744"/>
        <c:scaling>
          <c:orientation val="minMax"/>
          <c:max val="0.7000000000000006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09352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2012 - 2014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3.0399454514461048</c:v>
                </c:pt>
                <c:pt idx="1">
                  <c:v>2.4135156878519708</c:v>
                </c:pt>
                <c:pt idx="2">
                  <c:v>2.5565832017444921</c:v>
                </c:pt>
                <c:pt idx="3">
                  <c:v>1.2350035285815104</c:v>
                </c:pt>
                <c:pt idx="4">
                  <c:v>2.4380333197887039</c:v>
                </c:pt>
                <c:pt idx="5">
                  <c:v>3.1065055214167479</c:v>
                </c:pt>
                <c:pt idx="6">
                  <c:v>2.7258960121150935</c:v>
                </c:pt>
                <c:pt idx="7">
                  <c:v>3.1670625494853524</c:v>
                </c:pt>
                <c:pt idx="8">
                  <c:v>3.019155143980718</c:v>
                </c:pt>
                <c:pt idx="9">
                  <c:v>2.7358490566037736</c:v>
                </c:pt>
                <c:pt idx="10">
                  <c:v>3.6782154722354057</c:v>
                </c:pt>
                <c:pt idx="11">
                  <c:v>2.5820170109356018</c:v>
                </c:pt>
                <c:pt idx="12">
                  <c:v>1.950357872269959</c:v>
                </c:pt>
                <c:pt idx="13">
                  <c:v>3.3320639756283321</c:v>
                </c:pt>
                <c:pt idx="14">
                  <c:v>3.5897435897435899</c:v>
                </c:pt>
                <c:pt idx="15">
                  <c:v>3.5112991806968581</c:v>
                </c:pt>
                <c:pt idx="16">
                  <c:v>2.0747477618303254</c:v>
                </c:pt>
                <c:pt idx="17">
                  <c:v>4.0964952207555756</c:v>
                </c:pt>
                <c:pt idx="18">
                  <c:v>4.3961266559733856</c:v>
                </c:pt>
                <c:pt idx="19">
                  <c:v>3.0531375860724959</c:v>
                </c:pt>
                <c:pt idx="20">
                  <c:v>2.8716770594026912</c:v>
                </c:pt>
                <c:pt idx="21">
                  <c:v>2.8425857444885216</c:v>
                </c:pt>
              </c:numCache>
            </c:numRef>
          </c:val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2.9181431081201796</c:v>
                </c:pt>
                <c:pt idx="1">
                  <c:v>6.1295971978984243</c:v>
                </c:pt>
                <c:pt idx="2">
                  <c:v>2.4933473467653569</c:v>
                </c:pt>
                <c:pt idx="3">
                  <c:v>3.6049026676279738</c:v>
                </c:pt>
                <c:pt idx="4">
                  <c:v>3.5986452159187126</c:v>
                </c:pt>
                <c:pt idx="5">
                  <c:v>2.5733525733525733</c:v>
                </c:pt>
                <c:pt idx="6">
                  <c:v>2.1085925144965736</c:v>
                </c:pt>
                <c:pt idx="7">
                  <c:v>2.1172788364171962</c:v>
                </c:pt>
                <c:pt idx="8">
                  <c:v>3.0249625167688139</c:v>
                </c:pt>
                <c:pt idx="9">
                  <c:v>2.2083179977916823</c:v>
                </c:pt>
                <c:pt idx="10">
                  <c:v>2.1041557075223567</c:v>
                </c:pt>
                <c:pt idx="11">
                  <c:v>3.8492381716118684</c:v>
                </c:pt>
                <c:pt idx="12">
                  <c:v>1.6045082769146481</c:v>
                </c:pt>
                <c:pt idx="13">
                  <c:v>3.8257798705120658</c:v>
                </c:pt>
                <c:pt idx="14">
                  <c:v>3.3370411568409346</c:v>
                </c:pt>
                <c:pt idx="15">
                  <c:v>2.5567920537110274</c:v>
                </c:pt>
                <c:pt idx="16">
                  <c:v>2.4416475307385985</c:v>
                </c:pt>
                <c:pt idx="17">
                  <c:v>3.635482307319438</c:v>
                </c:pt>
                <c:pt idx="18">
                  <c:v>4.380552813425469</c:v>
                </c:pt>
                <c:pt idx="19">
                  <c:v>2.8930476448784015</c:v>
                </c:pt>
                <c:pt idx="20">
                  <c:v>3.2923236874025301</c:v>
                </c:pt>
                <c:pt idx="21">
                  <c:v>2.6584583674098772</c:v>
                </c:pt>
              </c:numCache>
            </c:numRef>
          </c:val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3.1839333823169236</c:v>
                </c:pt>
                <c:pt idx="1">
                  <c:v>2.6064291920069507</c:v>
                </c:pt>
                <c:pt idx="2">
                  <c:v>2.394235505710653</c:v>
                </c:pt>
                <c:pt idx="3">
                  <c:v>2.6311173478337131</c:v>
                </c:pt>
                <c:pt idx="4">
                  <c:v>2.8199566160520608</c:v>
                </c:pt>
                <c:pt idx="5">
                  <c:v>2.6828298887122415</c:v>
                </c:pt>
                <c:pt idx="6">
                  <c:v>2.5751072961373391</c:v>
                </c:pt>
                <c:pt idx="7">
                  <c:v>4.4676806083650185</c:v>
                </c:pt>
                <c:pt idx="8">
                  <c:v>3.0391837620753281</c:v>
                </c:pt>
                <c:pt idx="9">
                  <c:v>2.7425088877602843</c:v>
                </c:pt>
                <c:pt idx="10">
                  <c:v>3.2327586206896552</c:v>
                </c:pt>
                <c:pt idx="11">
                  <c:v>3.2146389713155292</c:v>
                </c:pt>
                <c:pt idx="12">
                  <c:v>1.7094696668521905</c:v>
                </c:pt>
                <c:pt idx="13">
                  <c:v>3.9474982729695052</c:v>
                </c:pt>
                <c:pt idx="14">
                  <c:v>2.5974025974025974</c:v>
                </c:pt>
                <c:pt idx="15">
                  <c:v>2.6189354686764013</c:v>
                </c:pt>
                <c:pt idx="16">
                  <c:v>2.8248587570621471</c:v>
                </c:pt>
                <c:pt idx="17">
                  <c:v>4.8123195380173245</c:v>
                </c:pt>
                <c:pt idx="18">
                  <c:v>2.6174747600648134</c:v>
                </c:pt>
                <c:pt idx="19">
                  <c:v>3.3743284642365583</c:v>
                </c:pt>
                <c:pt idx="20">
                  <c:v>1.8143880976140796</c:v>
                </c:pt>
                <c:pt idx="21">
                  <c:v>2.7405930189512899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210136"/>
        <c:axId val="291210528"/>
      </c:barChart>
      <c:catAx>
        <c:axId val="29121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10528"/>
        <c:crosses val="autoZero"/>
        <c:auto val="1"/>
        <c:lblAlgn val="ctr"/>
        <c:lblOffset val="100"/>
        <c:noMultiLvlLbl val="0"/>
      </c:catAx>
      <c:valAx>
        <c:axId val="291210528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1013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1993 - 2013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2'!$A$5:$A$25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'Grafico 2'!$C$5:$C$25</c:f>
              <c:numCache>
                <c:formatCode>#,##0.00</c:formatCode>
                <c:ptCount val="21"/>
                <c:pt idx="0">
                  <c:v>5.3970000000000002</c:v>
                </c:pt>
                <c:pt idx="1">
                  <c:v>4.9060000000000006</c:v>
                </c:pt>
                <c:pt idx="2">
                  <c:v>4.6029999999999998</c:v>
                </c:pt>
                <c:pt idx="3">
                  <c:v>4.5640000000000001</c:v>
                </c:pt>
                <c:pt idx="4">
                  <c:v>4.2309999999999999</c:v>
                </c:pt>
                <c:pt idx="5">
                  <c:v>3.8850000000000002</c:v>
                </c:pt>
                <c:pt idx="6">
                  <c:v>3.601</c:v>
                </c:pt>
                <c:pt idx="7">
                  <c:v>3.1420000000000003</c:v>
                </c:pt>
                <c:pt idx="8">
                  <c:v>3.286</c:v>
                </c:pt>
                <c:pt idx="9">
                  <c:v>2.98</c:v>
                </c:pt>
                <c:pt idx="10">
                  <c:v>2.68</c:v>
                </c:pt>
                <c:pt idx="11">
                  <c:v>2.7060000000000004</c:v>
                </c:pt>
                <c:pt idx="12">
                  <c:v>2.681</c:v>
                </c:pt>
                <c:pt idx="13">
                  <c:v>2.528</c:v>
                </c:pt>
                <c:pt idx="14">
                  <c:v>2.3809999999999998</c:v>
                </c:pt>
                <c:pt idx="15">
                  <c:v>2.4129999999999998</c:v>
                </c:pt>
                <c:pt idx="16">
                  <c:v>2.5419999999999998</c:v>
                </c:pt>
                <c:pt idx="17">
                  <c:v>2.33</c:v>
                </c:pt>
                <c:pt idx="18">
                  <c:v>2.21</c:v>
                </c:pt>
                <c:pt idx="19">
                  <c:v>2.29</c:v>
                </c:pt>
                <c:pt idx="20">
                  <c:v>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2'!$A$5:$A$25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'Grafico 2'!$B$5:$B$25</c:f>
              <c:numCache>
                <c:formatCode>#,##0.00</c:formatCode>
                <c:ptCount val="21"/>
                <c:pt idx="0">
                  <c:v>7.0730000000000004</c:v>
                </c:pt>
                <c:pt idx="1">
                  <c:v>6.5279999999999996</c:v>
                </c:pt>
                <c:pt idx="2">
                  <c:v>6.1319999999999997</c:v>
                </c:pt>
                <c:pt idx="3">
                  <c:v>6.0449999999999999</c:v>
                </c:pt>
                <c:pt idx="4">
                  <c:v>5.556</c:v>
                </c:pt>
                <c:pt idx="5">
                  <c:v>5.2140000000000004</c:v>
                </c:pt>
                <c:pt idx="6">
                  <c:v>4.8899999999999997</c:v>
                </c:pt>
                <c:pt idx="7">
                  <c:v>4.2699999999999996</c:v>
                </c:pt>
                <c:pt idx="8">
                  <c:v>4.4029999999999996</c:v>
                </c:pt>
                <c:pt idx="9">
                  <c:v>4.0540000000000003</c:v>
                </c:pt>
                <c:pt idx="10">
                  <c:v>3.718</c:v>
                </c:pt>
                <c:pt idx="11">
                  <c:v>3.7010000000000001</c:v>
                </c:pt>
                <c:pt idx="12">
                  <c:v>3.694</c:v>
                </c:pt>
                <c:pt idx="13">
                  <c:v>3.4620000000000002</c:v>
                </c:pt>
                <c:pt idx="14">
                  <c:v>3.343</c:v>
                </c:pt>
                <c:pt idx="15">
                  <c:v>3.3410000000000002</c:v>
                </c:pt>
                <c:pt idx="16">
                  <c:v>3.476</c:v>
                </c:pt>
                <c:pt idx="17">
                  <c:v>3.21</c:v>
                </c:pt>
                <c:pt idx="18">
                  <c:v>3.09</c:v>
                </c:pt>
                <c:pt idx="19">
                  <c:v>3.2</c:v>
                </c:pt>
                <c:pt idx="20">
                  <c:v>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53816"/>
        <c:axId val="200801440"/>
      </c:lineChart>
      <c:catAx>
        <c:axId val="19785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801440"/>
        <c:crosses val="autoZero"/>
        <c:auto val="1"/>
        <c:lblAlgn val="ctr"/>
        <c:lblOffset val="100"/>
        <c:noMultiLvlLbl val="0"/>
      </c:catAx>
      <c:valAx>
        <c:axId val="20080144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8538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2012 - 2014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20'!$H$4:$H$5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20'!$H$6:$H$9</c:f>
              <c:numCache>
                <c:formatCode>0.0</c:formatCode>
                <c:ptCount val="4"/>
                <c:pt idx="0">
                  <c:v>18.396846254927727</c:v>
                </c:pt>
                <c:pt idx="1">
                  <c:v>3.0880420499342969</c:v>
                </c:pt>
                <c:pt idx="2">
                  <c:v>52.365308804204993</c:v>
                </c:pt>
                <c:pt idx="3">
                  <c:v>26.149802890932982</c:v>
                </c:pt>
              </c:numCache>
            </c:numRef>
          </c:val>
        </c:ser>
        <c:ser>
          <c:idx val="1"/>
          <c:order val="1"/>
          <c:tx>
            <c:strRef>
              <c:f>'Grafico 20'!$I$4:$I$5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24.082232011747433</c:v>
                </c:pt>
                <c:pt idx="1">
                  <c:v>1.8355359765051396</c:v>
                </c:pt>
                <c:pt idx="2">
                  <c:v>45.741556534508078</c:v>
                </c:pt>
                <c:pt idx="3">
                  <c:v>28.340675477239351</c:v>
                </c:pt>
              </c:numCache>
            </c:numRef>
          </c:val>
        </c:ser>
        <c:ser>
          <c:idx val="2"/>
          <c:order val="2"/>
          <c:tx>
            <c:strRef>
              <c:f>'Grafico 20'!$J$4:$J$5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21.641249092229483</c:v>
                </c:pt>
                <c:pt idx="1">
                  <c:v>2.2512708787218592</c:v>
                </c:pt>
                <c:pt idx="2">
                  <c:v>47.857661583151781</c:v>
                </c:pt>
                <c:pt idx="3">
                  <c:v>28.249818445896878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211704"/>
        <c:axId val="291212096"/>
      </c:barChart>
      <c:catAx>
        <c:axId val="29121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12096"/>
        <c:crosses val="autoZero"/>
        <c:auto val="1"/>
        <c:lblAlgn val="ctr"/>
        <c:lblOffset val="100"/>
        <c:noMultiLvlLbl val="0"/>
      </c:catAx>
      <c:valAx>
        <c:axId val="2912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1211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23316098441062941"/>
          <c:h val="5.5979910908087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2012 –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21'!$F$4:$F$5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0.36719220122758456</c:v>
                </c:pt>
                <c:pt idx="1">
                  <c:v>0.34781562161511614</c:v>
                </c:pt>
                <c:pt idx="2">
                  <c:v>8.0996509808641232E-2</c:v>
                </c:pt>
                <c:pt idx="3">
                  <c:v>1.4081116861234805E-2</c:v>
                </c:pt>
                <c:pt idx="4">
                  <c:v>0.12757251173426404</c:v>
                </c:pt>
                <c:pt idx="5">
                  <c:v>6.2342038753159225E-2</c:v>
                </c:pt>
              </c:numCache>
            </c:numRef>
          </c:val>
        </c:ser>
        <c:ser>
          <c:idx val="0"/>
          <c:order val="1"/>
          <c:tx>
            <c:strRef>
              <c:f>'Grafico 21'!$G$4:$G$5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0.3801127503898285</c:v>
                </c:pt>
                <c:pt idx="1">
                  <c:v>0.35840230298668585</c:v>
                </c:pt>
                <c:pt idx="2">
                  <c:v>6.3572028307544687E-2</c:v>
                </c:pt>
                <c:pt idx="3">
                  <c:v>5.2776778217584266E-3</c:v>
                </c:pt>
                <c:pt idx="4">
                  <c:v>0.11658870097157251</c:v>
                </c:pt>
                <c:pt idx="5">
                  <c:v>7.6046539522610049E-2</c:v>
                </c:pt>
              </c:numCache>
            </c:numRef>
          </c:val>
        </c:ser>
        <c:ser>
          <c:idx val="2"/>
          <c:order val="2"/>
          <c:tx>
            <c:strRef>
              <c:f>'Grafico 21'!$H$4:$H$5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0.3920621834883995</c:v>
                </c:pt>
                <c:pt idx="1">
                  <c:v>0.35496407961370863</c:v>
                </c:pt>
                <c:pt idx="2">
                  <c:v>6.3832293016134731E-2</c:v>
                </c:pt>
                <c:pt idx="3">
                  <c:v>6.5952184666117067E-3</c:v>
                </c:pt>
                <c:pt idx="4">
                  <c:v>9.8221646449181479E-2</c:v>
                </c:pt>
                <c:pt idx="5">
                  <c:v>8.4324578965963959E-2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844408"/>
        <c:axId val="290844800"/>
      </c:barChart>
      <c:catAx>
        <c:axId val="29084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844800"/>
        <c:crosses val="autoZero"/>
        <c:auto val="1"/>
        <c:lblAlgn val="ctr"/>
        <c:lblOffset val="100"/>
        <c:noMultiLvlLbl val="0"/>
      </c:catAx>
      <c:valAx>
        <c:axId val="290844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0844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2014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29.615540677622239</c:v>
                </c:pt>
                <c:pt idx="1">
                  <c:v>10.735358761073917</c:v>
                </c:pt>
                <c:pt idx="2">
                  <c:v>6.1390495029417727</c:v>
                </c:pt>
                <c:pt idx="3">
                  <c:v>24.26667004801515</c:v>
                </c:pt>
                <c:pt idx="4">
                  <c:v>4.946701494556029</c:v>
                </c:pt>
                <c:pt idx="5">
                  <c:v>2.42928754987489</c:v>
                </c:pt>
                <c:pt idx="6">
                  <c:v>10.568404679786299</c:v>
                </c:pt>
                <c:pt idx="7">
                  <c:v>2.4816984513423952</c:v>
                </c:pt>
                <c:pt idx="8">
                  <c:v>1.3373233245418272</c:v>
                </c:pt>
                <c:pt idx="9">
                  <c:v>1.7916920267802801</c:v>
                </c:pt>
                <c:pt idx="10">
                  <c:v>0.52347501183471967</c:v>
                </c:pt>
                <c:pt idx="11">
                  <c:v>5.164798471630486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0845584"/>
        <c:axId val="290845976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12.85536907004624</c:v>
                </c:pt>
                <c:pt idx="1">
                  <c:v>28.904681286664829</c:v>
                </c:pt>
                <c:pt idx="2">
                  <c:v>100</c:v>
                </c:pt>
                <c:pt idx="3">
                  <c:v>2.8591085642624492</c:v>
                </c:pt>
                <c:pt idx="4">
                  <c:v>8.3137522963216135</c:v>
                </c:pt>
                <c:pt idx="5">
                  <c:v>100</c:v>
                </c:pt>
                <c:pt idx="6">
                  <c:v>85.948248280275152</c:v>
                </c:pt>
                <c:pt idx="7">
                  <c:v>94.107127650515196</c:v>
                </c:pt>
                <c:pt idx="8">
                  <c:v>90.976611883691533</c:v>
                </c:pt>
                <c:pt idx="9">
                  <c:v>84.630809153102149</c:v>
                </c:pt>
                <c:pt idx="10">
                  <c:v>72.547436415018169</c:v>
                </c:pt>
                <c:pt idx="11">
                  <c:v>46.098449200049103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46760"/>
        <c:axId val="290846368"/>
      </c:lineChart>
      <c:catAx>
        <c:axId val="29084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0845976"/>
        <c:crosses val="autoZero"/>
        <c:auto val="1"/>
        <c:lblAlgn val="ctr"/>
        <c:lblOffset val="100"/>
        <c:noMultiLvlLbl val="0"/>
      </c:catAx>
      <c:valAx>
        <c:axId val="290845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0845584"/>
        <c:crosses val="autoZero"/>
        <c:crossBetween val="between"/>
      </c:valAx>
      <c:valAx>
        <c:axId val="2908463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0846760"/>
        <c:crosses val="max"/>
        <c:crossBetween val="between"/>
      </c:valAx>
      <c:catAx>
        <c:axId val="290846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8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</a:t>
            </a:r>
            <a:r>
              <a:rPr lang="it-IT" sz="1400" b="0" baseline="0"/>
              <a:t> percentuale dei cesarei per classe di Robson  - Anno 2014</a:t>
            </a:r>
            <a:endParaRPr lang="it-IT" sz="1400" b="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22-23'!$D$5:$D$17</c:f>
              <c:numCache>
                <c:formatCode>0.0</c:formatCode>
                <c:ptCount val="13"/>
                <c:pt idx="0">
                  <c:v>29.615540677622239</c:v>
                </c:pt>
                <c:pt idx="1">
                  <c:v>10.735358761073917</c:v>
                </c:pt>
                <c:pt idx="2">
                  <c:v>6.1390495029417727</c:v>
                </c:pt>
                <c:pt idx="3">
                  <c:v>24.26667004801515</c:v>
                </c:pt>
                <c:pt idx="4">
                  <c:v>4.946701494556029</c:v>
                </c:pt>
                <c:pt idx="5">
                  <c:v>2.42928754987489</c:v>
                </c:pt>
                <c:pt idx="6">
                  <c:v>10.568404679786299</c:v>
                </c:pt>
                <c:pt idx="7">
                  <c:v>2.4816984513423952</c:v>
                </c:pt>
                <c:pt idx="8">
                  <c:v>1.3373233245418272</c:v>
                </c:pt>
                <c:pt idx="9">
                  <c:v>1.7916920267802801</c:v>
                </c:pt>
                <c:pt idx="10">
                  <c:v>0.52347501183471967</c:v>
                </c:pt>
                <c:pt idx="11">
                  <c:v>5.164798471630486</c:v>
                </c:pt>
                <c:pt idx="1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847544"/>
        <c:axId val="290847936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83664673197801E-2"/>
                  <c:y val="2.8066388888888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6351569930869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5888486248885278E-2"/>
                  <c:y val="0.570599003183274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22-23'!$E$5:$E$17</c:f>
              <c:numCache>
                <c:formatCode>0.0</c:formatCode>
                <c:ptCount val="13"/>
                <c:pt idx="0">
                  <c:v>3.8071870561980115</c:v>
                </c:pt>
                <c:pt idx="1">
                  <c:v>3.1030212348684656</c:v>
                </c:pt>
                <c:pt idx="2">
                  <c:v>6.1390495029417727</c:v>
                </c:pt>
                <c:pt idx="3">
                  <c:v>0.69381044160411165</c:v>
                </c:pt>
                <c:pt idx="4">
                  <c:v>0.41125650909582745</c:v>
                </c:pt>
                <c:pt idx="5">
                  <c:v>2.42928754987489</c:v>
                </c:pt>
                <c:pt idx="6">
                  <c:v>9.0833586934469466</c:v>
                </c:pt>
                <c:pt idx="7">
                  <c:v>2.3354551295056472</c:v>
                </c:pt>
                <c:pt idx="8">
                  <c:v>1.2166514505984987</c:v>
                </c:pt>
                <c:pt idx="9">
                  <c:v>1.5163234597957664</c:v>
                </c:pt>
                <c:pt idx="10">
                  <c:v>0.3797677013593021</c:v>
                </c:pt>
                <c:pt idx="11">
                  <c:v>2.3808919997294922</c:v>
                </c:pt>
                <c:pt idx="12">
                  <c:v>33.496060729018737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92835648"/>
        <c:axId val="292835256"/>
      </c:barChart>
      <c:catAx>
        <c:axId val="29084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0847936"/>
        <c:crosses val="autoZero"/>
        <c:auto val="1"/>
        <c:lblAlgn val="ctr"/>
        <c:lblOffset val="100"/>
        <c:noMultiLvlLbl val="0"/>
      </c:catAx>
      <c:valAx>
        <c:axId val="29084793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90847544"/>
        <c:crosses val="autoZero"/>
        <c:crossBetween val="between"/>
      </c:valAx>
      <c:valAx>
        <c:axId val="292835256"/>
        <c:scaling>
          <c:orientation val="minMax"/>
          <c:max val="35"/>
        </c:scaling>
        <c:delete val="1"/>
        <c:axPos val="r"/>
        <c:numFmt formatCode="0.0" sourceLinked="1"/>
        <c:majorTickMark val="out"/>
        <c:minorTickMark val="none"/>
        <c:tickLblPos val="nextTo"/>
        <c:crossAx val="292835648"/>
        <c:crosses val="max"/>
        <c:crossBetween val="between"/>
      </c:valAx>
      <c:catAx>
        <c:axId val="29283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83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solidFill>
        <a:schemeClr val="bg2"/>
      </a:solidFill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2014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9.4609875612514127</c:v>
                </c:pt>
                <c:pt idx="1">
                  <c:v>23.841472928694024</c:v>
                </c:pt>
                <c:pt idx="2">
                  <c:v>100</c:v>
                </c:pt>
                <c:pt idx="3">
                  <c:v>1.7010805606076818</c:v>
                </c:pt>
                <c:pt idx="4">
                  <c:v>6.25</c:v>
                </c:pt>
                <c:pt idx="5">
                  <c:v>100</c:v>
                </c:pt>
                <c:pt idx="6">
                  <c:v>75.501113585746111</c:v>
                </c:pt>
                <c:pt idx="7">
                  <c:v>90.109890109890117</c:v>
                </c:pt>
                <c:pt idx="8">
                  <c:v>87.050359712230218</c:v>
                </c:pt>
                <c:pt idx="9">
                  <c:v>82.307692307692307</c:v>
                </c:pt>
                <c:pt idx="10">
                  <c:v>60.869565217391312</c:v>
                </c:pt>
                <c:pt idx="11">
                  <c:v>37.785467128027683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76</c:v>
                </c:pt>
                <c:pt idx="8">
                  <c:v>50</c:v>
                </c:pt>
                <c:pt idx="9">
                  <c:v>68.1640625</c:v>
                </c:pt>
                <c:pt idx="10">
                  <c:v>55.555555555555557</c:v>
                </c:pt>
                <c:pt idx="11">
                  <c:v>18.840579710144929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13.170731707317074</c:v>
                </c:pt>
                <c:pt idx="1">
                  <c:v>27.925381571509327</c:v>
                </c:pt>
                <c:pt idx="2">
                  <c:v>100</c:v>
                </c:pt>
                <c:pt idx="3">
                  <c:v>2.6540843409023887</c:v>
                </c:pt>
                <c:pt idx="4">
                  <c:v>6.9196428571428577</c:v>
                </c:pt>
                <c:pt idx="5">
                  <c:v>100</c:v>
                </c:pt>
                <c:pt idx="6">
                  <c:v>80.952380952380949</c:v>
                </c:pt>
                <c:pt idx="7">
                  <c:v>94.911838790931995</c:v>
                </c:pt>
                <c:pt idx="8">
                  <c:v>93.186372745490985</c:v>
                </c:pt>
                <c:pt idx="9">
                  <c:v>85.555555555555557</c:v>
                </c:pt>
                <c:pt idx="10">
                  <c:v>71.428571428571431</c:v>
                </c:pt>
                <c:pt idx="11">
                  <c:v>46.184738955823299</c:v>
                </c:pt>
              </c:numCache>
            </c:numRef>
          </c:val>
          <c:smooth val="0"/>
          <c:extLst/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27.605791536677067</c:v>
                </c:pt>
                <c:pt idx="1">
                  <c:v>58.631178707224329</c:v>
                </c:pt>
                <c:pt idx="2">
                  <c:v>100</c:v>
                </c:pt>
                <c:pt idx="3">
                  <c:v>9.1744122471295793</c:v>
                </c:pt>
                <c:pt idx="4">
                  <c:v>47.724137931034484</c:v>
                </c:pt>
                <c:pt idx="5">
                  <c:v>100</c:v>
                </c:pt>
                <c:pt idx="6">
                  <c:v>98.850574712643677</c:v>
                </c:pt>
                <c:pt idx="7">
                  <c:v>97.893569844789354</c:v>
                </c:pt>
                <c:pt idx="8">
                  <c:v>97.368421052631575</c:v>
                </c:pt>
                <c:pt idx="9">
                  <c:v>100</c:v>
                </c:pt>
                <c:pt idx="10">
                  <c:v>100</c:v>
                </c:pt>
                <c:pt idx="11">
                  <c:v>58.091106290672457</c:v>
                </c:pt>
              </c:numCache>
            </c:numRef>
          </c:val>
          <c:smooth val="0"/>
          <c:extLst/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15.213049267643141</c:v>
                </c:pt>
                <c:pt idx="1">
                  <c:v>34.046692607003891</c:v>
                </c:pt>
                <c:pt idx="2">
                  <c:v>100</c:v>
                </c:pt>
                <c:pt idx="3">
                  <c:v>3.6131183991106166</c:v>
                </c:pt>
                <c:pt idx="4">
                  <c:v>8.7281795511221958</c:v>
                </c:pt>
                <c:pt idx="5">
                  <c:v>100</c:v>
                </c:pt>
                <c:pt idx="6">
                  <c:v>90.525477707006374</c:v>
                </c:pt>
                <c:pt idx="7">
                  <c:v>96.78217821782178</c:v>
                </c:pt>
                <c:pt idx="8">
                  <c:v>94.939759036144579</c:v>
                </c:pt>
                <c:pt idx="9">
                  <c:v>90.983606557377044</c:v>
                </c:pt>
                <c:pt idx="10">
                  <c:v>83.720930232558146</c:v>
                </c:pt>
                <c:pt idx="11">
                  <c:v>53.379953379953385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292836432"/>
        <c:axId val="292836824"/>
      </c:lineChart>
      <c:catAx>
        <c:axId val="29283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836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8368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83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2014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0.26666666666666666</c:v>
                </c:pt>
                <c:pt idx="1">
                  <c:v>0</c:v>
                </c:pt>
                <c:pt idx="2">
                  <c:v>0.15492957746478872</c:v>
                </c:pt>
                <c:pt idx="3">
                  <c:v>0.42857142857142855</c:v>
                </c:pt>
                <c:pt idx="4">
                  <c:v>0.66666666666666663</c:v>
                </c:pt>
                <c:pt idx="5">
                  <c:v>0.18421052631578946</c:v>
                </c:pt>
                <c:pt idx="6">
                  <c:v>0.25</c:v>
                </c:pt>
                <c:pt idx="7">
                  <c:v>8.3333333333333329E-2</c:v>
                </c:pt>
                <c:pt idx="8">
                  <c:v>0.3</c:v>
                </c:pt>
                <c:pt idx="9">
                  <c:v>0.2857142857142857</c:v>
                </c:pt>
                <c:pt idx="10">
                  <c:v>0.63636363636363635</c:v>
                </c:pt>
                <c:pt idx="11">
                  <c:v>7.1428571428571425E-2</c:v>
                </c:pt>
                <c:pt idx="12">
                  <c:v>0.27272727272727271</c:v>
                </c:pt>
                <c:pt idx="13">
                  <c:v>0.16666666666666666</c:v>
                </c:pt>
                <c:pt idx="14">
                  <c:v>0.66666666666666663</c:v>
                </c:pt>
                <c:pt idx="15">
                  <c:v>0.29850746268656714</c:v>
                </c:pt>
                <c:pt idx="16">
                  <c:v>0.15151515151515152</c:v>
                </c:pt>
                <c:pt idx="17">
                  <c:v>0.33333333333333331</c:v>
                </c:pt>
                <c:pt idx="18">
                  <c:v>6.6666666666666666E-2</c:v>
                </c:pt>
                <c:pt idx="19">
                  <c:v>0.32142857142857145</c:v>
                </c:pt>
                <c:pt idx="20">
                  <c:v>0.52941176470588236</c:v>
                </c:pt>
                <c:pt idx="21">
                  <c:v>0.25925925925925924</c:v>
                </c:pt>
              </c:numCache>
            </c:numRef>
          </c:val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0.23333333333333334</c:v>
                </c:pt>
                <c:pt idx="1">
                  <c:v>0</c:v>
                </c:pt>
                <c:pt idx="2">
                  <c:v>0.29577464788732394</c:v>
                </c:pt>
                <c:pt idx="3">
                  <c:v>0.2857142857142857</c:v>
                </c:pt>
                <c:pt idx="4">
                  <c:v>0</c:v>
                </c:pt>
                <c:pt idx="5">
                  <c:v>0.18421052631578946</c:v>
                </c:pt>
                <c:pt idx="6">
                  <c:v>0.41666666666666669</c:v>
                </c:pt>
                <c:pt idx="7">
                  <c:v>0.5</c:v>
                </c:pt>
                <c:pt idx="8">
                  <c:v>0.16666666666666666</c:v>
                </c:pt>
                <c:pt idx="9">
                  <c:v>0.10714285714285714</c:v>
                </c:pt>
                <c:pt idx="10">
                  <c:v>9.0909090909090912E-2</c:v>
                </c:pt>
                <c:pt idx="11">
                  <c:v>0.5714285714285714</c:v>
                </c:pt>
                <c:pt idx="12">
                  <c:v>0.25</c:v>
                </c:pt>
                <c:pt idx="13">
                  <c:v>0.41666666666666669</c:v>
                </c:pt>
                <c:pt idx="14">
                  <c:v>0</c:v>
                </c:pt>
                <c:pt idx="15">
                  <c:v>0.26865671641791045</c:v>
                </c:pt>
                <c:pt idx="16">
                  <c:v>0.39393939393939392</c:v>
                </c:pt>
                <c:pt idx="17">
                  <c:v>0.33333333333333331</c:v>
                </c:pt>
                <c:pt idx="18">
                  <c:v>0.4</c:v>
                </c:pt>
                <c:pt idx="19">
                  <c:v>0.2857142857142857</c:v>
                </c:pt>
                <c:pt idx="20">
                  <c:v>5.8823529411764705E-2</c:v>
                </c:pt>
                <c:pt idx="21">
                  <c:v>0.26705653021442494</c:v>
                </c:pt>
              </c:numCache>
            </c:numRef>
          </c:val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0.1</c:v>
                </c:pt>
                <c:pt idx="1">
                  <c:v>0</c:v>
                </c:pt>
                <c:pt idx="2">
                  <c:v>9.8591549295774641E-2</c:v>
                </c:pt>
                <c:pt idx="3">
                  <c:v>0</c:v>
                </c:pt>
                <c:pt idx="4">
                  <c:v>0.16666666666666666</c:v>
                </c:pt>
                <c:pt idx="5">
                  <c:v>0.23684210526315788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0.1</c:v>
                </c:pt>
                <c:pt idx="9">
                  <c:v>0.10714285714285714</c:v>
                </c:pt>
                <c:pt idx="10">
                  <c:v>0</c:v>
                </c:pt>
                <c:pt idx="11">
                  <c:v>0.21428571428571427</c:v>
                </c:pt>
                <c:pt idx="12">
                  <c:v>9.0909090909090912E-2</c:v>
                </c:pt>
                <c:pt idx="13">
                  <c:v>0.16666666666666666</c:v>
                </c:pt>
                <c:pt idx="14">
                  <c:v>0.33333333333333331</c:v>
                </c:pt>
                <c:pt idx="15">
                  <c:v>0.14925373134328357</c:v>
                </c:pt>
                <c:pt idx="16">
                  <c:v>9.0909090909090912E-2</c:v>
                </c:pt>
                <c:pt idx="17">
                  <c:v>0</c:v>
                </c:pt>
                <c:pt idx="18">
                  <c:v>6.6666666666666666E-2</c:v>
                </c:pt>
                <c:pt idx="19">
                  <c:v>0.14285714285714285</c:v>
                </c:pt>
                <c:pt idx="20">
                  <c:v>0.23529411764705882</c:v>
                </c:pt>
                <c:pt idx="21">
                  <c:v>0.12475633528265107</c:v>
                </c:pt>
              </c:numCache>
            </c:numRef>
          </c:val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0.36666666666666664</c:v>
                </c:pt>
                <c:pt idx="1">
                  <c:v>1</c:v>
                </c:pt>
                <c:pt idx="2">
                  <c:v>0.352112676056338</c:v>
                </c:pt>
                <c:pt idx="3">
                  <c:v>0.2857142857142857</c:v>
                </c:pt>
                <c:pt idx="4">
                  <c:v>0.16666666666666666</c:v>
                </c:pt>
                <c:pt idx="5">
                  <c:v>0.34210526315789475</c:v>
                </c:pt>
                <c:pt idx="6">
                  <c:v>0.25</c:v>
                </c:pt>
                <c:pt idx="7">
                  <c:v>0.33333333333333331</c:v>
                </c:pt>
                <c:pt idx="8">
                  <c:v>0.26666666666666666</c:v>
                </c:pt>
                <c:pt idx="9">
                  <c:v>0.42857142857142855</c:v>
                </c:pt>
                <c:pt idx="10">
                  <c:v>0.27272727272727271</c:v>
                </c:pt>
                <c:pt idx="11">
                  <c:v>0.14285714285714285</c:v>
                </c:pt>
                <c:pt idx="12">
                  <c:v>0.29545454545454547</c:v>
                </c:pt>
                <c:pt idx="13">
                  <c:v>0.25</c:v>
                </c:pt>
                <c:pt idx="14">
                  <c:v>0</c:v>
                </c:pt>
                <c:pt idx="15">
                  <c:v>0.28358208955223879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0.46666666666666667</c:v>
                </c:pt>
                <c:pt idx="19">
                  <c:v>0.23214285714285715</c:v>
                </c:pt>
                <c:pt idx="20">
                  <c:v>0.17647058823529413</c:v>
                </c:pt>
                <c:pt idx="21">
                  <c:v>0.30409356725146197</c:v>
                </c:pt>
              </c:numCache>
            </c:numRef>
          </c:val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3.3333333333333333E-2</c:v>
                </c:pt>
                <c:pt idx="1">
                  <c:v>0</c:v>
                </c:pt>
                <c:pt idx="2">
                  <c:v>9.8591549295774641E-2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0.16666666666666666</c:v>
                </c:pt>
                <c:pt idx="9">
                  <c:v>7.1428571428571425E-2</c:v>
                </c:pt>
                <c:pt idx="10">
                  <c:v>0</c:v>
                </c:pt>
                <c:pt idx="11">
                  <c:v>0</c:v>
                </c:pt>
                <c:pt idx="12">
                  <c:v>9.0909090909090912E-2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3.0303030303030304E-2</c:v>
                </c:pt>
                <c:pt idx="17">
                  <c:v>0</c:v>
                </c:pt>
                <c:pt idx="18">
                  <c:v>0</c:v>
                </c:pt>
                <c:pt idx="19">
                  <c:v>1.7857142857142856E-2</c:v>
                </c:pt>
                <c:pt idx="20">
                  <c:v>0</c:v>
                </c:pt>
                <c:pt idx="21">
                  <c:v>4.4834307992202727E-2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612384"/>
        <c:axId val="200620064"/>
      </c:barChart>
      <c:catAx>
        <c:axId val="2006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620064"/>
        <c:crosses val="autoZero"/>
        <c:auto val="1"/>
        <c:lblAlgn val="ctr"/>
        <c:lblOffset val="100"/>
        <c:noMultiLvlLbl val="0"/>
      </c:catAx>
      <c:valAx>
        <c:axId val="200620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612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2014 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6.1924529479696622E-2</c:v>
                </c:pt>
                <c:pt idx="1">
                  <c:v>0</c:v>
                </c:pt>
                <c:pt idx="2">
                  <c:v>4.1008101230359771E-2</c:v>
                </c:pt>
                <c:pt idx="3">
                  <c:v>0.20843761172685019</c:v>
                </c:pt>
                <c:pt idx="4">
                  <c:v>0.26862352679564155</c:v>
                </c:pt>
                <c:pt idx="5">
                  <c:v>4.4511361911027884E-2</c:v>
                </c:pt>
                <c:pt idx="6">
                  <c:v>5.9734270341495553E-2</c:v>
                </c:pt>
                <c:pt idx="7">
                  <c:v>1.2699032919800722E-3</c:v>
                </c:pt>
                <c:pt idx="8">
                  <c:v>5.9837110089201617E-2</c:v>
                </c:pt>
                <c:pt idx="9">
                  <c:v>5.8093432166867784E-2</c:v>
                </c:pt>
                <c:pt idx="10">
                  <c:v>0.33255813953488372</c:v>
                </c:pt>
                <c:pt idx="11">
                  <c:v>3.3274809798511829E-2</c:v>
                </c:pt>
                <c:pt idx="12">
                  <c:v>5.9273383775888998E-2</c:v>
                </c:pt>
                <c:pt idx="13">
                  <c:v>5.6954436450839328E-2</c:v>
                </c:pt>
                <c:pt idx="14">
                  <c:v>0.48932847475273294</c:v>
                </c:pt>
                <c:pt idx="15">
                  <c:v>0.11600406964467395</c:v>
                </c:pt>
                <c:pt idx="16">
                  <c:v>4.2759127664788045E-2</c:v>
                </c:pt>
                <c:pt idx="17">
                  <c:v>0.13347974621766714</c:v>
                </c:pt>
                <c:pt idx="18">
                  <c:v>2.3381521055939661E-2</c:v>
                </c:pt>
                <c:pt idx="19">
                  <c:v>0.10848375451263538</c:v>
                </c:pt>
                <c:pt idx="20">
                  <c:v>0.24983866506868257</c:v>
                </c:pt>
                <c:pt idx="21">
                  <c:v>7.5346742184364268E-2</c:v>
                </c:pt>
              </c:numCache>
            </c:numRef>
          </c:val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0.14432410499703485</c:v>
                </c:pt>
                <c:pt idx="1">
                  <c:v>0</c:v>
                </c:pt>
                <c:pt idx="2">
                  <c:v>0.15070156187985898</c:v>
                </c:pt>
                <c:pt idx="3">
                  <c:v>0.25509474436896673</c:v>
                </c:pt>
                <c:pt idx="4">
                  <c:v>0</c:v>
                </c:pt>
                <c:pt idx="5">
                  <c:v>0.1127334379270206</c:v>
                </c:pt>
                <c:pt idx="6">
                  <c:v>0.37608433073459974</c:v>
                </c:pt>
                <c:pt idx="7">
                  <c:v>0.41476995213441437</c:v>
                </c:pt>
                <c:pt idx="8">
                  <c:v>9.6238018726799268E-2</c:v>
                </c:pt>
                <c:pt idx="9">
                  <c:v>6.791932425443889E-2</c:v>
                </c:pt>
                <c:pt idx="10">
                  <c:v>9.8084815321477434E-2</c:v>
                </c:pt>
                <c:pt idx="11">
                  <c:v>0.47888972493938636</c:v>
                </c:pt>
                <c:pt idx="12">
                  <c:v>0.13540377710611193</c:v>
                </c:pt>
                <c:pt idx="13">
                  <c:v>0.32484012789768185</c:v>
                </c:pt>
                <c:pt idx="14">
                  <c:v>0</c:v>
                </c:pt>
                <c:pt idx="15">
                  <c:v>0.23191215710364158</c:v>
                </c:pt>
                <c:pt idx="16">
                  <c:v>0.2683778485665278</c:v>
                </c:pt>
                <c:pt idx="17">
                  <c:v>0.25280624694973158</c:v>
                </c:pt>
                <c:pt idx="18">
                  <c:v>0.25889377749842868</c:v>
                </c:pt>
                <c:pt idx="19">
                  <c:v>0.24212545126353791</c:v>
                </c:pt>
                <c:pt idx="20">
                  <c:v>5.3563197197381764E-2</c:v>
                </c:pt>
                <c:pt idx="21">
                  <c:v>0.18287229427576393</c:v>
                </c:pt>
              </c:numCache>
            </c:numRef>
          </c:val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8.8985299166640663E-2</c:v>
                </c:pt>
                <c:pt idx="1">
                  <c:v>0</c:v>
                </c:pt>
                <c:pt idx="2">
                  <c:v>7.2502509747157565E-2</c:v>
                </c:pt>
                <c:pt idx="3">
                  <c:v>0</c:v>
                </c:pt>
                <c:pt idx="4">
                  <c:v>0.21503224371803425</c:v>
                </c:pt>
                <c:pt idx="5">
                  <c:v>0.20264183410091605</c:v>
                </c:pt>
                <c:pt idx="6">
                  <c:v>0.10519380696167784</c:v>
                </c:pt>
                <c:pt idx="7">
                  <c:v>8.6548793591872619E-2</c:v>
                </c:pt>
                <c:pt idx="8">
                  <c:v>7.5350434927142773E-2</c:v>
                </c:pt>
                <c:pt idx="9">
                  <c:v>8.8812273745905876E-2</c:v>
                </c:pt>
                <c:pt idx="10">
                  <c:v>0</c:v>
                </c:pt>
                <c:pt idx="11">
                  <c:v>0.21310927180001671</c:v>
                </c:pt>
                <c:pt idx="12">
                  <c:v>7.5440696188409026E-2</c:v>
                </c:pt>
                <c:pt idx="13">
                  <c:v>0.17795763389288569</c:v>
                </c:pt>
                <c:pt idx="14">
                  <c:v>0.510671525247267</c:v>
                </c:pt>
                <c:pt idx="15">
                  <c:v>0.1763960608910986</c:v>
                </c:pt>
                <c:pt idx="16">
                  <c:v>7.7799558931634399E-2</c:v>
                </c:pt>
                <c:pt idx="17">
                  <c:v>0</c:v>
                </c:pt>
                <c:pt idx="18">
                  <c:v>5.5625392834695163E-2</c:v>
                </c:pt>
                <c:pt idx="19">
                  <c:v>0.16644855595667871</c:v>
                </c:pt>
                <c:pt idx="20">
                  <c:v>0.3341015949110353</c:v>
                </c:pt>
                <c:pt idx="21">
                  <c:v>0.11721325100444754</c:v>
                </c:pt>
              </c:numCache>
            </c:numRef>
          </c:val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0.48025843503230436</c:v>
                </c:pt>
                <c:pt idx="1">
                  <c:v>1</c:v>
                </c:pt>
                <c:pt idx="2">
                  <c:v>0.44211238997968855</c:v>
                </c:pt>
                <c:pt idx="3">
                  <c:v>0.536467643904183</c:v>
                </c:pt>
                <c:pt idx="4">
                  <c:v>0.51634422948632419</c:v>
                </c:pt>
                <c:pt idx="5">
                  <c:v>0.48762589199858292</c:v>
                </c:pt>
                <c:pt idx="6">
                  <c:v>0.45898759196222688</c:v>
                </c:pt>
                <c:pt idx="7">
                  <c:v>0.49741135098173295</c:v>
                </c:pt>
                <c:pt idx="8">
                  <c:v>0.35342678264723809</c:v>
                </c:pt>
                <c:pt idx="9">
                  <c:v>0.56828133080503362</c:v>
                </c:pt>
                <c:pt idx="10">
                  <c:v>0.56935704514363883</c:v>
                </c:pt>
                <c:pt idx="11">
                  <c:v>0.2747261934620851</c:v>
                </c:pt>
                <c:pt idx="12">
                  <c:v>0.42550256607907178</c:v>
                </c:pt>
                <c:pt idx="13">
                  <c:v>0.44024780175859313</c:v>
                </c:pt>
                <c:pt idx="14">
                  <c:v>0</c:v>
                </c:pt>
                <c:pt idx="15">
                  <c:v>0.47568771236058588</c:v>
                </c:pt>
                <c:pt idx="16">
                  <c:v>0.53445846606223968</c:v>
                </c:pt>
                <c:pt idx="17">
                  <c:v>0.61371400683260124</c:v>
                </c:pt>
                <c:pt idx="18">
                  <c:v>0.66209930861093647</c:v>
                </c:pt>
                <c:pt idx="19">
                  <c:v>0.42515794223826714</c:v>
                </c:pt>
                <c:pt idx="20">
                  <c:v>0.36249654282290034</c:v>
                </c:pt>
                <c:pt idx="21">
                  <c:v>0.4629621370913794</c:v>
                </c:pt>
              </c:numCache>
            </c:numRef>
          </c:val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0.22450763132432347</c:v>
                </c:pt>
                <c:pt idx="1">
                  <c:v>0</c:v>
                </c:pt>
                <c:pt idx="2">
                  <c:v>0.29367543716293509</c:v>
                </c:pt>
                <c:pt idx="3">
                  <c:v>0</c:v>
                </c:pt>
                <c:pt idx="4">
                  <c:v>0</c:v>
                </c:pt>
                <c:pt idx="5">
                  <c:v>0.15248747406245255</c:v>
                </c:pt>
                <c:pt idx="6">
                  <c:v>0</c:v>
                </c:pt>
                <c:pt idx="7">
                  <c:v>0</c:v>
                </c:pt>
                <c:pt idx="8">
                  <c:v>0.41514765360961825</c:v>
                </c:pt>
                <c:pt idx="9">
                  <c:v>0.21689363902775383</c:v>
                </c:pt>
                <c:pt idx="10">
                  <c:v>0</c:v>
                </c:pt>
                <c:pt idx="11">
                  <c:v>0</c:v>
                </c:pt>
                <c:pt idx="12">
                  <c:v>0.30437957685051831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7.6604998774810099E-2</c:v>
                </c:pt>
                <c:pt idx="17">
                  <c:v>0</c:v>
                </c:pt>
                <c:pt idx="18">
                  <c:v>0</c:v>
                </c:pt>
                <c:pt idx="19">
                  <c:v>5.7784296028880869E-2</c:v>
                </c:pt>
                <c:pt idx="20">
                  <c:v>0</c:v>
                </c:pt>
                <c:pt idx="21">
                  <c:v>0.16160557544404489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672584"/>
        <c:axId val="199911616"/>
      </c:barChart>
      <c:catAx>
        <c:axId val="28967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9911616"/>
        <c:crosses val="autoZero"/>
        <c:auto val="1"/>
        <c:lblAlgn val="ctr"/>
        <c:lblOffset val="100"/>
        <c:noMultiLvlLbl val="0"/>
      </c:catAx>
      <c:valAx>
        <c:axId val="199911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9672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0.26405675249605887</c:v>
                </c:pt>
                <c:pt idx="1">
                  <c:v>0.21521686406079471</c:v>
                </c:pt>
                <c:pt idx="2">
                  <c:v>0.25157645822385705</c:v>
                </c:pt>
                <c:pt idx="3">
                  <c:v>7.9257447754557578E-2</c:v>
                </c:pt>
                <c:pt idx="4">
                  <c:v>4.8203241844860341E-3</c:v>
                </c:pt>
                <c:pt idx="5">
                  <c:v>0.18507215328024576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1.2212398902498072</c:v>
                </c:pt>
                <c:pt idx="1">
                  <c:v>2.7770329796606275</c:v>
                </c:pt>
                <c:pt idx="2">
                  <c:v>2.2881037398985153</c:v>
                </c:pt>
                <c:pt idx="3">
                  <c:v>1.1096369557351347</c:v>
                </c:pt>
                <c:pt idx="4">
                  <c:v>3.2406226078081142</c:v>
                </c:pt>
                <c:pt idx="5">
                  <c:v>0.23752969121140144</c:v>
                </c:pt>
                <c:pt idx="6">
                  <c:v>0.87417363273780258</c:v>
                </c:pt>
                <c:pt idx="7">
                  <c:v>0</c:v>
                </c:pt>
                <c:pt idx="8">
                  <c:v>1.363386431136721</c:v>
                </c:pt>
              </c:numCache>
            </c:numRef>
          </c:val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25.295831081029153</c:v>
                </c:pt>
                <c:pt idx="1">
                  <c:v>44.807905925613824</c:v>
                </c:pt>
                <c:pt idx="2">
                  <c:v>56.319300883292613</c:v>
                </c:pt>
                <c:pt idx="3">
                  <c:v>43.846741446548464</c:v>
                </c:pt>
                <c:pt idx="4">
                  <c:v>33.949987241643278</c:v>
                </c:pt>
                <c:pt idx="5">
                  <c:v>24.940617577197148</c:v>
                </c:pt>
                <c:pt idx="6">
                  <c:v>51.472436212642734</c:v>
                </c:pt>
                <c:pt idx="7">
                  <c:v>5.3571428571428568</c:v>
                </c:pt>
                <c:pt idx="8">
                  <c:v>29.745330861386321</c:v>
                </c:pt>
              </c:numCache>
            </c:numRef>
          </c:val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62.948806300132453</c:v>
                </c:pt>
                <c:pt idx="1">
                  <c:v>47.879878959665987</c:v>
                </c:pt>
                <c:pt idx="2">
                  <c:v>38.258785942492011</c:v>
                </c:pt>
                <c:pt idx="3">
                  <c:v>48.643106983476059</c:v>
                </c:pt>
                <c:pt idx="4">
                  <c:v>53.801990303648893</c:v>
                </c:pt>
                <c:pt idx="5">
                  <c:v>60.570071258907362</c:v>
                </c:pt>
                <c:pt idx="6">
                  <c:v>43.949079385893022</c:v>
                </c:pt>
                <c:pt idx="7">
                  <c:v>69.642857142857139</c:v>
                </c:pt>
                <c:pt idx="8">
                  <c:v>59.484529549918953</c:v>
                </c:pt>
              </c:numCache>
            </c:numRef>
          </c:val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10.465977184051892</c:v>
                </c:pt>
                <c:pt idx="1">
                  <c:v>4.4930478415750565</c:v>
                </c:pt>
                <c:pt idx="2">
                  <c:v>3.1056192445029129</c:v>
                </c:pt>
                <c:pt idx="3">
                  <c:v>6.3683512242190323</c:v>
                </c:pt>
                <c:pt idx="4">
                  <c:v>8.9946414901760647</c:v>
                </c:pt>
                <c:pt idx="5">
                  <c:v>13.776722090261281</c:v>
                </c:pt>
                <c:pt idx="6">
                  <c:v>3.6824564279079928</c:v>
                </c:pt>
                <c:pt idx="7">
                  <c:v>25</c:v>
                </c:pt>
                <c:pt idx="8">
                  <c:v>9.3458402405446996</c:v>
                </c:pt>
              </c:numCache>
            </c:numRef>
          </c:val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6.8145544536699965E-2</c:v>
                </c:pt>
                <c:pt idx="1">
                  <c:v>4.213429348450607E-2</c:v>
                </c:pt>
                <c:pt idx="2">
                  <c:v>2.8190189813944746E-2</c:v>
                </c:pt>
                <c:pt idx="3">
                  <c:v>3.2163390021308247E-2</c:v>
                </c:pt>
                <c:pt idx="4">
                  <c:v>1.2758356723653993E-2</c:v>
                </c:pt>
                <c:pt idx="5">
                  <c:v>0.47505938242280288</c:v>
                </c:pt>
                <c:pt idx="6">
                  <c:v>2.1854340818445065E-2</c:v>
                </c:pt>
                <c:pt idx="7">
                  <c:v>0</c:v>
                </c:pt>
                <c:pt idx="8">
                  <c:v>6.0912917013304778E-2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35616"/>
        <c:axId val="197076456"/>
      </c:barChart>
      <c:catAx>
        <c:axId val="2005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076456"/>
        <c:crosses val="autoZero"/>
        <c:auto val="1"/>
        <c:lblAlgn val="ctr"/>
        <c:lblOffset val="100"/>
        <c:noMultiLvlLbl val="0"/>
      </c:catAx>
      <c:valAx>
        <c:axId val="19707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53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32.014625662107676</c:v>
                </c:pt>
                <c:pt idx="1">
                  <c:v>31.855371900826448</c:v>
                </c:pt>
                <c:pt idx="2">
                  <c:v>32.547867736164811</c:v>
                </c:pt>
                <c:pt idx="3">
                  <c:v>30.685298262094879</c:v>
                </c:pt>
                <c:pt idx="4">
                  <c:v>31.721291866028707</c:v>
                </c:pt>
                <c:pt idx="5">
                  <c:v>32.298267906105799</c:v>
                </c:pt>
                <c:pt idx="6">
                  <c:v>32.2535666218035</c:v>
                </c:pt>
                <c:pt idx="7">
                  <c:v>32.915652538816616</c:v>
                </c:pt>
                <c:pt idx="8">
                  <c:v>32.429624947324065</c:v>
                </c:pt>
                <c:pt idx="9">
                  <c:v>32.680764097430767</c:v>
                </c:pt>
                <c:pt idx="10">
                  <c:v>32.396633852016514</c:v>
                </c:pt>
                <c:pt idx="11">
                  <c:v>32.117444265686046</c:v>
                </c:pt>
                <c:pt idx="12">
                  <c:v>32.525132904006568</c:v>
                </c:pt>
                <c:pt idx="13">
                  <c:v>32.173798303487274</c:v>
                </c:pt>
                <c:pt idx="14">
                  <c:v>32.163007318695939</c:v>
                </c:pt>
                <c:pt idx="15">
                  <c:v>29.982558848640078</c:v>
                </c:pt>
                <c:pt idx="16">
                  <c:v>30.395398993529835</c:v>
                </c:pt>
                <c:pt idx="17">
                  <c:v>31.244752121482804</c:v>
                </c:pt>
                <c:pt idx="18">
                  <c:v>30.766094681757334</c:v>
                </c:pt>
                <c:pt idx="19">
                  <c:v>29.826311340481382</c:v>
                </c:pt>
                <c:pt idx="20">
                  <c:v>32.562629552857565</c:v>
                </c:pt>
                <c:pt idx="21">
                  <c:v>31.651350088417736</c:v>
                </c:pt>
              </c:numCache>
            </c:numRef>
          </c:val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27.932288900690388</c:v>
                </c:pt>
                <c:pt idx="1">
                  <c:v>29.01063829787234</c:v>
                </c:pt>
                <c:pt idx="2">
                  <c:v>28.486859338164674</c:v>
                </c:pt>
                <c:pt idx="3">
                  <c:v>29.347222222222221</c:v>
                </c:pt>
                <c:pt idx="4">
                  <c:v>28.293248945147678</c:v>
                </c:pt>
                <c:pt idx="5">
                  <c:v>27.998328108672936</c:v>
                </c:pt>
                <c:pt idx="6">
                  <c:v>28.0576171875</c:v>
                </c:pt>
                <c:pt idx="7">
                  <c:v>28.080601092896174</c:v>
                </c:pt>
                <c:pt idx="8">
                  <c:v>27.905872193436959</c:v>
                </c:pt>
                <c:pt idx="9">
                  <c:v>27.78758263868928</c:v>
                </c:pt>
                <c:pt idx="10">
                  <c:v>28.333333333333332</c:v>
                </c:pt>
                <c:pt idx="11">
                  <c:v>27.906052393857273</c:v>
                </c:pt>
                <c:pt idx="12">
                  <c:v>28.958491934022113</c:v>
                </c:pt>
                <c:pt idx="13">
                  <c:v>28.501746216530851</c:v>
                </c:pt>
                <c:pt idx="14">
                  <c:v>29.117647058823529</c:v>
                </c:pt>
                <c:pt idx="15">
                  <c:v>28.433663366336635</c:v>
                </c:pt>
                <c:pt idx="16">
                  <c:v>27.403945111492281</c:v>
                </c:pt>
                <c:pt idx="17">
                  <c:v>30.4</c:v>
                </c:pt>
                <c:pt idx="18">
                  <c:v>28.156862745098039</c:v>
                </c:pt>
                <c:pt idx="19">
                  <c:v>27.483187134502923</c:v>
                </c:pt>
                <c:pt idx="20">
                  <c:v>29.847645429362881</c:v>
                </c:pt>
                <c:pt idx="21">
                  <c:v>28.248586218896815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076064"/>
        <c:axId val="197075672"/>
      </c:barChart>
      <c:catAx>
        <c:axId val="1970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075672"/>
        <c:crosses val="autoZero"/>
        <c:auto val="1"/>
        <c:lblAlgn val="ctr"/>
        <c:lblOffset val="100"/>
        <c:noMultiLvlLbl val="0"/>
      </c:catAx>
      <c:valAx>
        <c:axId val="197075672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076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53"/>
          <c:y val="0.90963855421686768"/>
          <c:w val="0.24036697247706396"/>
          <c:h val="6.6265060240965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2014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8'!$D$3:$D$4</c:f>
              <c:strCache>
                <c:ptCount val="2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0">
                  <c:v>5.1237251531353358E-4</c:v>
                </c:pt>
                <c:pt idx="1">
                  <c:v>7.6855877297030031E-4</c:v>
                </c:pt>
                <c:pt idx="2">
                  <c:v>7.9417739873597713E-3</c:v>
                </c:pt>
                <c:pt idx="3">
                  <c:v>3.7659379875544713E-2</c:v>
                </c:pt>
                <c:pt idx="4">
                  <c:v>9.8631709197855216E-2</c:v>
                </c:pt>
                <c:pt idx="5">
                  <c:v>0.20469281986775664</c:v>
                </c:pt>
                <c:pt idx="6">
                  <c:v>0.34021535016818627</c:v>
                </c:pt>
                <c:pt idx="7">
                  <c:v>0.53081792586482079</c:v>
                </c:pt>
                <c:pt idx="8">
                  <c:v>0.75293141125323759</c:v>
                </c:pt>
                <c:pt idx="9">
                  <c:v>0.99528361099653884</c:v>
                </c:pt>
                <c:pt idx="10">
                  <c:v>1.3180782956440651</c:v>
                </c:pt>
                <c:pt idx="11">
                  <c:v>1.597065130232284</c:v>
                </c:pt>
                <c:pt idx="12">
                  <c:v>1.9372804804004704</c:v>
                </c:pt>
                <c:pt idx="13">
                  <c:v>2.3961100678637397</c:v>
                </c:pt>
                <c:pt idx="14">
                  <c:v>3.0539963775263166</c:v>
                </c:pt>
                <c:pt idx="15">
                  <c:v>3.6242669870702793</c:v>
                </c:pt>
                <c:pt idx="16">
                  <c:v>4.3541416351344076</c:v>
                </c:pt>
                <c:pt idx="17">
                  <c:v>5.2666770849078119</c:v>
                </c:pt>
                <c:pt idx="18">
                  <c:v>5.9996259680638211</c:v>
                </c:pt>
                <c:pt idx="19">
                  <c:v>6.6767262470506559</c:v>
                </c:pt>
                <c:pt idx="20">
                  <c:v>7.1099372087482484</c:v>
                </c:pt>
                <c:pt idx="21">
                  <c:v>7.1557945488688102</c:v>
                </c:pt>
                <c:pt idx="22">
                  <c:v>7.0981526408960365</c:v>
                </c:pt>
                <c:pt idx="23">
                  <c:v>6.8327436779636264</c:v>
                </c:pt>
                <c:pt idx="24">
                  <c:v>6.6318936519607217</c:v>
                </c:pt>
                <c:pt idx="25">
                  <c:v>5.9094484053686394</c:v>
                </c:pt>
                <c:pt idx="26">
                  <c:v>5.1383277698217711</c:v>
                </c:pt>
                <c:pt idx="27">
                  <c:v>4.3961561813901175</c:v>
                </c:pt>
                <c:pt idx="28">
                  <c:v>3.6340020648612366</c:v>
                </c:pt>
                <c:pt idx="29">
                  <c:v>2.6318014249079651</c:v>
                </c:pt>
                <c:pt idx="30">
                  <c:v>1.7197783476498756</c:v>
                </c:pt>
                <c:pt idx="31">
                  <c:v>1.0736766058395095</c:v>
                </c:pt>
                <c:pt idx="32">
                  <c:v>0.6412342029148872</c:v>
                </c:pt>
                <c:pt idx="33">
                  <c:v>0.36813965225277384</c:v>
                </c:pt>
                <c:pt idx="34">
                  <c:v>0.18291698796693148</c:v>
                </c:pt>
                <c:pt idx="35">
                  <c:v>0.11630856097617212</c:v>
                </c:pt>
                <c:pt idx="36">
                  <c:v>6.1228515579967259E-2</c:v>
                </c:pt>
                <c:pt idx="37">
                  <c:v>3.6890821102574418E-2</c:v>
                </c:pt>
                <c:pt idx="38">
                  <c:v>2.459388073504961E-2</c:v>
                </c:pt>
                <c:pt idx="39">
                  <c:v>1.7164479263003376E-2</c:v>
                </c:pt>
                <c:pt idx="40">
                  <c:v>9.4788915333003706E-3</c:v>
                </c:pt>
                <c:pt idx="41">
                  <c:v>6.1484701837624025E-3</c:v>
                </c:pt>
                <c:pt idx="42">
                  <c:v>5.379911410792102E-3</c:v>
                </c:pt>
                <c:pt idx="43">
                  <c:v>2.8180488342244344E-3</c:v>
                </c:pt>
                <c:pt idx="44">
                  <c:v>2.5618625765676679E-4</c:v>
                </c:pt>
                <c:pt idx="45">
                  <c:v>5.1237251531353358E-4</c:v>
                </c:pt>
                <c:pt idx="46">
                  <c:v>5.1237251531353358E-4</c:v>
                </c:pt>
                <c:pt idx="50">
                  <c:v>5.1237251531353358E-4</c:v>
                </c:pt>
                <c:pt idx="51">
                  <c:v>5.1237251531353358E-4</c:v>
                </c:pt>
                <c:pt idx="52">
                  <c:v>2.5618625765676679E-4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8'!$E$3:$E$4</c:f>
              <c:strCache>
                <c:ptCount val="2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1">
                  <c:v>5.0360074532910309E-3</c:v>
                </c:pt>
                <c:pt idx="2">
                  <c:v>1.8129626831847712E-2</c:v>
                </c:pt>
                <c:pt idx="3">
                  <c:v>3.8273656645011839E-2</c:v>
                </c:pt>
                <c:pt idx="4">
                  <c:v>0.1148209699350355</c:v>
                </c:pt>
                <c:pt idx="5">
                  <c:v>0.26287958906179182</c:v>
                </c:pt>
                <c:pt idx="6">
                  <c:v>0.48043511104396436</c:v>
                </c:pt>
                <c:pt idx="7">
                  <c:v>1.0061942891675479</c:v>
                </c:pt>
                <c:pt idx="8">
                  <c:v>1.8169914891474039</c:v>
                </c:pt>
                <c:pt idx="9">
                  <c:v>2.4807372714911615</c:v>
                </c:pt>
                <c:pt idx="10">
                  <c:v>3.1817495089892733</c:v>
                </c:pt>
                <c:pt idx="11">
                  <c:v>3.8696681271088282</c:v>
                </c:pt>
                <c:pt idx="12">
                  <c:v>4.6623357002568362</c:v>
                </c:pt>
                <c:pt idx="13">
                  <c:v>5.489248124087224</c:v>
                </c:pt>
                <c:pt idx="14">
                  <c:v>6.0875258095381986</c:v>
                </c:pt>
                <c:pt idx="15">
                  <c:v>6.5619177116382126</c:v>
                </c:pt>
                <c:pt idx="16">
                  <c:v>6.700911517349045</c:v>
                </c:pt>
                <c:pt idx="17">
                  <c:v>6.3665206224505209</c:v>
                </c:pt>
                <c:pt idx="18">
                  <c:v>6.2456564435715363</c:v>
                </c:pt>
                <c:pt idx="19">
                  <c:v>6.008964093266858</c:v>
                </c:pt>
                <c:pt idx="20">
                  <c:v>5.8810495039532658</c:v>
                </c:pt>
                <c:pt idx="21">
                  <c:v>5.4237800271944403</c:v>
                </c:pt>
                <c:pt idx="22">
                  <c:v>5.1296771919222444</c:v>
                </c:pt>
                <c:pt idx="23">
                  <c:v>4.768091856775948</c:v>
                </c:pt>
                <c:pt idx="24">
                  <c:v>3.8585889107115876</c:v>
                </c:pt>
                <c:pt idx="25">
                  <c:v>3.4456362995417233</c:v>
                </c:pt>
                <c:pt idx="26">
                  <c:v>2.8403082036561411</c:v>
                </c:pt>
                <c:pt idx="27">
                  <c:v>2.275268167396888</c:v>
                </c:pt>
                <c:pt idx="28">
                  <c:v>1.7777106310117339</c:v>
                </c:pt>
                <c:pt idx="29">
                  <c:v>1.2408722364909099</c:v>
                </c:pt>
                <c:pt idx="30">
                  <c:v>0.79468197612932467</c:v>
                </c:pt>
                <c:pt idx="31">
                  <c:v>0.50964395427305231</c:v>
                </c:pt>
                <c:pt idx="32">
                  <c:v>0.2971244397441708</c:v>
                </c:pt>
                <c:pt idx="33">
                  <c:v>0.15712343254268019</c:v>
                </c:pt>
                <c:pt idx="34">
                  <c:v>9.3669738631213167E-2</c:v>
                </c:pt>
                <c:pt idx="35">
                  <c:v>4.4316865588961071E-2</c:v>
                </c:pt>
                <c:pt idx="36">
                  <c:v>2.1151231303822328E-2</c:v>
                </c:pt>
                <c:pt idx="37">
                  <c:v>1.1079216397240268E-2</c:v>
                </c:pt>
                <c:pt idx="38">
                  <c:v>7.0504104346074429E-3</c:v>
                </c:pt>
                <c:pt idx="39">
                  <c:v>6.0432089439492369E-3</c:v>
                </c:pt>
                <c:pt idx="40">
                  <c:v>5.0360074532910309E-3</c:v>
                </c:pt>
                <c:pt idx="41">
                  <c:v>4.0288059626328249E-3</c:v>
                </c:pt>
                <c:pt idx="42">
                  <c:v>2.0144029813164125E-3</c:v>
                </c:pt>
                <c:pt idx="43">
                  <c:v>2.0144029813164125E-3</c:v>
                </c:pt>
                <c:pt idx="44">
                  <c:v>3.0216044719746185E-3</c:v>
                </c:pt>
                <c:pt idx="45">
                  <c:v>1.0072014906582062E-3</c:v>
                </c:pt>
                <c:pt idx="47">
                  <c:v>1.0072014906582062E-3</c:v>
                </c:pt>
                <c:pt idx="50">
                  <c:v>1.0072014906582062E-3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8'!$E$67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74104"/>
        <c:axId val="197073712"/>
      </c:lineChart>
      <c:catAx>
        <c:axId val="19707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073712"/>
        <c:crosses val="autoZero"/>
        <c:auto val="1"/>
        <c:lblAlgn val="ctr"/>
        <c:lblOffset val="100"/>
        <c:noMultiLvlLbl val="0"/>
      </c:catAx>
      <c:valAx>
        <c:axId val="197073712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7074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2014</a:t>
            </a:r>
          </a:p>
        </c:rich>
      </c:tx>
      <c:layout>
        <c:manualLayout>
          <c:xMode val="edge"/>
          <c:yMode val="edge"/>
          <c:x val="8.0926900711996624E-2"/>
          <c:y val="3.3840947546531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24.800229951135382</c:v>
                </c:pt>
                <c:pt idx="1">
                  <c:v>47.474095916779291</c:v>
                </c:pt>
                <c:pt idx="2">
                  <c:v>29.410356442486645</c:v>
                </c:pt>
              </c:numCache>
            </c:numRef>
          </c:val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45.319187854399125</c:v>
                </c:pt>
                <c:pt idx="1">
                  <c:v>37.376622844739323</c:v>
                </c:pt>
                <c:pt idx="2">
                  <c:v>43.704278891993056</c:v>
                </c:pt>
              </c:numCache>
            </c:numRef>
          </c:val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29.880582194465493</c:v>
                </c:pt>
                <c:pt idx="1">
                  <c:v>15.149281238481386</c:v>
                </c:pt>
                <c:pt idx="2">
                  <c:v>26.885364665520299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341872"/>
        <c:axId val="200342264"/>
      </c:barChart>
      <c:catAx>
        <c:axId val="20034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342264"/>
        <c:crosses val="autoZero"/>
        <c:auto val="1"/>
        <c:lblAlgn val="ctr"/>
        <c:lblOffset val="100"/>
        <c:noMultiLvlLbl val="0"/>
      </c:catAx>
      <c:valAx>
        <c:axId val="20034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034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19050</xdr:rowOff>
    </xdr:to>
    <xdr:graphicFrame macro="">
      <xdr:nvGraphicFramePr>
        <xdr:cNvPr id="2257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133350</xdr:rowOff>
    </xdr:from>
    <xdr:to>
      <xdr:col>17</xdr:col>
      <xdr:colOff>381000</xdr:colOff>
      <xdr:row>21</xdr:row>
      <xdr:rowOff>0</xdr:rowOff>
    </xdr:to>
    <xdr:graphicFrame macro="">
      <xdr:nvGraphicFramePr>
        <xdr:cNvPr id="266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180975</xdr:rowOff>
    </xdr:from>
    <xdr:to>
      <xdr:col>17</xdr:col>
      <xdr:colOff>409575</xdr:colOff>
      <xdr:row>18</xdr:row>
      <xdr:rowOff>38100</xdr:rowOff>
    </xdr:to>
    <xdr:graphicFrame macro="">
      <xdr:nvGraphicFramePr>
        <xdr:cNvPr id="3076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190500</xdr:rowOff>
    </xdr:from>
    <xdr:to>
      <xdr:col>19</xdr:col>
      <xdr:colOff>514350</xdr:colOff>
      <xdr:row>18</xdr:row>
      <xdr:rowOff>180975</xdr:rowOff>
    </xdr:to>
    <xdr:graphicFrame macro="">
      <xdr:nvGraphicFramePr>
        <xdr:cNvPr id="3281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18</xdr:col>
      <xdr:colOff>571500</xdr:colOff>
      <xdr:row>14</xdr:row>
      <xdr:rowOff>76200</xdr:rowOff>
    </xdr:to>
    <xdr:graphicFrame macro="">
      <xdr:nvGraphicFramePr>
        <xdr:cNvPr id="3486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3691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5</xdr:row>
      <xdr:rowOff>0</xdr:rowOff>
    </xdr:from>
    <xdr:to>
      <xdr:col>17</xdr:col>
      <xdr:colOff>238125</xdr:colOff>
      <xdr:row>21</xdr:row>
      <xdr:rowOff>85725</xdr:rowOff>
    </xdr:to>
    <xdr:graphicFrame macro="">
      <xdr:nvGraphicFramePr>
        <xdr:cNvPr id="1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12</xdr:col>
      <xdr:colOff>533400</xdr:colOff>
      <xdr:row>22</xdr:row>
      <xdr:rowOff>38100</xdr:rowOff>
    </xdr:to>
    <xdr:graphicFrame macro="">
      <xdr:nvGraphicFramePr>
        <xdr:cNvPr id="4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</xdr:row>
      <xdr:rowOff>0</xdr:rowOff>
    </xdr:from>
    <xdr:to>
      <xdr:col>20</xdr:col>
      <xdr:colOff>428625</xdr:colOff>
      <xdr:row>20</xdr:row>
      <xdr:rowOff>38100</xdr:rowOff>
    </xdr:to>
    <xdr:graphicFrame macro="">
      <xdr:nvGraphicFramePr>
        <xdr:cNvPr id="3998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179295</xdr:rowOff>
    </xdr:from>
    <xdr:to>
      <xdr:col>14</xdr:col>
      <xdr:colOff>654106</xdr:colOff>
      <xdr:row>44</xdr:row>
      <xdr:rowOff>39667</xdr:rowOff>
    </xdr:to>
    <xdr:graphicFrame macro="">
      <xdr:nvGraphicFramePr>
        <xdr:cNvPr id="3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26</xdr:row>
      <xdr:rowOff>142875</xdr:rowOff>
    </xdr:from>
    <xdr:to>
      <xdr:col>12</xdr:col>
      <xdr:colOff>342899</xdr:colOff>
      <xdr:row>46</xdr:row>
      <xdr:rowOff>114300</xdr:rowOff>
    </xdr:to>
    <xdr:graphicFrame macro="">
      <xdr:nvGraphicFramePr>
        <xdr:cNvPr id="824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66675</xdr:rowOff>
    </xdr:from>
    <xdr:to>
      <xdr:col>12</xdr:col>
      <xdr:colOff>361950</xdr:colOff>
      <xdr:row>31</xdr:row>
      <xdr:rowOff>190500</xdr:rowOff>
    </xdr:to>
    <xdr:graphicFrame macro="">
      <xdr:nvGraphicFramePr>
        <xdr:cNvPr id="1233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8</xdr:row>
      <xdr:rowOff>66675</xdr:rowOff>
    </xdr:from>
    <xdr:to>
      <xdr:col>22</xdr:col>
      <xdr:colOff>95250</xdr:colOff>
      <xdr:row>36</xdr:row>
      <xdr:rowOff>0</xdr:rowOff>
    </xdr:to>
    <xdr:graphicFrame macro="">
      <xdr:nvGraphicFramePr>
        <xdr:cNvPr id="1646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0</xdr:row>
      <xdr:rowOff>200025</xdr:rowOff>
    </xdr:from>
    <xdr:to>
      <xdr:col>15</xdr:col>
      <xdr:colOff>400050</xdr:colOff>
      <xdr:row>19</xdr:row>
      <xdr:rowOff>123825</xdr:rowOff>
    </xdr:to>
    <xdr:graphicFrame macro="">
      <xdr:nvGraphicFramePr>
        <xdr:cNvPr id="1848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18"/>
  <sheetViews>
    <sheetView tabSelected="1" workbookViewId="0">
      <selection activeCell="A3" sqref="A3"/>
    </sheetView>
  </sheetViews>
  <sheetFormatPr defaultColWidth="14.6640625" defaultRowHeight="14.4" x14ac:dyDescent="0.3"/>
  <cols>
    <col min="1" max="1" width="14.6640625" customWidth="1"/>
    <col min="2" max="2" width="12.6640625" bestFit="1" customWidth="1"/>
    <col min="3" max="3" width="14.109375" bestFit="1" customWidth="1"/>
    <col min="8" max="8" width="4.44140625" customWidth="1"/>
  </cols>
  <sheetData>
    <row r="1" spans="1:7" ht="38.25" customHeight="1" x14ac:dyDescent="0.3">
      <c r="A1" s="260" t="s">
        <v>627</v>
      </c>
      <c r="B1" s="260"/>
      <c r="C1" s="260"/>
      <c r="D1" s="260"/>
      <c r="E1" s="260"/>
    </row>
    <row r="2" spans="1:7" ht="15" thickBot="1" x14ac:dyDescent="0.35"/>
    <row r="3" spans="1:7" ht="54" thickTop="1" thickBot="1" x14ac:dyDescent="0.3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7" ht="15" thickBot="1" x14ac:dyDescent="0.35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7" ht="15" thickBot="1" x14ac:dyDescent="0.35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7" ht="15" thickBot="1" x14ac:dyDescent="0.35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7" ht="15" thickBot="1" x14ac:dyDescent="0.35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7" ht="15" thickBot="1" x14ac:dyDescent="0.35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7" ht="15" thickBot="1" x14ac:dyDescent="0.35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7" ht="15" thickBot="1" x14ac:dyDescent="0.35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7" ht="15" thickBot="1" x14ac:dyDescent="0.35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7" ht="15" thickBot="1" x14ac:dyDescent="0.35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7" ht="15" thickBot="1" x14ac:dyDescent="0.35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7" ht="15" thickBot="1" x14ac:dyDescent="0.35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7" ht="15" thickBot="1" x14ac:dyDescent="0.35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  <c r="G15" s="251"/>
    </row>
    <row r="16" spans="1:7" ht="15" thickBot="1" x14ac:dyDescent="0.35">
      <c r="A16" s="2">
        <v>2014</v>
      </c>
      <c r="B16" s="3">
        <v>21</v>
      </c>
      <c r="C16" s="3">
        <v>467</v>
      </c>
      <c r="D16" s="4">
        <v>493682</v>
      </c>
      <c r="E16" s="4">
        <v>502446</v>
      </c>
    </row>
    <row r="18" spans="4:4" x14ac:dyDescent="0.3">
      <c r="D18" s="25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I11"/>
  <sheetViews>
    <sheetView workbookViewId="0">
      <selection activeCell="I10" sqref="A3:I10"/>
    </sheetView>
  </sheetViews>
  <sheetFormatPr defaultRowHeight="14.4" x14ac:dyDescent="0.3"/>
  <sheetData>
    <row r="1" spans="1:9" x14ac:dyDescent="0.3">
      <c r="A1" s="276" t="s">
        <v>70</v>
      </c>
      <c r="B1" s="276"/>
      <c r="C1" s="276"/>
      <c r="D1" s="276"/>
      <c r="E1" s="276"/>
      <c r="F1" s="276"/>
      <c r="G1" s="276"/>
      <c r="H1" s="276"/>
      <c r="I1" s="276"/>
    </row>
    <row r="2" spans="1:9" ht="15" thickBot="1" x14ac:dyDescent="0.35"/>
    <row r="3" spans="1:9" ht="48" customHeight="1" thickTop="1" thickBot="1" x14ac:dyDescent="0.35">
      <c r="A3" s="267" t="s">
        <v>71</v>
      </c>
      <c r="B3" s="285" t="s">
        <v>72</v>
      </c>
      <c r="C3" s="285"/>
      <c r="D3" s="285" t="s">
        <v>73</v>
      </c>
      <c r="E3" s="285"/>
      <c r="F3" s="267" t="s">
        <v>74</v>
      </c>
      <c r="G3" s="285" t="s">
        <v>75</v>
      </c>
      <c r="H3" s="285"/>
      <c r="I3" s="267" t="s">
        <v>76</v>
      </c>
    </row>
    <row r="4" spans="1:9" ht="15" thickBot="1" x14ac:dyDescent="0.35">
      <c r="A4" s="269"/>
      <c r="B4" s="24" t="s">
        <v>77</v>
      </c>
      <c r="C4" s="24" t="s">
        <v>64</v>
      </c>
      <c r="D4" s="24" t="s">
        <v>77</v>
      </c>
      <c r="E4" s="24" t="s">
        <v>64</v>
      </c>
      <c r="F4" s="269"/>
      <c r="G4" s="38" t="s">
        <v>63</v>
      </c>
      <c r="H4" s="38" t="s">
        <v>64</v>
      </c>
      <c r="I4" s="269"/>
    </row>
    <row r="5" spans="1:9" ht="15" thickBot="1" x14ac:dyDescent="0.35">
      <c r="A5" s="8" t="s">
        <v>65</v>
      </c>
      <c r="B5" s="10">
        <v>11</v>
      </c>
      <c r="C5" s="75">
        <v>8.2706766917293226</v>
      </c>
      <c r="D5" s="10">
        <v>2</v>
      </c>
      <c r="E5" s="75">
        <v>1.5037593984962405</v>
      </c>
      <c r="F5" s="9">
        <v>133</v>
      </c>
      <c r="G5" s="9">
        <v>37169</v>
      </c>
      <c r="H5" s="75">
        <v>7.534674218436427</v>
      </c>
      <c r="I5" s="9">
        <v>279</v>
      </c>
    </row>
    <row r="6" spans="1:9" ht="15" thickBot="1" x14ac:dyDescent="0.35">
      <c r="A6" s="8" t="s">
        <v>66</v>
      </c>
      <c r="B6" s="10">
        <v>39</v>
      </c>
      <c r="C6" s="75">
        <v>28.467153284671532</v>
      </c>
      <c r="D6" s="10">
        <v>9</v>
      </c>
      <c r="E6" s="75">
        <v>6.5693430656934311</v>
      </c>
      <c r="F6" s="9">
        <v>137</v>
      </c>
      <c r="G6" s="9">
        <v>90212</v>
      </c>
      <c r="H6" s="75">
        <v>18.287229427576392</v>
      </c>
      <c r="I6" s="9">
        <v>658</v>
      </c>
    </row>
    <row r="7" spans="1:9" ht="15" thickBot="1" x14ac:dyDescent="0.35">
      <c r="A7" s="8" t="s">
        <v>67</v>
      </c>
      <c r="B7" s="10">
        <v>27</v>
      </c>
      <c r="C7" s="75">
        <v>42.1875</v>
      </c>
      <c r="D7" s="10">
        <v>10</v>
      </c>
      <c r="E7" s="75">
        <v>15.625</v>
      </c>
      <c r="F7" s="9">
        <v>64</v>
      </c>
      <c r="G7" s="9">
        <v>57822</v>
      </c>
      <c r="H7" s="75">
        <v>11.721325100444755</v>
      </c>
      <c r="I7" s="9">
        <v>903</v>
      </c>
    </row>
    <row r="8" spans="1:9" ht="15" thickBot="1" x14ac:dyDescent="0.35">
      <c r="A8" s="8" t="s">
        <v>68</v>
      </c>
      <c r="B8" s="10">
        <v>107</v>
      </c>
      <c r="C8" s="75">
        <v>68.589743589743591</v>
      </c>
      <c r="D8" s="10">
        <v>85</v>
      </c>
      <c r="E8" s="75">
        <v>54.487179487179482</v>
      </c>
      <c r="F8" s="9">
        <v>156</v>
      </c>
      <c r="G8" s="9">
        <v>228382</v>
      </c>
      <c r="H8" s="75">
        <v>46.296213709137938</v>
      </c>
      <c r="I8" s="9">
        <v>1463</v>
      </c>
    </row>
    <row r="9" spans="1:9" ht="15" thickBot="1" x14ac:dyDescent="0.35">
      <c r="A9" s="8" t="s">
        <v>78</v>
      </c>
      <c r="B9" s="10">
        <v>20</v>
      </c>
      <c r="C9" s="75">
        <v>86.956521739130437</v>
      </c>
      <c r="D9" s="10">
        <v>22</v>
      </c>
      <c r="E9" s="75">
        <v>95.652173913043484</v>
      </c>
      <c r="F9" s="9">
        <v>23</v>
      </c>
      <c r="G9" s="9">
        <v>79721</v>
      </c>
      <c r="H9" s="75">
        <v>16.16055754440449</v>
      </c>
      <c r="I9" s="9">
        <v>3466</v>
      </c>
    </row>
    <row r="10" spans="1:9" ht="15" thickBot="1" x14ac:dyDescent="0.35">
      <c r="A10" s="11" t="s">
        <v>30</v>
      </c>
      <c r="B10" s="13">
        <v>204</v>
      </c>
      <c r="C10" s="76">
        <v>39.76608187134503</v>
      </c>
      <c r="D10" s="13">
        <v>128</v>
      </c>
      <c r="E10" s="76">
        <v>24.951267056530213</v>
      </c>
      <c r="F10" s="12">
        <v>513</v>
      </c>
      <c r="G10" s="12">
        <v>493306</v>
      </c>
      <c r="H10" s="76">
        <v>100</v>
      </c>
      <c r="I10" s="12">
        <v>961</v>
      </c>
    </row>
    <row r="11" spans="1:9" ht="15" thickTop="1" x14ac:dyDescent="0.3"/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13"/>
  <sheetViews>
    <sheetView workbookViewId="0">
      <selection activeCell="G17" sqref="G17"/>
    </sheetView>
  </sheetViews>
  <sheetFormatPr defaultRowHeight="14.4" x14ac:dyDescent="0.3"/>
  <cols>
    <col min="7" max="7" width="9.5546875" bestFit="1" customWidth="1"/>
  </cols>
  <sheetData>
    <row r="1" spans="1:13" x14ac:dyDescent="0.3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thickBot="1" x14ac:dyDescent="0.35"/>
    <row r="3" spans="1:13" ht="15.6" thickTop="1" thickBot="1" x14ac:dyDescent="0.35">
      <c r="A3" s="19" t="s">
        <v>80</v>
      </c>
      <c r="B3" s="285" t="s">
        <v>82</v>
      </c>
      <c r="C3" s="285"/>
      <c r="D3" s="285"/>
      <c r="E3" s="285"/>
      <c r="F3" s="285" t="s">
        <v>83</v>
      </c>
      <c r="G3" s="285"/>
      <c r="H3" s="285"/>
      <c r="I3" s="285"/>
      <c r="J3" s="286" t="s">
        <v>84</v>
      </c>
      <c r="K3" s="286"/>
      <c r="L3" s="286"/>
      <c r="M3" s="286"/>
    </row>
    <row r="4" spans="1:13" x14ac:dyDescent="0.3">
      <c r="A4" s="29" t="s">
        <v>81</v>
      </c>
      <c r="B4" s="287" t="s">
        <v>62</v>
      </c>
      <c r="C4" s="287"/>
      <c r="D4" s="287" t="s">
        <v>50</v>
      </c>
      <c r="E4" s="287"/>
      <c r="F4" s="287" t="s">
        <v>86</v>
      </c>
      <c r="G4" s="287"/>
      <c r="H4" s="287" t="s">
        <v>50</v>
      </c>
      <c r="I4" s="287"/>
      <c r="J4" s="288" t="s">
        <v>86</v>
      </c>
      <c r="K4" s="288"/>
      <c r="L4" s="288" t="s">
        <v>50</v>
      </c>
      <c r="M4" s="288"/>
    </row>
    <row r="5" spans="1:13" ht="15" thickBot="1" x14ac:dyDescent="0.35">
      <c r="A5" s="40"/>
      <c r="B5" s="290" t="s">
        <v>85</v>
      </c>
      <c r="C5" s="290"/>
      <c r="D5" s="290"/>
      <c r="E5" s="290"/>
      <c r="F5" s="290"/>
      <c r="G5" s="290"/>
      <c r="H5" s="290"/>
      <c r="I5" s="290"/>
      <c r="J5" s="289"/>
      <c r="K5" s="289"/>
      <c r="L5" s="289"/>
      <c r="M5" s="289"/>
    </row>
    <row r="6" spans="1:13" ht="15" thickBot="1" x14ac:dyDescent="0.35">
      <c r="A6" s="14"/>
      <c r="B6" s="25" t="s">
        <v>77</v>
      </c>
      <c r="C6" s="25" t="s">
        <v>64</v>
      </c>
      <c r="D6" s="25" t="s">
        <v>77</v>
      </c>
      <c r="E6" s="25" t="s">
        <v>64</v>
      </c>
      <c r="F6" s="25" t="s">
        <v>77</v>
      </c>
      <c r="G6" s="25" t="s">
        <v>64</v>
      </c>
      <c r="H6" s="25" t="s">
        <v>77</v>
      </c>
      <c r="I6" s="25" t="s">
        <v>64</v>
      </c>
      <c r="J6" s="42" t="s">
        <v>77</v>
      </c>
      <c r="K6" s="42" t="s">
        <v>64</v>
      </c>
      <c r="L6" s="42" t="s">
        <v>77</v>
      </c>
      <c r="M6" s="42" t="s">
        <v>64</v>
      </c>
    </row>
    <row r="7" spans="1:13" ht="15" thickBot="1" x14ac:dyDescent="0.35">
      <c r="A7" s="8" t="s">
        <v>65</v>
      </c>
      <c r="B7" s="9">
        <v>11</v>
      </c>
      <c r="C7" s="75">
        <v>10.2803738317757</v>
      </c>
      <c r="D7" s="9">
        <v>2842</v>
      </c>
      <c r="E7" s="75">
        <v>8.8252647268888005</v>
      </c>
      <c r="F7" s="26"/>
      <c r="G7" s="87"/>
      <c r="H7" s="26"/>
      <c r="I7" s="87"/>
      <c r="J7" s="43"/>
      <c r="K7" s="43"/>
      <c r="L7" s="43"/>
      <c r="M7" s="43"/>
    </row>
    <row r="8" spans="1:13" ht="15" thickBot="1" x14ac:dyDescent="0.35">
      <c r="A8" s="8" t="s">
        <v>66</v>
      </c>
      <c r="B8" s="9">
        <v>36</v>
      </c>
      <c r="C8" s="75">
        <v>31.578947368421051</v>
      </c>
      <c r="D8" s="9">
        <v>24516</v>
      </c>
      <c r="E8" s="75">
        <v>32.527530847817431</v>
      </c>
      <c r="F8" s="9">
        <v>3</v>
      </c>
      <c r="G8" s="75">
        <v>13.043478260869565</v>
      </c>
      <c r="H8" s="9">
        <v>2143</v>
      </c>
      <c r="I8" s="75">
        <v>14.438754884786418</v>
      </c>
      <c r="J8" s="43"/>
      <c r="K8" s="43"/>
      <c r="L8" s="43"/>
      <c r="M8" s="43"/>
    </row>
    <row r="9" spans="1:13" ht="15" thickBot="1" x14ac:dyDescent="0.35">
      <c r="A9" s="8" t="s">
        <v>67</v>
      </c>
      <c r="B9" s="9">
        <v>27</v>
      </c>
      <c r="C9" s="75">
        <v>48.214285714285715</v>
      </c>
      <c r="D9" s="9">
        <v>24215</v>
      </c>
      <c r="E9" s="75">
        <v>48.01229305046099</v>
      </c>
      <c r="F9" s="9"/>
      <c r="G9" s="75"/>
      <c r="H9" s="9"/>
      <c r="I9" s="75"/>
      <c r="J9" s="43"/>
      <c r="K9" s="43"/>
      <c r="L9" s="43"/>
      <c r="M9" s="43"/>
    </row>
    <row r="10" spans="1:13" ht="15" thickBot="1" x14ac:dyDescent="0.35">
      <c r="A10" s="8" t="s">
        <v>68</v>
      </c>
      <c r="B10" s="9">
        <v>102</v>
      </c>
      <c r="C10" s="75">
        <v>73.381294964028783</v>
      </c>
      <c r="D10" s="9">
        <v>153349</v>
      </c>
      <c r="E10" s="75">
        <v>74.506002788831069</v>
      </c>
      <c r="F10" s="9">
        <v>5</v>
      </c>
      <c r="G10" s="75">
        <v>29.411764705882355</v>
      </c>
      <c r="H10" s="9">
        <v>8073</v>
      </c>
      <c r="I10" s="75">
        <v>35.782988342715306</v>
      </c>
      <c r="J10" s="43"/>
      <c r="K10" s="43"/>
      <c r="L10" s="43"/>
      <c r="M10" s="43"/>
    </row>
    <row r="11" spans="1:13" ht="15" thickBot="1" x14ac:dyDescent="0.35">
      <c r="A11" s="8" t="s">
        <v>78</v>
      </c>
      <c r="B11" s="9">
        <v>19</v>
      </c>
      <c r="C11" s="75">
        <v>90.476190476190482</v>
      </c>
      <c r="D11" s="9">
        <v>68267</v>
      </c>
      <c r="E11" s="75">
        <v>91.801140336722071</v>
      </c>
      <c r="F11" s="9">
        <v>1</v>
      </c>
      <c r="G11" s="75">
        <v>50</v>
      </c>
      <c r="H11" s="9">
        <v>2642</v>
      </c>
      <c r="I11" s="75">
        <v>49.31864849729326</v>
      </c>
      <c r="J11" s="43"/>
      <c r="K11" s="43"/>
      <c r="L11" s="43"/>
      <c r="M11" s="43"/>
    </row>
    <row r="12" spans="1:13" ht="15" thickBot="1" x14ac:dyDescent="0.35">
      <c r="A12" s="11" t="s">
        <v>30</v>
      </c>
      <c r="B12" s="12">
        <v>195</v>
      </c>
      <c r="C12" s="76">
        <v>44.622425629290618</v>
      </c>
      <c r="D12" s="12">
        <v>273189</v>
      </c>
      <c r="E12" s="76">
        <v>62.344446396907294</v>
      </c>
      <c r="F12" s="12">
        <v>9</v>
      </c>
      <c r="G12" s="76">
        <v>13.636363636363635</v>
      </c>
      <c r="H12" s="12">
        <v>12858</v>
      </c>
      <c r="I12" s="76">
        <v>23.757436901814419</v>
      </c>
      <c r="J12" s="44"/>
      <c r="K12" s="44"/>
      <c r="L12" s="44"/>
      <c r="M12" s="44"/>
    </row>
    <row r="13" spans="1:13" ht="15" thickTop="1" x14ac:dyDescent="0.3"/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13"/>
  <sheetViews>
    <sheetView workbookViewId="0">
      <selection activeCell="B7" sqref="B7:I12"/>
    </sheetView>
  </sheetViews>
  <sheetFormatPr defaultRowHeight="14.4" x14ac:dyDescent="0.3"/>
  <cols>
    <col min="3" max="3" width="10.5546875" bestFit="1" customWidth="1"/>
    <col min="5" max="5" width="10.5546875" bestFit="1" customWidth="1"/>
  </cols>
  <sheetData>
    <row r="1" spans="1:13" x14ac:dyDescent="0.3">
      <c r="A1" s="276" t="s">
        <v>87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thickBot="1" x14ac:dyDescent="0.35"/>
    <row r="3" spans="1:13" ht="15.6" thickTop="1" thickBot="1" x14ac:dyDescent="0.35">
      <c r="A3" s="19" t="s">
        <v>80</v>
      </c>
      <c r="B3" s="285" t="s">
        <v>82</v>
      </c>
      <c r="C3" s="285"/>
      <c r="D3" s="285"/>
      <c r="E3" s="285"/>
      <c r="F3" s="285" t="s">
        <v>83</v>
      </c>
      <c r="G3" s="285"/>
      <c r="H3" s="285"/>
      <c r="I3" s="285"/>
      <c r="J3" s="286" t="s">
        <v>84</v>
      </c>
      <c r="K3" s="286"/>
      <c r="L3" s="286"/>
      <c r="M3" s="286"/>
    </row>
    <row r="4" spans="1:13" x14ac:dyDescent="0.3">
      <c r="A4" s="29" t="s">
        <v>81</v>
      </c>
      <c r="B4" s="287" t="s">
        <v>62</v>
      </c>
      <c r="C4" s="287"/>
      <c r="D4" s="287" t="s">
        <v>50</v>
      </c>
      <c r="E4" s="287"/>
      <c r="F4" s="287" t="s">
        <v>62</v>
      </c>
      <c r="G4" s="287"/>
      <c r="H4" s="287" t="s">
        <v>50</v>
      </c>
      <c r="I4" s="287"/>
      <c r="J4" s="288" t="s">
        <v>86</v>
      </c>
      <c r="K4" s="288"/>
      <c r="L4" s="288" t="s">
        <v>50</v>
      </c>
      <c r="M4" s="288"/>
    </row>
    <row r="5" spans="1:13" ht="15" thickBot="1" x14ac:dyDescent="0.35">
      <c r="A5" s="39"/>
      <c r="B5" s="290" t="s">
        <v>85</v>
      </c>
      <c r="C5" s="290"/>
      <c r="D5" s="290"/>
      <c r="E5" s="290"/>
      <c r="F5" s="290" t="s">
        <v>85</v>
      </c>
      <c r="G5" s="290"/>
      <c r="H5" s="290"/>
      <c r="I5" s="290"/>
      <c r="J5" s="289"/>
      <c r="K5" s="289"/>
      <c r="L5" s="289"/>
      <c r="M5" s="289"/>
    </row>
    <row r="6" spans="1:13" ht="15" thickBot="1" x14ac:dyDescent="0.35">
      <c r="A6" s="40"/>
      <c r="B6" s="25" t="s">
        <v>77</v>
      </c>
      <c r="C6" s="25" t="s">
        <v>64</v>
      </c>
      <c r="D6" s="25" t="s">
        <v>77</v>
      </c>
      <c r="E6" s="25" t="s">
        <v>64</v>
      </c>
      <c r="F6" s="25" t="s">
        <v>77</v>
      </c>
      <c r="G6" s="25" t="s">
        <v>64</v>
      </c>
      <c r="H6" s="25" t="s">
        <v>77</v>
      </c>
      <c r="I6" s="25" t="s">
        <v>64</v>
      </c>
      <c r="J6" s="42" t="s">
        <v>77</v>
      </c>
      <c r="K6" s="42" t="s">
        <v>64</v>
      </c>
      <c r="L6" s="42" t="s">
        <v>77</v>
      </c>
      <c r="M6" s="42" t="s">
        <v>64</v>
      </c>
    </row>
    <row r="7" spans="1:13" ht="15" thickBot="1" x14ac:dyDescent="0.35">
      <c r="A7" s="8" t="s">
        <v>65</v>
      </c>
      <c r="B7" s="9">
        <v>2</v>
      </c>
      <c r="C7" s="75">
        <v>1.8691588785046727</v>
      </c>
      <c r="D7" s="9">
        <v>76</v>
      </c>
      <c r="E7" s="75">
        <v>0.23600285687668854</v>
      </c>
      <c r="F7" s="26"/>
      <c r="G7" s="87"/>
      <c r="H7" s="26"/>
      <c r="I7" s="87"/>
      <c r="J7" s="43"/>
      <c r="K7" s="43"/>
      <c r="L7" s="43"/>
      <c r="M7" s="43"/>
    </row>
    <row r="8" spans="1:13" ht="15" thickBot="1" x14ac:dyDescent="0.35">
      <c r="A8" s="8" t="s">
        <v>66</v>
      </c>
      <c r="B8" s="9">
        <v>9</v>
      </c>
      <c r="C8" s="75">
        <v>7.8947368421052628</v>
      </c>
      <c r="D8" s="9">
        <v>6532</v>
      </c>
      <c r="E8" s="75">
        <v>8.6665782141435574</v>
      </c>
      <c r="F8" s="9"/>
      <c r="G8" s="75"/>
      <c r="H8" s="9"/>
      <c r="I8" s="75"/>
      <c r="J8" s="43"/>
      <c r="K8" s="43"/>
      <c r="L8" s="43"/>
      <c r="M8" s="43"/>
    </row>
    <row r="9" spans="1:13" ht="15" thickBot="1" x14ac:dyDescent="0.35">
      <c r="A9" s="8" t="s">
        <v>67</v>
      </c>
      <c r="B9" s="10">
        <v>9</v>
      </c>
      <c r="C9" s="75">
        <v>16.071428571428573</v>
      </c>
      <c r="D9" s="9">
        <v>8447</v>
      </c>
      <c r="E9" s="75">
        <v>16.74828987806087</v>
      </c>
      <c r="F9" s="10">
        <v>1</v>
      </c>
      <c r="G9" s="75">
        <v>12.5</v>
      </c>
      <c r="H9" s="10">
        <v>955</v>
      </c>
      <c r="I9" s="75">
        <v>12.928116962230945</v>
      </c>
      <c r="J9" s="43"/>
      <c r="K9" s="43"/>
      <c r="L9" s="43"/>
      <c r="M9" s="43"/>
    </row>
    <row r="10" spans="1:13" ht="15" thickBot="1" x14ac:dyDescent="0.35">
      <c r="A10" s="8" t="s">
        <v>68</v>
      </c>
      <c r="B10" s="9">
        <v>83</v>
      </c>
      <c r="C10" s="75">
        <v>59.712230215827333</v>
      </c>
      <c r="D10" s="9">
        <v>129221</v>
      </c>
      <c r="E10" s="75">
        <v>62.783195106427428</v>
      </c>
      <c r="F10" s="9">
        <v>2</v>
      </c>
      <c r="G10" s="75">
        <v>11.76470588235294</v>
      </c>
      <c r="H10" s="9">
        <v>2745</v>
      </c>
      <c r="I10" s="75">
        <v>12.167013873498515</v>
      </c>
      <c r="J10" s="43"/>
      <c r="K10" s="43"/>
      <c r="L10" s="43"/>
      <c r="M10" s="43"/>
    </row>
    <row r="11" spans="1:13" ht="15" thickBot="1" x14ac:dyDescent="0.35">
      <c r="A11" s="8" t="s">
        <v>78</v>
      </c>
      <c r="B11" s="9">
        <v>20</v>
      </c>
      <c r="C11" s="75">
        <v>95.238095238095227</v>
      </c>
      <c r="D11" s="9">
        <v>70858</v>
      </c>
      <c r="E11" s="75">
        <v>95.285353127857562</v>
      </c>
      <c r="F11" s="9">
        <v>2</v>
      </c>
      <c r="G11" s="75">
        <v>100</v>
      </c>
      <c r="H11" s="9">
        <v>5357</v>
      </c>
      <c r="I11" s="75">
        <v>100</v>
      </c>
      <c r="J11" s="43"/>
      <c r="K11" s="43"/>
      <c r="L11" s="43"/>
      <c r="M11" s="43"/>
    </row>
    <row r="12" spans="1:13" ht="15" thickBot="1" x14ac:dyDescent="0.35">
      <c r="A12" s="11" t="s">
        <v>30</v>
      </c>
      <c r="B12" s="12">
        <v>123</v>
      </c>
      <c r="C12" s="76">
        <v>28.146453089244851</v>
      </c>
      <c r="D12" s="12">
        <v>215134</v>
      </c>
      <c r="E12" s="76">
        <v>49.095718096820349</v>
      </c>
      <c r="F12" s="12">
        <v>5</v>
      </c>
      <c r="G12" s="76">
        <v>7.5757575757575761</v>
      </c>
      <c r="H12" s="12">
        <v>9057</v>
      </c>
      <c r="I12" s="76">
        <v>16.734414840545433</v>
      </c>
      <c r="J12" s="44"/>
      <c r="K12" s="44"/>
      <c r="L12" s="44"/>
      <c r="M12" s="44"/>
    </row>
    <row r="13" spans="1:13" ht="15" thickTop="1" x14ac:dyDescent="0.3"/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G11"/>
  <sheetViews>
    <sheetView workbookViewId="0">
      <selection activeCell="M20" sqref="M20"/>
    </sheetView>
  </sheetViews>
  <sheetFormatPr defaultRowHeight="14.4" x14ac:dyDescent="0.3"/>
  <cols>
    <col min="3" max="3" width="14" customWidth="1"/>
    <col min="5" max="5" width="10.44140625" customWidth="1"/>
    <col min="7" max="7" width="10.5546875" customWidth="1"/>
  </cols>
  <sheetData>
    <row r="1" spans="1:7" ht="32.25" customHeight="1" x14ac:dyDescent="0.3">
      <c r="A1" s="266" t="s">
        <v>88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38.25" customHeight="1" thickTop="1" thickBot="1" x14ac:dyDescent="0.35">
      <c r="A3" s="291" t="s">
        <v>89</v>
      </c>
      <c r="B3" s="293" t="s">
        <v>90</v>
      </c>
      <c r="C3" s="293"/>
      <c r="D3" s="293" t="s">
        <v>91</v>
      </c>
      <c r="E3" s="293"/>
      <c r="F3" s="293" t="s">
        <v>92</v>
      </c>
      <c r="G3" s="293"/>
    </row>
    <row r="4" spans="1:7" ht="53.4" thickBot="1" x14ac:dyDescent="0.35">
      <c r="A4" s="292"/>
      <c r="B4" s="46"/>
      <c r="C4" s="47" t="s">
        <v>93</v>
      </c>
      <c r="D4" s="48"/>
      <c r="E4" s="47" t="s">
        <v>93</v>
      </c>
      <c r="F4" s="48"/>
      <c r="G4" s="47" t="s">
        <v>93</v>
      </c>
    </row>
    <row r="5" spans="1:7" ht="15" thickBot="1" x14ac:dyDescent="0.35">
      <c r="A5" s="49" t="s">
        <v>65</v>
      </c>
      <c r="B5" s="79">
        <v>3.3609801051661519</v>
      </c>
      <c r="C5" s="79">
        <v>3.1197484685856778</v>
      </c>
      <c r="D5" s="79">
        <v>4.354838709677419</v>
      </c>
      <c r="E5" s="79">
        <v>4.112903225806452</v>
      </c>
      <c r="F5" s="79">
        <v>1.2096774193548387</v>
      </c>
      <c r="G5" s="79">
        <v>0.80645161290322576</v>
      </c>
    </row>
    <row r="6" spans="1:7" ht="15" thickBot="1" x14ac:dyDescent="0.35">
      <c r="A6" s="49" t="s">
        <v>66</v>
      </c>
      <c r="B6" s="79">
        <v>4.0272490482869161</v>
      </c>
      <c r="C6" s="79">
        <v>2.4009884458692312</v>
      </c>
      <c r="D6" s="79">
        <v>4.0906578220011056</v>
      </c>
      <c r="E6" s="79">
        <v>2.1558872305140961</v>
      </c>
      <c r="F6" s="79">
        <v>1.4096185737976783</v>
      </c>
      <c r="G6" s="79">
        <v>0.63571033720287451</v>
      </c>
    </row>
    <row r="7" spans="1:7" ht="15" thickBot="1" x14ac:dyDescent="0.35">
      <c r="A7" s="49" t="s">
        <v>67</v>
      </c>
      <c r="B7" s="79">
        <v>5.5686994597266848</v>
      </c>
      <c r="C7" s="79">
        <v>2.3906211377520394</v>
      </c>
      <c r="D7" s="79">
        <v>6.1826252377932782</v>
      </c>
      <c r="E7" s="79">
        <v>1.5218769816106532</v>
      </c>
      <c r="F7" s="79">
        <v>2.8535193405199744</v>
      </c>
      <c r="G7" s="79">
        <v>0.72923272035510467</v>
      </c>
    </row>
    <row r="8" spans="1:7" ht="15" thickBot="1" x14ac:dyDescent="0.35">
      <c r="A8" s="49" t="s">
        <v>68</v>
      </c>
      <c r="B8" s="79">
        <v>7.6351122991366331</v>
      </c>
      <c r="C8" s="79">
        <v>0.76460854412739376</v>
      </c>
      <c r="D8" s="79">
        <v>10.600747341189997</v>
      </c>
      <c r="E8" s="79">
        <v>0.46565104915205519</v>
      </c>
      <c r="F8" s="79">
        <v>5.0359298649037081</v>
      </c>
      <c r="G8" s="79">
        <v>0.17821212992239149</v>
      </c>
    </row>
    <row r="9" spans="1:7" ht="15" thickBot="1" x14ac:dyDescent="0.35">
      <c r="A9" s="49" t="s">
        <v>69</v>
      </c>
      <c r="B9" s="79">
        <v>9.4704198473282446</v>
      </c>
      <c r="C9" s="79">
        <v>0.47458818802732017</v>
      </c>
      <c r="D9" s="79">
        <v>11.7857616333024</v>
      </c>
      <c r="E9" s="79">
        <v>0.58332228556277343</v>
      </c>
      <c r="F9" s="79">
        <v>6.3370011931592209</v>
      </c>
      <c r="G9" s="79">
        <v>0.25188916876574308</v>
      </c>
    </row>
    <row r="10" spans="1:7" ht="15" thickBot="1" x14ac:dyDescent="0.35">
      <c r="A10" s="50" t="s">
        <v>30</v>
      </c>
      <c r="B10" s="80">
        <v>6.7128860928150722</v>
      </c>
      <c r="C10" s="80">
        <v>1.3816932771311632</v>
      </c>
      <c r="D10" s="80">
        <v>9.4992412746585728</v>
      </c>
      <c r="E10" s="80">
        <v>0.91654021244309569</v>
      </c>
      <c r="F10" s="80">
        <v>4.5827010622154782</v>
      </c>
      <c r="G10" s="80">
        <v>0.32169954476479518</v>
      </c>
    </row>
    <row r="11" spans="1:7" ht="15" thickTop="1" x14ac:dyDescent="0.3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K27"/>
  <sheetViews>
    <sheetView workbookViewId="0">
      <selection activeCell="B5" sqref="B5:K26"/>
    </sheetView>
  </sheetViews>
  <sheetFormatPr defaultRowHeight="14.4" x14ac:dyDescent="0.3"/>
  <cols>
    <col min="2" max="2" width="9.5546875" bestFit="1" customWidth="1"/>
    <col min="3" max="4" width="9.33203125" bestFit="1" customWidth="1"/>
    <col min="5" max="5" width="9.5546875" bestFit="1" customWidth="1"/>
    <col min="6" max="9" width="9.33203125" bestFit="1" customWidth="1"/>
    <col min="10" max="10" width="9.5546875" bestFit="1" customWidth="1"/>
  </cols>
  <sheetData>
    <row r="1" spans="1:11" x14ac:dyDescent="0.3">
      <c r="A1" s="276" t="s">
        <v>94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" thickBot="1" x14ac:dyDescent="0.35"/>
    <row r="3" spans="1:11" ht="15" thickTop="1" x14ac:dyDescent="0.3">
      <c r="A3" s="294" t="s">
        <v>5</v>
      </c>
      <c r="B3" s="294" t="s">
        <v>95</v>
      </c>
      <c r="C3" s="294" t="s">
        <v>96</v>
      </c>
      <c r="D3" s="294" t="s">
        <v>97</v>
      </c>
      <c r="E3" s="294" t="s">
        <v>98</v>
      </c>
      <c r="F3" s="294" t="s">
        <v>99</v>
      </c>
      <c r="G3" s="294" t="s">
        <v>100</v>
      </c>
      <c r="H3" s="294" t="s">
        <v>101</v>
      </c>
      <c r="I3" s="294" t="s">
        <v>102</v>
      </c>
      <c r="J3" s="51" t="s">
        <v>103</v>
      </c>
      <c r="K3" s="294" t="s">
        <v>30</v>
      </c>
    </row>
    <row r="4" spans="1:11" ht="34.799999999999997" thickBot="1" x14ac:dyDescent="0.35">
      <c r="A4" s="295"/>
      <c r="B4" s="295"/>
      <c r="C4" s="295"/>
      <c r="D4" s="295"/>
      <c r="E4" s="295"/>
      <c r="F4" s="295"/>
      <c r="G4" s="295"/>
      <c r="H4" s="295"/>
      <c r="I4" s="295"/>
      <c r="J4" s="52" t="s">
        <v>104</v>
      </c>
      <c r="K4" s="295"/>
    </row>
    <row r="5" spans="1:11" ht="15" thickBot="1" x14ac:dyDescent="0.35">
      <c r="A5" s="53" t="s">
        <v>9</v>
      </c>
      <c r="B5" s="83">
        <v>72.667315725008635</v>
      </c>
      <c r="C5" s="83">
        <v>8.9946923777519547</v>
      </c>
      <c r="D5" s="83">
        <v>5.0909205112904745</v>
      </c>
      <c r="E5" s="83">
        <v>8.7968342702804563</v>
      </c>
      <c r="F5" s="83">
        <v>2.1167676894569896</v>
      </c>
      <c r="G5" s="83">
        <v>3.7687258565999811E-2</v>
      </c>
      <c r="H5" s="83">
        <v>2.2800791432429883</v>
      </c>
      <c r="I5" s="83">
        <v>1.5703024402499922E-2</v>
      </c>
      <c r="J5" s="83">
        <v>0.77594266126519174</v>
      </c>
      <c r="K5" s="9">
        <v>32090</v>
      </c>
    </row>
    <row r="6" spans="1:11" ht="15" thickBot="1" x14ac:dyDescent="0.35">
      <c r="A6" s="53" t="s">
        <v>10</v>
      </c>
      <c r="B6" s="83">
        <v>78.798586572438168</v>
      </c>
      <c r="C6" s="83">
        <v>6.5371024734982335</v>
      </c>
      <c r="D6" s="83">
        <v>3.0035335689045937</v>
      </c>
      <c r="E6" s="83">
        <v>8.3922261484098932</v>
      </c>
      <c r="F6" s="83">
        <v>1.7667844522968199</v>
      </c>
      <c r="G6" s="83">
        <v>8.8339222614840993E-2</v>
      </c>
      <c r="H6" s="83">
        <v>1.4134275618374559</v>
      </c>
      <c r="I6" s="83" t="s">
        <v>54</v>
      </c>
      <c r="J6" s="83" t="s">
        <v>54</v>
      </c>
      <c r="K6" s="9">
        <v>1132</v>
      </c>
    </row>
    <row r="7" spans="1:11" ht="15" thickBot="1" x14ac:dyDescent="0.35">
      <c r="A7" s="53" t="s">
        <v>11</v>
      </c>
      <c r="B7" s="83">
        <v>70.226457844270811</v>
      </c>
      <c r="C7" s="83">
        <v>5.100265115681534</v>
      </c>
      <c r="D7" s="83">
        <v>5.5382315499340136</v>
      </c>
      <c r="E7" s="83">
        <v>8.9905749623348861</v>
      </c>
      <c r="F7" s="83">
        <v>3.490884458615092</v>
      </c>
      <c r="G7" s="83">
        <v>6.8906718989056689E-2</v>
      </c>
      <c r="H7" s="83">
        <v>6.5741681557525427</v>
      </c>
      <c r="I7" s="83">
        <v>1.0511194422059493E-2</v>
      </c>
      <c r="J7" s="83">
        <v>9.9173939422224286E-2</v>
      </c>
      <c r="K7" s="9">
        <v>85708</v>
      </c>
    </row>
    <row r="8" spans="1:11" ht="15" thickBot="1" x14ac:dyDescent="0.35">
      <c r="A8" s="53" t="s">
        <v>12</v>
      </c>
      <c r="B8" s="83">
        <v>81.031644411926109</v>
      </c>
      <c r="C8" s="83">
        <v>4.8472654106456927</v>
      </c>
      <c r="D8" s="83">
        <v>5.615511249314066</v>
      </c>
      <c r="E8" s="83">
        <v>3.2558990305469182</v>
      </c>
      <c r="F8" s="83">
        <v>1.0060362173038229</v>
      </c>
      <c r="G8" s="83">
        <v>3.6583135174684471E-2</v>
      </c>
      <c r="H8" s="83">
        <v>4.1887689775013719</v>
      </c>
      <c r="I8" s="83">
        <v>1.8291567587342236E-2</v>
      </c>
      <c r="J8" s="83">
        <v>2.2702895959957097</v>
      </c>
      <c r="K8" s="9">
        <v>5594</v>
      </c>
    </row>
    <row r="9" spans="1:11" ht="15" thickBot="1" x14ac:dyDescent="0.35">
      <c r="A9" s="53" t="s">
        <v>13</v>
      </c>
      <c r="B9" s="83">
        <v>74.286977669688255</v>
      </c>
      <c r="C9" s="83">
        <v>6.676984302454124</v>
      </c>
      <c r="D9" s="83">
        <v>8.7110325005527312</v>
      </c>
      <c r="E9" s="83">
        <v>5.9694892770285213</v>
      </c>
      <c r="F9" s="83">
        <v>1.5697545876630556</v>
      </c>
      <c r="G9" s="83">
        <v>2.2109219544550078E-2</v>
      </c>
      <c r="H9" s="83">
        <v>2.7636524430687595</v>
      </c>
      <c r="I9" s="83" t="s">
        <v>54</v>
      </c>
      <c r="J9" s="83">
        <v>8.8358736470068477E-2</v>
      </c>
      <c r="K9" s="9">
        <v>4527</v>
      </c>
    </row>
    <row r="10" spans="1:11" ht="15" thickBot="1" x14ac:dyDescent="0.35">
      <c r="A10" s="53" t="s">
        <v>14</v>
      </c>
      <c r="B10" s="83">
        <v>71.566523605150209</v>
      </c>
      <c r="C10" s="83">
        <v>6.5629470672389125</v>
      </c>
      <c r="D10" s="83">
        <v>6.8618434498262824</v>
      </c>
      <c r="E10" s="83">
        <v>7.9782342121397916</v>
      </c>
      <c r="F10" s="83">
        <v>1.1317187819333743</v>
      </c>
      <c r="G10" s="83">
        <v>0.25035765379113017</v>
      </c>
      <c r="H10" s="83">
        <v>5.6432658900470054</v>
      </c>
      <c r="I10" s="83">
        <v>5.1093398732883714E-3</v>
      </c>
      <c r="J10" s="83">
        <v>1.193931897922609</v>
      </c>
      <c r="K10" s="9">
        <v>39617</v>
      </c>
    </row>
    <row r="11" spans="1:11" ht="15" thickBot="1" x14ac:dyDescent="0.35">
      <c r="A11" s="53" t="s">
        <v>15</v>
      </c>
      <c r="B11" s="83">
        <v>74.838356164383555</v>
      </c>
      <c r="C11" s="83">
        <v>6.794520547945206</v>
      </c>
      <c r="D11" s="83">
        <v>8.4383561643835616</v>
      </c>
      <c r="E11" s="83">
        <v>4.9863013698630141</v>
      </c>
      <c r="F11" s="83">
        <v>1.095890410958904</v>
      </c>
      <c r="G11" s="83">
        <v>0.15342465753424656</v>
      </c>
      <c r="H11" s="83">
        <v>3.6931506849315063</v>
      </c>
      <c r="I11" s="83" t="s">
        <v>54</v>
      </c>
      <c r="J11" s="83">
        <v>0.13133413593083068</v>
      </c>
      <c r="K11" s="9">
        <v>9137</v>
      </c>
    </row>
    <row r="12" spans="1:11" ht="15" thickBot="1" x14ac:dyDescent="0.35">
      <c r="A12" s="53" t="s">
        <v>16</v>
      </c>
      <c r="B12" s="83">
        <v>73.347066902099272</v>
      </c>
      <c r="C12" s="83">
        <v>4.9048459878359818</v>
      </c>
      <c r="D12" s="83">
        <v>6.5430645477732003</v>
      </c>
      <c r="E12" s="83">
        <v>5.9642927212085546</v>
      </c>
      <c r="F12" s="83">
        <v>6.5430645477732003</v>
      </c>
      <c r="G12" s="83">
        <v>8.8287227781047667E-2</v>
      </c>
      <c r="H12" s="83">
        <v>2.6093780655287424</v>
      </c>
      <c r="I12" s="83" t="s">
        <v>54</v>
      </c>
      <c r="J12" s="83">
        <v>0.42977143973432314</v>
      </c>
      <c r="K12" s="9">
        <v>10238</v>
      </c>
    </row>
    <row r="13" spans="1:11" ht="15" thickBot="1" x14ac:dyDescent="0.35">
      <c r="A13" s="53" t="s">
        <v>17</v>
      </c>
      <c r="B13" s="83">
        <v>69.785963165754112</v>
      </c>
      <c r="C13" s="83">
        <v>5.4228195343177923</v>
      </c>
      <c r="D13" s="83">
        <v>7.6461478900503295</v>
      </c>
      <c r="E13" s="83">
        <v>10.076876278966871</v>
      </c>
      <c r="F13" s="83">
        <v>1.2914108732924063</v>
      </c>
      <c r="G13" s="83">
        <v>3.8714672861014321E-2</v>
      </c>
      <c r="H13" s="83">
        <v>5.7353022509816931</v>
      </c>
      <c r="I13" s="83" t="s">
        <v>54</v>
      </c>
      <c r="J13" s="83">
        <v>8.8412444051500255E-2</v>
      </c>
      <c r="K13" s="9">
        <v>36194</v>
      </c>
    </row>
    <row r="14" spans="1:11" ht="15" thickBot="1" x14ac:dyDescent="0.35">
      <c r="A14" s="53" t="s">
        <v>18</v>
      </c>
      <c r="B14" s="83">
        <v>72.617074181516784</v>
      </c>
      <c r="C14" s="83">
        <v>6.2025141594142834</v>
      </c>
      <c r="D14" s="83">
        <v>7.2972786296449783</v>
      </c>
      <c r="E14" s="83">
        <v>4.9281668738776077</v>
      </c>
      <c r="F14" s="83">
        <v>1.854537919602155</v>
      </c>
      <c r="G14" s="83">
        <v>0.15195468987429203</v>
      </c>
      <c r="H14" s="83">
        <v>6.9070313579223646</v>
      </c>
      <c r="I14" s="83">
        <v>4.1442188147534191E-2</v>
      </c>
      <c r="J14" s="83">
        <v>0.20334309839738066</v>
      </c>
      <c r="K14" s="9">
        <v>29015</v>
      </c>
    </row>
    <row r="15" spans="1:11" ht="15" thickBot="1" x14ac:dyDescent="0.35">
      <c r="A15" s="53" t="s">
        <v>19</v>
      </c>
      <c r="B15" s="83">
        <v>75.106512477175897</v>
      </c>
      <c r="C15" s="83">
        <v>7.8362751065124776</v>
      </c>
      <c r="D15" s="83">
        <v>6.8320146074254406</v>
      </c>
      <c r="E15" s="83">
        <v>6.2233718807060256</v>
      </c>
      <c r="F15" s="83">
        <v>1.8107121119902616</v>
      </c>
      <c r="G15" s="83">
        <v>3.0432136335970784E-2</v>
      </c>
      <c r="H15" s="83">
        <v>2.1606816798539255</v>
      </c>
      <c r="I15" s="83" t="s">
        <v>54</v>
      </c>
      <c r="J15" s="83">
        <v>10.095759233926129</v>
      </c>
      <c r="K15" s="9">
        <v>7310</v>
      </c>
    </row>
    <row r="16" spans="1:11" ht="15" thickBot="1" x14ac:dyDescent="0.35">
      <c r="A16" s="53" t="s">
        <v>20</v>
      </c>
      <c r="B16" s="83">
        <v>76.037444508782087</v>
      </c>
      <c r="C16" s="83">
        <v>4.2076819146882842</v>
      </c>
      <c r="D16" s="83">
        <v>6.7265006755452621</v>
      </c>
      <c r="E16" s="83">
        <v>6.340474811812391</v>
      </c>
      <c r="F16" s="83">
        <v>1.3317892298784018</v>
      </c>
      <c r="G16" s="83">
        <v>3.8602586373287007E-2</v>
      </c>
      <c r="H16" s="83">
        <v>5.3078556263269645</v>
      </c>
      <c r="I16" s="83">
        <v>9.6506465933217517E-3</v>
      </c>
      <c r="J16" s="83">
        <v>13.404646498412168</v>
      </c>
      <c r="K16" s="9">
        <v>11966</v>
      </c>
    </row>
    <row r="17" spans="1:11" ht="15" thickBot="1" x14ac:dyDescent="0.35">
      <c r="A17" s="53" t="s">
        <v>21</v>
      </c>
      <c r="B17" s="83">
        <v>79.042402109961458</v>
      </c>
      <c r="C17" s="83">
        <v>9.0525461554067768</v>
      </c>
      <c r="D17" s="83">
        <v>3.2298640697910321</v>
      </c>
      <c r="E17" s="83">
        <v>2.2661797524852911</v>
      </c>
      <c r="F17" s="83">
        <v>1.8462162710488943</v>
      </c>
      <c r="G17" s="83">
        <v>0.1704199634814364</v>
      </c>
      <c r="H17" s="83">
        <v>4.3599107324000812</v>
      </c>
      <c r="I17" s="83">
        <v>3.2460945425035505E-2</v>
      </c>
      <c r="J17" s="83">
        <v>1.82559483965192E-2</v>
      </c>
      <c r="K17" s="9">
        <v>49299</v>
      </c>
    </row>
    <row r="18" spans="1:11" ht="15" thickBot="1" x14ac:dyDescent="0.35">
      <c r="A18" s="53" t="s">
        <v>22</v>
      </c>
      <c r="B18" s="83">
        <v>84.198872785829309</v>
      </c>
      <c r="C18" s="83">
        <v>6.1694847020933983</v>
      </c>
      <c r="D18" s="83">
        <v>4.1867954911433172</v>
      </c>
      <c r="E18" s="83">
        <v>2.888486312399356</v>
      </c>
      <c r="F18" s="83">
        <v>1.036634460547504</v>
      </c>
      <c r="G18" s="83">
        <v>7.0450885668276966E-2</v>
      </c>
      <c r="H18" s="83">
        <v>1.4392109500805152</v>
      </c>
      <c r="I18" s="83">
        <v>1.0064412238325281E-2</v>
      </c>
      <c r="J18" s="83">
        <v>0.71942446043165476</v>
      </c>
      <c r="K18" s="9">
        <v>10008</v>
      </c>
    </row>
    <row r="19" spans="1:11" ht="15" thickBot="1" x14ac:dyDescent="0.35">
      <c r="A19" s="53" t="s">
        <v>23</v>
      </c>
      <c r="B19" s="83">
        <v>95.78125</v>
      </c>
      <c r="C19" s="83">
        <v>2.083333333333333</v>
      </c>
      <c r="D19" s="83">
        <v>0.625</v>
      </c>
      <c r="E19" s="83">
        <v>0.78125</v>
      </c>
      <c r="F19" s="83">
        <v>0.15625</v>
      </c>
      <c r="G19" s="83" t="s">
        <v>54</v>
      </c>
      <c r="H19" s="83">
        <v>0.57291666666666663</v>
      </c>
      <c r="I19" s="83" t="s">
        <v>54</v>
      </c>
      <c r="J19" s="83">
        <v>5.2056220718375845E-2</v>
      </c>
      <c r="K19" s="9">
        <v>1921</v>
      </c>
    </row>
    <row r="20" spans="1:11" ht="15" thickBot="1" x14ac:dyDescent="0.35">
      <c r="A20" s="53" t="s">
        <v>24</v>
      </c>
      <c r="B20" s="83">
        <v>92.602153852081599</v>
      </c>
      <c r="C20" s="83">
        <v>2.4967730749224577</v>
      </c>
      <c r="D20" s="83">
        <v>1.7338701909183734</v>
      </c>
      <c r="E20" s="83">
        <v>1.1963704317336776</v>
      </c>
      <c r="F20" s="83">
        <v>0.50089583293197448</v>
      </c>
      <c r="G20" s="83">
        <v>6.3575240333673691E-2</v>
      </c>
      <c r="H20" s="83">
        <v>1.4044348546438823</v>
      </c>
      <c r="I20" s="83" t="s">
        <v>54</v>
      </c>
      <c r="J20" s="83">
        <v>0.35705373082755842</v>
      </c>
      <c r="K20" s="9">
        <v>52093</v>
      </c>
    </row>
    <row r="21" spans="1:11" ht="15" thickBot="1" x14ac:dyDescent="0.35">
      <c r="A21" s="53" t="s">
        <v>25</v>
      </c>
      <c r="B21" s="83">
        <v>93.342412330929463</v>
      </c>
      <c r="C21" s="83">
        <v>2.6122752174316757</v>
      </c>
      <c r="D21" s="83">
        <v>1.8323067875824075</v>
      </c>
      <c r="E21" s="83">
        <v>1.046148132099415</v>
      </c>
      <c r="F21" s="83">
        <v>0.29094060478504441</v>
      </c>
      <c r="G21" s="83">
        <v>2.4760902534897399E-2</v>
      </c>
      <c r="H21" s="83">
        <v>0.85115602463709805</v>
      </c>
      <c r="I21" s="83" t="s">
        <v>54</v>
      </c>
      <c r="J21" s="83">
        <v>1.0565321247014148</v>
      </c>
      <c r="K21" s="9">
        <v>32654</v>
      </c>
    </row>
    <row r="22" spans="1:11" ht="15" thickBot="1" x14ac:dyDescent="0.35">
      <c r="A22" s="53" t="s">
        <v>26</v>
      </c>
      <c r="B22" s="83">
        <v>99.779843444226998</v>
      </c>
      <c r="C22" s="83">
        <v>9.7847358121330719E-2</v>
      </c>
      <c r="D22" s="83">
        <v>2.446183953033268E-2</v>
      </c>
      <c r="E22" s="83">
        <v>4.8923679060665359E-2</v>
      </c>
      <c r="F22" s="83" t="s">
        <v>54</v>
      </c>
      <c r="G22" s="83" t="s">
        <v>54</v>
      </c>
      <c r="H22" s="83">
        <v>4.8923679060665359E-2</v>
      </c>
      <c r="I22" s="83" t="s">
        <v>54</v>
      </c>
      <c r="J22" s="83">
        <v>0.2440214738897023</v>
      </c>
      <c r="K22" s="9">
        <v>4098</v>
      </c>
    </row>
    <row r="23" spans="1:11" ht="15" thickBot="1" x14ac:dyDescent="0.35">
      <c r="A23" s="53" t="s">
        <v>27</v>
      </c>
      <c r="B23" s="83">
        <v>89.127153817129923</v>
      </c>
      <c r="C23" s="83">
        <v>5.848320965916237</v>
      </c>
      <c r="D23" s="83">
        <v>1.3520311910451517</v>
      </c>
      <c r="E23" s="83">
        <v>2.1758269400075463</v>
      </c>
      <c r="F23" s="83">
        <v>0.26411772104137843</v>
      </c>
      <c r="G23" s="83">
        <v>5.0308137341214948E-2</v>
      </c>
      <c r="H23" s="83">
        <v>1.1633756760155956</v>
      </c>
      <c r="I23" s="83">
        <v>1.8865551502955602E-2</v>
      </c>
      <c r="J23" s="83">
        <v>7.540530350634661E-2</v>
      </c>
      <c r="K23" s="9">
        <v>15914</v>
      </c>
    </row>
    <row r="24" spans="1:11" ht="15" thickBot="1" x14ac:dyDescent="0.35">
      <c r="A24" s="53" t="s">
        <v>28</v>
      </c>
      <c r="B24" s="83">
        <v>93.588527551942192</v>
      </c>
      <c r="C24" s="83">
        <v>3.1052393857271907</v>
      </c>
      <c r="D24" s="83">
        <v>0.54878048780487798</v>
      </c>
      <c r="E24" s="83">
        <v>1.542457091237579</v>
      </c>
      <c r="F24" s="83">
        <v>0.23712737127371272</v>
      </c>
      <c r="G24" s="83">
        <v>4.7425474254742549E-2</v>
      </c>
      <c r="H24" s="83">
        <v>0.92366757000903343</v>
      </c>
      <c r="I24" s="83">
        <v>6.7750677506775072E-3</v>
      </c>
      <c r="J24" s="83">
        <v>9.0252707581227443E-2</v>
      </c>
      <c r="K24" s="9">
        <v>44320</v>
      </c>
    </row>
    <row r="25" spans="1:11" ht="15" thickBot="1" x14ac:dyDescent="0.35">
      <c r="A25" s="53" t="s">
        <v>29</v>
      </c>
      <c r="B25" s="83">
        <v>93.969571230982012</v>
      </c>
      <c r="C25" s="83">
        <v>2.7385892116182573</v>
      </c>
      <c r="D25" s="83">
        <v>0.74688796680497926</v>
      </c>
      <c r="E25" s="83">
        <v>1.11572153065929</v>
      </c>
      <c r="F25" s="83">
        <v>0.42415859843245735</v>
      </c>
      <c r="G25" s="83" t="s">
        <v>54</v>
      </c>
      <c r="H25" s="83">
        <v>0.99585062240663891</v>
      </c>
      <c r="I25" s="83">
        <v>9.2208390963577688E-3</v>
      </c>
      <c r="J25" s="83">
        <v>1.8438277864847422E-2</v>
      </c>
      <c r="K25" s="9">
        <v>10847</v>
      </c>
    </row>
    <row r="26" spans="1:11" ht="15" thickBot="1" x14ac:dyDescent="0.35">
      <c r="A26" s="54" t="s">
        <v>30</v>
      </c>
      <c r="B26" s="84">
        <v>79.787490450959808</v>
      </c>
      <c r="C26" s="84">
        <v>5.3372496313151334</v>
      </c>
      <c r="D26" s="84">
        <v>4.3500729199432975</v>
      </c>
      <c r="E26" s="84">
        <v>5.0849915641634222</v>
      </c>
      <c r="F26" s="84">
        <v>1.6019919195715493</v>
      </c>
      <c r="G26" s="84">
        <v>8.599242613025912E-2</v>
      </c>
      <c r="H26" s="84">
        <v>3.7407726654383979</v>
      </c>
      <c r="I26" s="84">
        <v>1.143842247813423E-2</v>
      </c>
      <c r="J26" s="84">
        <v>0.83130436191718549</v>
      </c>
      <c r="K26" s="12">
        <v>493682</v>
      </c>
    </row>
    <row r="27" spans="1:11" ht="15" thickTop="1" x14ac:dyDescent="0.3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C10"/>
  <sheetViews>
    <sheetView workbookViewId="0">
      <selection activeCell="C2" sqref="C2"/>
    </sheetView>
  </sheetViews>
  <sheetFormatPr defaultRowHeight="14.4" x14ac:dyDescent="0.3"/>
  <cols>
    <col min="1" max="1" width="27.109375" customWidth="1"/>
  </cols>
  <sheetData>
    <row r="1" spans="1:3" ht="36.75" customHeight="1" x14ac:dyDescent="0.3">
      <c r="A1" s="266" t="s">
        <v>105</v>
      </c>
      <c r="B1" s="266"/>
      <c r="C1" s="266"/>
    </row>
    <row r="2" spans="1:3" ht="15" thickBot="1" x14ac:dyDescent="0.35"/>
    <row r="3" spans="1:3" ht="15.6" thickTop="1" thickBot="1" x14ac:dyDescent="0.35">
      <c r="A3" s="117" t="s">
        <v>448</v>
      </c>
      <c r="B3" s="115" t="s">
        <v>64</v>
      </c>
      <c r="C3" s="115" t="s">
        <v>30</v>
      </c>
    </row>
    <row r="4" spans="1:3" ht="15" thickBot="1" x14ac:dyDescent="0.35">
      <c r="A4" s="8" t="s">
        <v>449</v>
      </c>
      <c r="B4" s="133">
        <f>C4/C10</f>
        <v>0.26405675249605887</v>
      </c>
      <c r="C4" s="9">
        <v>26130</v>
      </c>
    </row>
    <row r="5" spans="1:3" ht="15" thickBot="1" x14ac:dyDescent="0.35">
      <c r="A5" s="8" t="s">
        <v>450</v>
      </c>
      <c r="B5" s="133">
        <f>C5/C10</f>
        <v>0.21521686406079471</v>
      </c>
      <c r="C5" s="9">
        <v>21297</v>
      </c>
    </row>
    <row r="6" spans="1:3" ht="15" thickBot="1" x14ac:dyDescent="0.35">
      <c r="A6" s="8" t="s">
        <v>98</v>
      </c>
      <c r="B6" s="133">
        <f>C6/C10</f>
        <v>0.25157645822385705</v>
      </c>
      <c r="C6" s="9">
        <v>24895</v>
      </c>
    </row>
    <row r="7" spans="1:3" ht="15" thickBot="1" x14ac:dyDescent="0.35">
      <c r="A7" s="8" t="s">
        <v>99</v>
      </c>
      <c r="B7" s="133">
        <f>C7/C10</f>
        <v>7.9257447754557578E-2</v>
      </c>
      <c r="C7" s="9">
        <v>7843</v>
      </c>
    </row>
    <row r="8" spans="1:3" ht="15" thickBot="1" x14ac:dyDescent="0.35">
      <c r="A8" s="8" t="s">
        <v>451</v>
      </c>
      <c r="B8" s="133">
        <f>C8/C10</f>
        <v>4.8203241844860341E-3</v>
      </c>
      <c r="C8" s="9">
        <v>477</v>
      </c>
    </row>
    <row r="9" spans="1:3" ht="15" thickBot="1" x14ac:dyDescent="0.35">
      <c r="A9" s="8" t="s">
        <v>101</v>
      </c>
      <c r="B9" s="133">
        <f>C9/C10</f>
        <v>0.18507215328024576</v>
      </c>
      <c r="C9" s="9">
        <v>18314</v>
      </c>
    </row>
    <row r="10" spans="1:3" ht="15" thickBot="1" x14ac:dyDescent="0.35">
      <c r="A10" s="8" t="s">
        <v>30</v>
      </c>
      <c r="B10" s="133">
        <f>SUM(B4:B9)</f>
        <v>1</v>
      </c>
      <c r="C10" s="9">
        <f>SUM(C4:C9)</f>
        <v>98956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G50"/>
  <sheetViews>
    <sheetView workbookViewId="0">
      <selection activeCell="B5" sqref="B5:G26"/>
    </sheetView>
  </sheetViews>
  <sheetFormatPr defaultRowHeight="14.4" x14ac:dyDescent="0.3"/>
  <cols>
    <col min="1" max="1" width="18.5546875" customWidth="1"/>
  </cols>
  <sheetData>
    <row r="1" spans="1:7" x14ac:dyDescent="0.3">
      <c r="A1" s="276" t="s">
        <v>108</v>
      </c>
      <c r="B1" s="276"/>
      <c r="C1" s="276"/>
      <c r="D1" s="276"/>
      <c r="E1" s="276"/>
      <c r="F1" s="276"/>
      <c r="G1" s="276"/>
    </row>
    <row r="2" spans="1:7" ht="15" thickBot="1" x14ac:dyDescent="0.35"/>
    <row r="3" spans="1:7" ht="22.5" customHeight="1" thickTop="1" thickBot="1" x14ac:dyDescent="0.35">
      <c r="A3" s="267" t="s">
        <v>5</v>
      </c>
      <c r="B3" s="296" t="s">
        <v>109</v>
      </c>
      <c r="C3" s="296"/>
      <c r="D3" s="296"/>
      <c r="E3" s="296"/>
      <c r="F3" s="267" t="s">
        <v>110</v>
      </c>
      <c r="G3" s="267" t="s">
        <v>111</v>
      </c>
    </row>
    <row r="4" spans="1:7" ht="15" thickBot="1" x14ac:dyDescent="0.35">
      <c r="A4" s="269"/>
      <c r="B4" s="25" t="s">
        <v>112</v>
      </c>
      <c r="C4" s="25" t="s">
        <v>113</v>
      </c>
      <c r="D4" s="25" t="s">
        <v>114</v>
      </c>
      <c r="E4" s="25" t="s">
        <v>115</v>
      </c>
      <c r="F4" s="269"/>
      <c r="G4" s="269"/>
    </row>
    <row r="5" spans="1:7" ht="15" thickBot="1" x14ac:dyDescent="0.35">
      <c r="A5" s="49" t="s">
        <v>9</v>
      </c>
      <c r="B5" s="83">
        <v>0.95368696627812755</v>
      </c>
      <c r="C5" s="83">
        <v>29.567412578694757</v>
      </c>
      <c r="D5" s="83">
        <v>59.851648694134518</v>
      </c>
      <c r="E5" s="83">
        <v>9.6272517608926016</v>
      </c>
      <c r="F5" s="9">
        <v>32090</v>
      </c>
      <c r="G5" s="83">
        <v>1.2464942349641633E-2</v>
      </c>
    </row>
    <row r="6" spans="1:7" ht="15" thickBot="1" x14ac:dyDescent="0.35">
      <c r="A6" s="49" t="s">
        <v>10</v>
      </c>
      <c r="B6" s="83">
        <v>0.61837455830388688</v>
      </c>
      <c r="C6" s="83">
        <v>30.300353356890458</v>
      </c>
      <c r="D6" s="83">
        <v>57.420494699646639</v>
      </c>
      <c r="E6" s="83">
        <v>11.66077738515901</v>
      </c>
      <c r="F6" s="9">
        <v>1132</v>
      </c>
      <c r="G6" s="83">
        <v>0</v>
      </c>
    </row>
    <row r="7" spans="1:7" ht="15" thickBot="1" x14ac:dyDescent="0.35">
      <c r="A7" s="49" t="s">
        <v>11</v>
      </c>
      <c r="B7" s="83">
        <v>0.93813446594011807</v>
      </c>
      <c r="C7" s="83">
        <v>27.862827005204078</v>
      </c>
      <c r="D7" s="83">
        <v>61.294952276492964</v>
      </c>
      <c r="E7" s="83">
        <v>9.9040862523628377</v>
      </c>
      <c r="F7" s="9">
        <v>85708</v>
      </c>
      <c r="G7" s="83">
        <v>7.0005133709805387E-3</v>
      </c>
    </row>
    <row r="8" spans="1:7" ht="15" thickBot="1" x14ac:dyDescent="0.35">
      <c r="A8" s="49" t="s">
        <v>55</v>
      </c>
      <c r="B8" s="83">
        <v>0.64354665713264214</v>
      </c>
      <c r="C8" s="83">
        <v>31.10475509474437</v>
      </c>
      <c r="D8" s="83">
        <v>60.02860207365034</v>
      </c>
      <c r="E8" s="83">
        <v>8.2230961744726496</v>
      </c>
      <c r="F8" s="9">
        <v>5594</v>
      </c>
      <c r="G8" s="83">
        <v>0</v>
      </c>
    </row>
    <row r="9" spans="1:7" ht="15" thickBot="1" x14ac:dyDescent="0.35">
      <c r="A9" s="49" t="s">
        <v>56</v>
      </c>
      <c r="B9" s="83">
        <v>0.66298342541436461</v>
      </c>
      <c r="C9" s="83">
        <v>29.569060773480665</v>
      </c>
      <c r="D9" s="83">
        <v>60.574585635359114</v>
      </c>
      <c r="E9" s="83">
        <v>9.193370165745856</v>
      </c>
      <c r="F9" s="9">
        <v>4527</v>
      </c>
      <c r="G9" s="83">
        <v>4.4179368235034239E-2</v>
      </c>
    </row>
    <row r="10" spans="1:7" ht="15" thickBot="1" x14ac:dyDescent="0.35">
      <c r="A10" s="49" t="s">
        <v>14</v>
      </c>
      <c r="B10" s="83">
        <v>0.78251211631663975</v>
      </c>
      <c r="C10" s="83">
        <v>28.041700323101775</v>
      </c>
      <c r="D10" s="83">
        <v>61.737681744749594</v>
      </c>
      <c r="E10" s="83">
        <v>9.438105815831987</v>
      </c>
      <c r="F10" s="9">
        <v>39617</v>
      </c>
      <c r="G10" s="83">
        <v>2.5241689173839512E-3</v>
      </c>
    </row>
    <row r="11" spans="1:7" ht="15" thickBot="1" x14ac:dyDescent="0.35">
      <c r="A11" s="49" t="s">
        <v>15</v>
      </c>
      <c r="B11" s="83">
        <v>0.75558475689881732</v>
      </c>
      <c r="C11" s="83">
        <v>28.602715724923343</v>
      </c>
      <c r="D11" s="83">
        <v>60.249671484888303</v>
      </c>
      <c r="E11" s="83">
        <v>10.392028033289531</v>
      </c>
      <c r="F11" s="9">
        <v>9137</v>
      </c>
      <c r="G11" s="83">
        <v>5.4722556637846122E-2</v>
      </c>
    </row>
    <row r="12" spans="1:7" ht="15" thickBot="1" x14ac:dyDescent="0.35">
      <c r="A12" s="49" t="s">
        <v>16</v>
      </c>
      <c r="B12" s="83">
        <v>1.1928040672663276</v>
      </c>
      <c r="C12" s="83">
        <v>28.040672663277277</v>
      </c>
      <c r="D12" s="83">
        <v>58.701603441533045</v>
      </c>
      <c r="E12" s="83">
        <v>12.064919827923347</v>
      </c>
      <c r="F12" s="9">
        <v>10238</v>
      </c>
      <c r="G12" s="83">
        <v>9.7675327212346175E-2</v>
      </c>
    </row>
    <row r="13" spans="1:7" ht="15" thickBot="1" x14ac:dyDescent="0.35">
      <c r="A13" s="49" t="s">
        <v>17</v>
      </c>
      <c r="B13" s="83">
        <v>0.88786856226143718</v>
      </c>
      <c r="C13" s="83">
        <v>29.100514465895888</v>
      </c>
      <c r="D13" s="83">
        <v>59.832936881119657</v>
      </c>
      <c r="E13" s="83">
        <v>10.178680090723018</v>
      </c>
      <c r="F13" s="9">
        <v>36194</v>
      </c>
      <c r="G13" s="83">
        <v>0.11051555506437531</v>
      </c>
    </row>
    <row r="14" spans="1:7" ht="15" thickBot="1" x14ac:dyDescent="0.35">
      <c r="A14" s="49" t="s">
        <v>18</v>
      </c>
      <c r="B14" s="83">
        <v>0.89956572689046665</v>
      </c>
      <c r="C14" s="83">
        <v>27.831391741917695</v>
      </c>
      <c r="D14" s="83">
        <v>60.291583373543808</v>
      </c>
      <c r="E14" s="83">
        <v>10.977459157648033</v>
      </c>
      <c r="F14" s="9">
        <v>29015</v>
      </c>
      <c r="G14" s="83">
        <v>3.4464931931759437E-3</v>
      </c>
    </row>
    <row r="15" spans="1:7" ht="15" thickBot="1" x14ac:dyDescent="0.35">
      <c r="A15" s="49" t="s">
        <v>19</v>
      </c>
      <c r="B15" s="83">
        <v>0.8535242290748899</v>
      </c>
      <c r="C15" s="83">
        <v>29.185022026431717</v>
      </c>
      <c r="D15" s="83">
        <v>60.710352422907491</v>
      </c>
      <c r="E15" s="83">
        <v>9.251101321585903</v>
      </c>
      <c r="F15" s="9">
        <v>7310</v>
      </c>
      <c r="G15" s="83">
        <v>0.62927496580027364</v>
      </c>
    </row>
    <row r="16" spans="1:7" ht="15" thickBot="1" x14ac:dyDescent="0.35">
      <c r="A16" s="49" t="s">
        <v>20</v>
      </c>
      <c r="B16" s="83">
        <v>0.83060659451296248</v>
      </c>
      <c r="C16" s="83">
        <v>27.930195486198507</v>
      </c>
      <c r="D16" s="83">
        <v>61.766926755600302</v>
      </c>
      <c r="E16" s="83">
        <v>9.4722711636882284</v>
      </c>
      <c r="F16" s="9">
        <v>11966</v>
      </c>
      <c r="G16" s="83">
        <v>0.39277954203576804</v>
      </c>
    </row>
    <row r="17" spans="1:7" ht="15" thickBot="1" x14ac:dyDescent="0.35">
      <c r="A17" s="49" t="s">
        <v>21</v>
      </c>
      <c r="B17" s="83">
        <v>1.0673484710131693</v>
      </c>
      <c r="C17" s="83">
        <v>26.273817495586531</v>
      </c>
      <c r="D17" s="83">
        <v>60.798279255696919</v>
      </c>
      <c r="E17" s="83">
        <v>11.860554777703374</v>
      </c>
      <c r="F17" s="9">
        <v>49299</v>
      </c>
      <c r="G17" s="83">
        <v>3.6511896793038401E-2</v>
      </c>
    </row>
    <row r="18" spans="1:7" ht="15" thickBot="1" x14ac:dyDescent="0.35">
      <c r="A18" s="49" t="s">
        <v>22</v>
      </c>
      <c r="B18" s="83">
        <v>0.93083775397858082</v>
      </c>
      <c r="C18" s="83">
        <v>28.175357822039835</v>
      </c>
      <c r="D18" s="83">
        <v>61.125012511260138</v>
      </c>
      <c r="E18" s="83">
        <v>9.7687919127214489</v>
      </c>
      <c r="F18" s="9">
        <v>10008</v>
      </c>
      <c r="G18" s="83">
        <v>0.16986410871302957</v>
      </c>
    </row>
    <row r="19" spans="1:7" ht="15" thickBot="1" x14ac:dyDescent="0.35">
      <c r="A19" s="49" t="s">
        <v>23</v>
      </c>
      <c r="B19" s="83">
        <v>1.1452368558042685</v>
      </c>
      <c r="C19" s="83">
        <v>29.56793336803748</v>
      </c>
      <c r="D19" s="83">
        <v>61.374284226965123</v>
      </c>
      <c r="E19" s="83">
        <v>7.912545549193128</v>
      </c>
      <c r="F19" s="9">
        <v>1921</v>
      </c>
      <c r="G19" s="83">
        <v>0</v>
      </c>
    </row>
    <row r="20" spans="1:7" ht="15" thickBot="1" x14ac:dyDescent="0.35">
      <c r="A20" s="49" t="s">
        <v>24</v>
      </c>
      <c r="B20" s="83">
        <v>2.3405770600350317</v>
      </c>
      <c r="C20" s="83">
        <v>34.866129001212634</v>
      </c>
      <c r="D20" s="83">
        <v>56.021788924604934</v>
      </c>
      <c r="E20" s="83">
        <v>6.7715050141474027</v>
      </c>
      <c r="F20" s="9">
        <v>52093</v>
      </c>
      <c r="G20" s="83">
        <v>0.26875011997773213</v>
      </c>
    </row>
    <row r="21" spans="1:7" ht="15" thickBot="1" x14ac:dyDescent="0.35">
      <c r="A21" s="49" t="s">
        <v>25</v>
      </c>
      <c r="B21" s="83">
        <v>2.0977521896245483</v>
      </c>
      <c r="C21" s="83">
        <v>30.562871317449623</v>
      </c>
      <c r="D21" s="83">
        <v>59.545538065780612</v>
      </c>
      <c r="E21" s="83">
        <v>7.7938384271452197</v>
      </c>
      <c r="F21" s="9">
        <v>32654</v>
      </c>
      <c r="G21" s="83">
        <v>0</v>
      </c>
    </row>
    <row r="22" spans="1:7" ht="15" thickBot="1" x14ac:dyDescent="0.35">
      <c r="A22" s="49" t="s">
        <v>26</v>
      </c>
      <c r="B22" s="83">
        <v>1.0256410256410255</v>
      </c>
      <c r="C22" s="83">
        <v>27.643467643467645</v>
      </c>
      <c r="D22" s="83">
        <v>62.612942612942611</v>
      </c>
      <c r="E22" s="83">
        <v>8.7179487179487172</v>
      </c>
      <c r="F22" s="9">
        <v>4098</v>
      </c>
      <c r="G22" s="83">
        <v>7.320644216691069E-2</v>
      </c>
    </row>
    <row r="23" spans="1:7" ht="15" thickBot="1" x14ac:dyDescent="0.35">
      <c r="A23" s="49" t="s">
        <v>27</v>
      </c>
      <c r="B23" s="83">
        <v>1.7044025157232703</v>
      </c>
      <c r="C23" s="83">
        <v>34.515723270440255</v>
      </c>
      <c r="D23" s="83">
        <v>56.157232704402517</v>
      </c>
      <c r="E23" s="83">
        <v>7.6226415094339623</v>
      </c>
      <c r="F23" s="9">
        <v>15914</v>
      </c>
      <c r="G23" s="83">
        <v>8.7972854090737712E-2</v>
      </c>
    </row>
    <row r="24" spans="1:7" ht="15" thickBot="1" x14ac:dyDescent="0.35">
      <c r="A24" s="49" t="s">
        <v>28</v>
      </c>
      <c r="B24" s="83">
        <v>3.0557815749028117</v>
      </c>
      <c r="C24" s="83">
        <v>35.616128740620198</v>
      </c>
      <c r="D24" s="83">
        <v>54.219781213271858</v>
      </c>
      <c r="E24" s="83">
        <v>7.1083084712051354</v>
      </c>
      <c r="F24" s="9">
        <v>44320</v>
      </c>
      <c r="G24" s="83">
        <v>0.17148014440433212</v>
      </c>
    </row>
    <row r="25" spans="1:7" ht="15" thickBot="1" x14ac:dyDescent="0.35">
      <c r="A25" s="49" t="s">
        <v>29</v>
      </c>
      <c r="B25" s="83">
        <v>0.93113303217479493</v>
      </c>
      <c r="C25" s="83">
        <v>24.61510094957131</v>
      </c>
      <c r="D25" s="83">
        <v>61.141329399834056</v>
      </c>
      <c r="E25" s="83">
        <v>13.31243661841984</v>
      </c>
      <c r="F25" s="9">
        <v>10847</v>
      </c>
      <c r="G25" s="83">
        <v>0</v>
      </c>
    </row>
    <row r="26" spans="1:7" ht="15" thickBot="1" x14ac:dyDescent="0.35">
      <c r="A26" s="50" t="s">
        <v>30</v>
      </c>
      <c r="B26" s="84">
        <v>1.3654278137747033</v>
      </c>
      <c r="C26" s="84">
        <v>29.78072060528898</v>
      </c>
      <c r="D26" s="84">
        <v>59.453585591138001</v>
      </c>
      <c r="E26" s="84">
        <v>9.4002659897983172</v>
      </c>
      <c r="F26" s="12">
        <v>493682</v>
      </c>
      <c r="G26" s="84">
        <v>8.7100603222317191E-2</v>
      </c>
    </row>
    <row r="27" spans="1:7" ht="15" thickTop="1" x14ac:dyDescent="0.3"/>
    <row r="29" spans="1:7" x14ac:dyDescent="0.3">
      <c r="D29" s="88"/>
    </row>
    <row r="30" spans="1:7" x14ac:dyDescent="0.3">
      <c r="D30" s="88"/>
    </row>
    <row r="31" spans="1:7" x14ac:dyDescent="0.3">
      <c r="D31" s="88"/>
    </row>
    <row r="32" spans="1:7" x14ac:dyDescent="0.3">
      <c r="D32" s="88"/>
    </row>
    <row r="33" spans="4:4" x14ac:dyDescent="0.3">
      <c r="D33" s="88"/>
    </row>
    <row r="34" spans="4:4" x14ac:dyDescent="0.3">
      <c r="D34" s="88"/>
    </row>
    <row r="35" spans="4:4" x14ac:dyDescent="0.3">
      <c r="D35" s="88"/>
    </row>
    <row r="36" spans="4:4" x14ac:dyDescent="0.3">
      <c r="D36" s="88"/>
    </row>
    <row r="37" spans="4:4" x14ac:dyDescent="0.3">
      <c r="D37" s="88"/>
    </row>
    <row r="38" spans="4:4" x14ac:dyDescent="0.3">
      <c r="D38" s="88"/>
    </row>
    <row r="39" spans="4:4" x14ac:dyDescent="0.3">
      <c r="D39" s="88"/>
    </row>
    <row r="40" spans="4:4" x14ac:dyDescent="0.3">
      <c r="D40" s="88"/>
    </row>
    <row r="41" spans="4:4" x14ac:dyDescent="0.3">
      <c r="D41" s="88"/>
    </row>
    <row r="42" spans="4:4" x14ac:dyDescent="0.3">
      <c r="D42" s="88"/>
    </row>
    <row r="43" spans="4:4" x14ac:dyDescent="0.3">
      <c r="D43" s="88"/>
    </row>
    <row r="44" spans="4:4" x14ac:dyDescent="0.3">
      <c r="D44" s="88"/>
    </row>
    <row r="45" spans="4:4" x14ac:dyDescent="0.3">
      <c r="D45" s="88"/>
    </row>
    <row r="46" spans="4:4" x14ac:dyDescent="0.3">
      <c r="D46" s="88"/>
    </row>
    <row r="47" spans="4:4" x14ac:dyDescent="0.3">
      <c r="D47" s="88"/>
    </row>
    <row r="48" spans="4:4" x14ac:dyDescent="0.3">
      <c r="D48" s="88"/>
    </row>
    <row r="49" spans="4:4" x14ac:dyDescent="0.3">
      <c r="D49" s="88"/>
    </row>
    <row r="50" spans="4:4" x14ac:dyDescent="0.3">
      <c r="D50" s="88"/>
    </row>
  </sheetData>
  <mergeCells count="5">
    <mergeCell ref="A3:A4"/>
    <mergeCell ref="B3:E3"/>
    <mergeCell ref="F3:F4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J22"/>
  <sheetViews>
    <sheetView workbookViewId="0">
      <selection activeCell="B5" sqref="B5:J11"/>
    </sheetView>
  </sheetViews>
  <sheetFormatPr defaultRowHeight="14.4" x14ac:dyDescent="0.3"/>
  <cols>
    <col min="2" max="10" width="9.5546875" bestFit="1" customWidth="1"/>
  </cols>
  <sheetData>
    <row r="1" spans="1:10" ht="21.75" customHeight="1" x14ac:dyDescent="0.3">
      <c r="A1" s="266" t="s">
        <v>116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thickBot="1" x14ac:dyDescent="0.35"/>
    <row r="3" spans="1:10" ht="15.6" thickTop="1" thickBot="1" x14ac:dyDescent="0.35">
      <c r="A3" s="291" t="s">
        <v>117</v>
      </c>
      <c r="B3" s="297" t="s">
        <v>118</v>
      </c>
      <c r="C3" s="297"/>
      <c r="D3" s="297"/>
      <c r="E3" s="297"/>
      <c r="F3" s="297"/>
      <c r="G3" s="297"/>
      <c r="H3" s="297"/>
      <c r="I3" s="297"/>
      <c r="J3" s="298" t="s">
        <v>30</v>
      </c>
    </row>
    <row r="4" spans="1:10" ht="40.200000000000003" thickBot="1" x14ac:dyDescent="0.35">
      <c r="A4" s="292"/>
      <c r="B4" s="55" t="s">
        <v>95</v>
      </c>
      <c r="C4" s="55" t="s">
        <v>119</v>
      </c>
      <c r="D4" s="55" t="s">
        <v>97</v>
      </c>
      <c r="E4" s="55" t="s">
        <v>98</v>
      </c>
      <c r="F4" s="55" t="s">
        <v>99</v>
      </c>
      <c r="G4" s="55" t="s">
        <v>100</v>
      </c>
      <c r="H4" s="55" t="s">
        <v>101</v>
      </c>
      <c r="I4" s="55" t="s">
        <v>102</v>
      </c>
      <c r="J4" s="299"/>
    </row>
    <row r="5" spans="1:10" ht="15" thickBot="1" x14ac:dyDescent="0.35">
      <c r="A5" s="89" t="s">
        <v>416</v>
      </c>
      <c r="B5" s="83">
        <v>9.2227052756436046E-3</v>
      </c>
      <c r="C5" s="83">
        <v>4.9795074118052632E-2</v>
      </c>
      <c r="D5" s="83">
        <v>1.8793459875963165E-2</v>
      </c>
      <c r="E5" s="83" t="s">
        <v>54</v>
      </c>
      <c r="F5" s="83">
        <v>3.8275070170961975E-2</v>
      </c>
      <c r="G5" s="83" t="s">
        <v>54</v>
      </c>
      <c r="H5" s="83">
        <v>1.0927170409222533E-2</v>
      </c>
      <c r="I5" s="83" t="s">
        <v>54</v>
      </c>
      <c r="J5" s="83">
        <v>1.2059939945587187E-2</v>
      </c>
    </row>
    <row r="6" spans="1:10" ht="15" thickBot="1" x14ac:dyDescent="0.35">
      <c r="A6" s="49" t="s">
        <v>120</v>
      </c>
      <c r="B6" s="83">
        <v>1.2120171849741634</v>
      </c>
      <c r="C6" s="83">
        <v>2.7272379055425748</v>
      </c>
      <c r="D6" s="83">
        <v>2.2693102800225522</v>
      </c>
      <c r="E6" s="83">
        <v>1.1056165319824709</v>
      </c>
      <c r="F6" s="83">
        <v>3.2023475376371522</v>
      </c>
      <c r="G6" s="83">
        <v>0.23752969121140144</v>
      </c>
      <c r="H6" s="83">
        <v>0.86324646232858004</v>
      </c>
      <c r="I6" s="83" t="s">
        <v>54</v>
      </c>
      <c r="J6" s="83">
        <v>1.3513264911911338</v>
      </c>
    </row>
    <row r="7" spans="1:10" ht="15" thickBot="1" x14ac:dyDescent="0.35">
      <c r="A7" s="49" t="s">
        <v>113</v>
      </c>
      <c r="B7" s="83">
        <v>25.295831081029153</v>
      </c>
      <c r="C7" s="83">
        <v>44.807905925613824</v>
      </c>
      <c r="D7" s="83">
        <v>56.319300883292613</v>
      </c>
      <c r="E7" s="83">
        <v>43.846741446548464</v>
      </c>
      <c r="F7" s="83">
        <v>33.949987241643278</v>
      </c>
      <c r="G7" s="83">
        <v>24.940617577197148</v>
      </c>
      <c r="H7" s="83">
        <v>51.472436212642734</v>
      </c>
      <c r="I7" s="83">
        <v>5.3571428571428568</v>
      </c>
      <c r="J7" s="83">
        <v>29.745330861386321</v>
      </c>
    </row>
    <row r="8" spans="1:10" ht="15" thickBot="1" x14ac:dyDescent="0.35">
      <c r="A8" s="49" t="s">
        <v>114</v>
      </c>
      <c r="B8" s="83">
        <v>62.948806300132453</v>
      </c>
      <c r="C8" s="83">
        <v>47.879878959665987</v>
      </c>
      <c r="D8" s="83">
        <v>38.258785942492011</v>
      </c>
      <c r="E8" s="83">
        <v>48.643106983476059</v>
      </c>
      <c r="F8" s="83">
        <v>53.801990303648893</v>
      </c>
      <c r="G8" s="83">
        <v>60.570071258907362</v>
      </c>
      <c r="H8" s="83">
        <v>43.949079385893022</v>
      </c>
      <c r="I8" s="83">
        <v>69.642857142857139</v>
      </c>
      <c r="J8" s="83">
        <v>59.484529549918953</v>
      </c>
    </row>
    <row r="9" spans="1:10" ht="15" thickBot="1" x14ac:dyDescent="0.35">
      <c r="A9" s="49" t="s">
        <v>121</v>
      </c>
      <c r="B9" s="83">
        <v>10.465977184051892</v>
      </c>
      <c r="C9" s="83">
        <v>4.4930478415750565</v>
      </c>
      <c r="D9" s="83">
        <v>3.1056192445029129</v>
      </c>
      <c r="E9" s="83">
        <v>6.3683512242190323</v>
      </c>
      <c r="F9" s="83">
        <v>8.9946414901760647</v>
      </c>
      <c r="G9" s="83">
        <v>13.776722090261281</v>
      </c>
      <c r="H9" s="83">
        <v>3.6824564279079928</v>
      </c>
      <c r="I9" s="83">
        <v>25</v>
      </c>
      <c r="J9" s="83">
        <v>9.3458402405446996</v>
      </c>
    </row>
    <row r="10" spans="1:10" ht="15" thickBot="1" x14ac:dyDescent="0.35">
      <c r="A10" s="49" t="s">
        <v>122</v>
      </c>
      <c r="B10" s="83">
        <v>6.8145544536699965E-2</v>
      </c>
      <c r="C10" s="83">
        <v>4.213429348450607E-2</v>
      </c>
      <c r="D10" s="83">
        <v>2.8190189813944746E-2</v>
      </c>
      <c r="E10" s="83">
        <v>3.2163390021308247E-2</v>
      </c>
      <c r="F10" s="83">
        <v>1.2758356723653993E-2</v>
      </c>
      <c r="G10" s="83">
        <v>0.47505938242280288</v>
      </c>
      <c r="H10" s="83">
        <v>2.1854340818445065E-2</v>
      </c>
      <c r="I10" s="83" t="s">
        <v>54</v>
      </c>
      <c r="J10" s="83">
        <v>6.0912917013304778E-2</v>
      </c>
    </row>
    <row r="11" spans="1:10" ht="15" thickBot="1" x14ac:dyDescent="0.35">
      <c r="A11" s="50" t="s">
        <v>30</v>
      </c>
      <c r="B11" s="84">
        <v>100</v>
      </c>
      <c r="C11" s="84">
        <v>100</v>
      </c>
      <c r="D11" s="84">
        <v>100</v>
      </c>
      <c r="E11" s="84">
        <v>100</v>
      </c>
      <c r="F11" s="84">
        <v>100</v>
      </c>
      <c r="G11" s="84">
        <v>100</v>
      </c>
      <c r="H11" s="84">
        <v>100</v>
      </c>
      <c r="I11" s="84">
        <v>100</v>
      </c>
      <c r="J11" s="84">
        <v>100</v>
      </c>
    </row>
    <row r="12" spans="1:10" ht="15" thickTop="1" x14ac:dyDescent="0.3"/>
    <row r="16" spans="1:10" x14ac:dyDescent="0.3">
      <c r="B16" s="88"/>
      <c r="C16" s="88"/>
      <c r="D16" s="88"/>
      <c r="E16" s="88"/>
      <c r="F16" s="88"/>
      <c r="G16" s="88"/>
      <c r="H16" s="88"/>
      <c r="I16" s="88"/>
      <c r="J16" s="88"/>
    </row>
    <row r="17" spans="2:10" x14ac:dyDescent="0.3">
      <c r="B17" s="88"/>
      <c r="C17" s="88"/>
      <c r="D17" s="88"/>
      <c r="E17" s="88"/>
      <c r="F17" s="88"/>
      <c r="G17" s="88"/>
      <c r="H17" s="88"/>
      <c r="I17" s="88"/>
      <c r="J17" s="88"/>
    </row>
    <row r="18" spans="2:10" x14ac:dyDescent="0.3">
      <c r="B18" s="88"/>
      <c r="C18" s="88"/>
      <c r="D18" s="88"/>
      <c r="E18" s="88"/>
      <c r="F18" s="88"/>
      <c r="G18" s="88"/>
      <c r="H18" s="88"/>
      <c r="I18" s="88"/>
      <c r="J18" s="88"/>
    </row>
    <row r="19" spans="2:10" x14ac:dyDescent="0.3">
      <c r="B19" s="88"/>
      <c r="C19" s="88"/>
      <c r="D19" s="88"/>
      <c r="E19" s="88"/>
      <c r="F19" s="88"/>
      <c r="G19" s="88"/>
      <c r="H19" s="88"/>
      <c r="I19" s="88"/>
      <c r="J19" s="88"/>
    </row>
    <row r="20" spans="2:10" x14ac:dyDescent="0.3">
      <c r="B20" s="88"/>
      <c r="C20" s="88"/>
      <c r="D20" s="88"/>
      <c r="E20" s="88"/>
      <c r="F20" s="88"/>
      <c r="G20" s="88"/>
      <c r="H20" s="88"/>
      <c r="I20" s="88"/>
      <c r="J20" s="88"/>
    </row>
    <row r="21" spans="2:10" x14ac:dyDescent="0.3">
      <c r="B21" s="88"/>
      <c r="C21" s="88"/>
      <c r="D21" s="88"/>
      <c r="E21" s="88"/>
      <c r="F21" s="88"/>
      <c r="G21" s="88"/>
      <c r="H21" s="88"/>
      <c r="I21" s="88"/>
      <c r="J21" s="88"/>
    </row>
    <row r="22" spans="2:10" x14ac:dyDescent="0.3">
      <c r="B22" s="88"/>
      <c r="C22" s="88"/>
      <c r="D22" s="88"/>
      <c r="E22" s="88"/>
      <c r="F22" s="88"/>
      <c r="G22" s="88"/>
      <c r="H22" s="88"/>
      <c r="I22" s="88"/>
      <c r="J22" s="88"/>
    </row>
  </sheetData>
  <mergeCells count="4">
    <mergeCell ref="A3:A4"/>
    <mergeCell ref="B3:I3"/>
    <mergeCell ref="J3:J4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S19"/>
  <sheetViews>
    <sheetView workbookViewId="0">
      <selection activeCell="E5" sqref="E5"/>
    </sheetView>
  </sheetViews>
  <sheetFormatPr defaultRowHeight="14.4" x14ac:dyDescent="0.3"/>
  <cols>
    <col min="2" max="2" width="9.6640625" bestFit="1" customWidth="1"/>
    <col min="3" max="10" width="9.5546875" bestFit="1" customWidth="1"/>
  </cols>
  <sheetData>
    <row r="1" spans="1:19" ht="30" customHeight="1" x14ac:dyDescent="0.3">
      <c r="A1" s="266" t="s">
        <v>123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9" ht="15" thickBot="1" x14ac:dyDescent="0.35"/>
    <row r="3" spans="1:19" ht="15.6" thickTop="1" thickBot="1" x14ac:dyDescent="0.35">
      <c r="A3" s="301" t="s">
        <v>117</v>
      </c>
      <c r="B3" s="297" t="s">
        <v>118</v>
      </c>
      <c r="C3" s="297"/>
      <c r="D3" s="297"/>
      <c r="E3" s="297"/>
      <c r="F3" s="297"/>
      <c r="G3" s="297"/>
      <c r="H3" s="297"/>
      <c r="I3" s="297"/>
      <c r="J3" s="298" t="s">
        <v>30</v>
      </c>
      <c r="K3" s="300" t="s">
        <v>118</v>
      </c>
      <c r="L3" s="300"/>
      <c r="M3" s="300"/>
      <c r="N3" s="300"/>
      <c r="O3" s="300"/>
      <c r="P3" s="300"/>
      <c r="Q3" s="300"/>
      <c r="R3" s="300"/>
      <c r="S3" s="300"/>
    </row>
    <row r="4" spans="1:19" ht="53.4" thickBot="1" x14ac:dyDescent="0.35">
      <c r="A4" s="302"/>
      <c r="B4" s="55" t="s">
        <v>95</v>
      </c>
      <c r="C4" s="55" t="s">
        <v>119</v>
      </c>
      <c r="D4" s="55" t="s">
        <v>97</v>
      </c>
      <c r="E4" s="55" t="s">
        <v>98</v>
      </c>
      <c r="F4" s="55" t="s">
        <v>99</v>
      </c>
      <c r="G4" s="55" t="s">
        <v>100</v>
      </c>
      <c r="H4" s="55" t="s">
        <v>101</v>
      </c>
      <c r="I4" s="55" t="s">
        <v>102</v>
      </c>
      <c r="J4" s="299"/>
      <c r="K4" s="55" t="s">
        <v>95</v>
      </c>
      <c r="L4" s="55" t="s">
        <v>119</v>
      </c>
      <c r="M4" s="55" t="s">
        <v>97</v>
      </c>
      <c r="N4" s="55" t="s">
        <v>98</v>
      </c>
      <c r="O4" s="55" t="s">
        <v>99</v>
      </c>
      <c r="P4" s="55" t="s">
        <v>100</v>
      </c>
      <c r="Q4" s="55" t="s">
        <v>101</v>
      </c>
      <c r="R4" s="55" t="s">
        <v>102</v>
      </c>
      <c r="S4" s="55" t="s">
        <v>30</v>
      </c>
    </row>
    <row r="5" spans="1:19" ht="15" thickBot="1" x14ac:dyDescent="0.35">
      <c r="A5" s="89" t="s">
        <v>452</v>
      </c>
      <c r="B5" s="9">
        <v>4767</v>
      </c>
      <c r="C5" s="9">
        <v>725</v>
      </c>
      <c r="D5" s="9">
        <v>487</v>
      </c>
      <c r="E5" s="9">
        <v>276</v>
      </c>
      <c r="F5" s="9">
        <v>254</v>
      </c>
      <c r="G5" s="9">
        <v>1</v>
      </c>
      <c r="H5" s="9">
        <v>160</v>
      </c>
      <c r="I5" s="9">
        <v>0</v>
      </c>
      <c r="J5" s="9">
        <v>6670</v>
      </c>
      <c r="K5" s="120">
        <v>1.2212398902498072</v>
      </c>
      <c r="L5" s="120">
        <v>2.7770329796606275</v>
      </c>
      <c r="M5" s="120">
        <v>2.2881037398985153</v>
      </c>
      <c r="N5" s="120">
        <v>1.1096369557351347</v>
      </c>
      <c r="O5" s="120">
        <v>3.2406226078081142</v>
      </c>
      <c r="P5" s="120">
        <v>0.23752969121140144</v>
      </c>
      <c r="Q5" s="120">
        <v>0.87417363273780258</v>
      </c>
      <c r="R5" s="120">
        <v>0</v>
      </c>
      <c r="S5" s="120">
        <v>1.363386431136721</v>
      </c>
    </row>
    <row r="6" spans="1:19" ht="15" thickBot="1" x14ac:dyDescent="0.35">
      <c r="A6" s="49" t="s">
        <v>113</v>
      </c>
      <c r="B6" s="9">
        <v>98740</v>
      </c>
      <c r="C6" s="9">
        <v>11698</v>
      </c>
      <c r="D6" s="9">
        <v>11987</v>
      </c>
      <c r="E6" s="9">
        <v>10906</v>
      </c>
      <c r="F6" s="9">
        <v>2661</v>
      </c>
      <c r="G6" s="9">
        <v>105</v>
      </c>
      <c r="H6" s="9">
        <v>9421</v>
      </c>
      <c r="I6" s="9">
        <v>3</v>
      </c>
      <c r="J6" s="9">
        <v>145521</v>
      </c>
      <c r="K6" s="120">
        <v>25.295831081029153</v>
      </c>
      <c r="L6" s="120">
        <v>44.807905925613824</v>
      </c>
      <c r="M6" s="120">
        <v>56.319300883292613</v>
      </c>
      <c r="N6" s="120">
        <v>43.846741446548464</v>
      </c>
      <c r="O6" s="120">
        <v>33.949987241643278</v>
      </c>
      <c r="P6" s="120">
        <v>24.940617577197148</v>
      </c>
      <c r="Q6" s="120">
        <v>51.472436212642734</v>
      </c>
      <c r="R6" s="120">
        <v>5.3571428571428568</v>
      </c>
      <c r="S6" s="120">
        <v>29.745330861386321</v>
      </c>
    </row>
    <row r="7" spans="1:19" ht="15" thickBot="1" x14ac:dyDescent="0.35">
      <c r="A7" s="49" t="s">
        <v>114</v>
      </c>
      <c r="B7" s="9">
        <v>245715</v>
      </c>
      <c r="C7" s="9">
        <v>12500</v>
      </c>
      <c r="D7" s="9">
        <v>8143</v>
      </c>
      <c r="E7" s="9">
        <v>12099</v>
      </c>
      <c r="F7" s="9">
        <v>4217</v>
      </c>
      <c r="G7" s="9">
        <v>255</v>
      </c>
      <c r="H7" s="9">
        <v>8044</v>
      </c>
      <c r="I7" s="9">
        <v>39</v>
      </c>
      <c r="J7" s="9">
        <v>291012</v>
      </c>
      <c r="K7" s="120">
        <v>62.948806300132453</v>
      </c>
      <c r="L7" s="120">
        <v>47.879878959665987</v>
      </c>
      <c r="M7" s="120">
        <v>38.258785942492011</v>
      </c>
      <c r="N7" s="120">
        <v>48.643106983476059</v>
      </c>
      <c r="O7" s="120">
        <v>53.801990303648893</v>
      </c>
      <c r="P7" s="120">
        <v>60.570071258907362</v>
      </c>
      <c r="Q7" s="120">
        <v>43.949079385893022</v>
      </c>
      <c r="R7" s="120">
        <v>69.642857142857139</v>
      </c>
      <c r="S7" s="120">
        <v>59.484529549918953</v>
      </c>
    </row>
    <row r="8" spans="1:19" ht="15" thickBot="1" x14ac:dyDescent="0.35">
      <c r="A8" s="49" t="s">
        <v>121</v>
      </c>
      <c r="B8" s="9">
        <v>40853</v>
      </c>
      <c r="C8" s="9">
        <v>1173</v>
      </c>
      <c r="D8" s="9">
        <v>661</v>
      </c>
      <c r="E8" s="9">
        <v>1584</v>
      </c>
      <c r="F8" s="9">
        <v>705</v>
      </c>
      <c r="G8" s="9">
        <v>58</v>
      </c>
      <c r="H8" s="9">
        <v>674</v>
      </c>
      <c r="I8" s="9">
        <v>14</v>
      </c>
      <c r="J8" s="9">
        <v>45722</v>
      </c>
      <c r="K8" s="120">
        <v>10.465977184051892</v>
      </c>
      <c r="L8" s="120">
        <v>4.4930478415750565</v>
      </c>
      <c r="M8" s="120">
        <v>3.1056192445029129</v>
      </c>
      <c r="N8" s="120">
        <v>6.3683512242190323</v>
      </c>
      <c r="O8" s="120">
        <v>8.9946414901760647</v>
      </c>
      <c r="P8" s="120">
        <v>13.776722090261281</v>
      </c>
      <c r="Q8" s="120">
        <v>3.6824564279079928</v>
      </c>
      <c r="R8" s="120">
        <v>25</v>
      </c>
      <c r="S8" s="120">
        <v>9.3458402405446996</v>
      </c>
    </row>
    <row r="9" spans="1:19" ht="15" thickBot="1" x14ac:dyDescent="0.35">
      <c r="A9" s="49" t="s">
        <v>122</v>
      </c>
      <c r="B9" s="9">
        <v>266</v>
      </c>
      <c r="C9" s="9">
        <v>11</v>
      </c>
      <c r="D9" s="9">
        <v>6</v>
      </c>
      <c r="E9" s="9">
        <v>8</v>
      </c>
      <c r="F9" s="9">
        <v>1</v>
      </c>
      <c r="G9" s="9">
        <v>2</v>
      </c>
      <c r="H9" s="9">
        <v>4</v>
      </c>
      <c r="I9" s="9">
        <v>0</v>
      </c>
      <c r="J9" s="9">
        <v>298</v>
      </c>
      <c r="K9" s="120">
        <v>6.8145544536699965E-2</v>
      </c>
      <c r="L9" s="120">
        <v>4.213429348450607E-2</v>
      </c>
      <c r="M9" s="120">
        <v>2.8190189813944746E-2</v>
      </c>
      <c r="N9" s="120">
        <v>3.2163390021308247E-2</v>
      </c>
      <c r="O9" s="120">
        <v>1.2758356723653993E-2</v>
      </c>
      <c r="P9" s="120">
        <v>0.47505938242280288</v>
      </c>
      <c r="Q9" s="120">
        <v>2.1854340818445065E-2</v>
      </c>
      <c r="R9" s="120">
        <v>0</v>
      </c>
      <c r="S9" s="120">
        <v>6.0912917013304778E-2</v>
      </c>
    </row>
    <row r="10" spans="1:19" ht="15" thickBot="1" x14ac:dyDescent="0.35">
      <c r="A10" s="50" t="s">
        <v>30</v>
      </c>
      <c r="B10" s="110">
        <v>390341</v>
      </c>
      <c r="C10" s="110">
        <v>26107</v>
      </c>
      <c r="D10" s="110">
        <v>21284</v>
      </c>
      <c r="E10" s="110">
        <v>24873</v>
      </c>
      <c r="F10" s="110">
        <v>7838</v>
      </c>
      <c r="G10" s="110">
        <v>421</v>
      </c>
      <c r="H10" s="110">
        <v>18303</v>
      </c>
      <c r="I10" s="110">
        <v>56</v>
      </c>
      <c r="J10" s="110">
        <v>489223</v>
      </c>
      <c r="K10" s="124">
        <v>100</v>
      </c>
      <c r="L10" s="124">
        <v>100</v>
      </c>
      <c r="M10" s="124">
        <v>100</v>
      </c>
      <c r="N10" s="124">
        <v>100</v>
      </c>
      <c r="O10" s="124">
        <v>100</v>
      </c>
      <c r="P10" s="124">
        <v>100</v>
      </c>
      <c r="Q10" s="124">
        <v>100</v>
      </c>
      <c r="R10" s="124">
        <v>100</v>
      </c>
      <c r="S10" s="124">
        <v>100</v>
      </c>
    </row>
    <row r="11" spans="1:19" ht="15" thickTop="1" x14ac:dyDescent="0.3"/>
    <row r="16" spans="1:19" x14ac:dyDescent="0.3">
      <c r="O16" s="236"/>
      <c r="P16" s="236"/>
    </row>
    <row r="17" spans="15:15" x14ac:dyDescent="0.3">
      <c r="O17" s="236"/>
    </row>
    <row r="18" spans="15:15" x14ac:dyDescent="0.3">
      <c r="O18" s="236"/>
    </row>
    <row r="19" spans="15:15" x14ac:dyDescent="0.3">
      <c r="O19" s="236"/>
    </row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C27"/>
  <sheetViews>
    <sheetView workbookViewId="0">
      <selection activeCell="H24" sqref="H24"/>
    </sheetView>
  </sheetViews>
  <sheetFormatPr defaultRowHeight="14.4" x14ac:dyDescent="0.3"/>
  <cols>
    <col min="1" max="1" width="19.33203125" customWidth="1"/>
  </cols>
  <sheetData>
    <row r="1" spans="1:3" ht="55.5" customHeight="1" x14ac:dyDescent="0.3">
      <c r="A1" s="266" t="s">
        <v>124</v>
      </c>
      <c r="B1" s="266"/>
      <c r="C1" s="266"/>
    </row>
    <row r="2" spans="1:3" ht="15" thickBot="1" x14ac:dyDescent="0.35"/>
    <row r="3" spans="1:3" ht="15" thickTop="1" x14ac:dyDescent="0.3">
      <c r="A3" s="303" t="s">
        <v>5</v>
      </c>
      <c r="B3" s="303" t="s">
        <v>453</v>
      </c>
      <c r="C3" s="303" t="s">
        <v>454</v>
      </c>
    </row>
    <row r="4" spans="1:3" ht="15" thickBot="1" x14ac:dyDescent="0.35">
      <c r="A4" s="304"/>
      <c r="B4" s="304"/>
      <c r="C4" s="304"/>
    </row>
    <row r="5" spans="1:3" ht="15" thickBot="1" x14ac:dyDescent="0.35">
      <c r="A5" s="53" t="s">
        <v>9</v>
      </c>
      <c r="B5" s="83">
        <v>32.014625662107676</v>
      </c>
      <c r="C5" s="83">
        <v>27.932288900690388</v>
      </c>
    </row>
    <row r="6" spans="1:3" ht="15" thickBot="1" x14ac:dyDescent="0.35">
      <c r="A6" s="53" t="s">
        <v>10</v>
      </c>
      <c r="B6" s="83">
        <v>31.855371900826448</v>
      </c>
      <c r="C6" s="83">
        <v>29.01063829787234</v>
      </c>
    </row>
    <row r="7" spans="1:3" ht="15" thickBot="1" x14ac:dyDescent="0.35">
      <c r="A7" s="53" t="s">
        <v>11</v>
      </c>
      <c r="B7" s="83">
        <v>32.547867736164811</v>
      </c>
      <c r="C7" s="83">
        <v>28.486859338164674</v>
      </c>
    </row>
    <row r="8" spans="1:3" ht="15" thickBot="1" x14ac:dyDescent="0.35">
      <c r="A8" s="53" t="s">
        <v>12</v>
      </c>
      <c r="B8" s="83">
        <v>30.685298262094879</v>
      </c>
      <c r="C8" s="83">
        <v>29.347222222222221</v>
      </c>
    </row>
    <row r="9" spans="1:3" ht="15" thickBot="1" x14ac:dyDescent="0.35">
      <c r="A9" s="53" t="s">
        <v>13</v>
      </c>
      <c r="B9" s="83">
        <v>31.721291866028707</v>
      </c>
      <c r="C9" s="83">
        <v>28.293248945147678</v>
      </c>
    </row>
    <row r="10" spans="1:3" ht="15" thickBot="1" x14ac:dyDescent="0.35">
      <c r="A10" s="53" t="s">
        <v>14</v>
      </c>
      <c r="B10" s="83">
        <v>32.298267906105799</v>
      </c>
      <c r="C10" s="83">
        <v>27.998328108672936</v>
      </c>
    </row>
    <row r="11" spans="1:3" ht="15" thickBot="1" x14ac:dyDescent="0.35">
      <c r="A11" s="53" t="s">
        <v>15</v>
      </c>
      <c r="B11" s="83">
        <v>32.2535666218035</v>
      </c>
      <c r="C11" s="83">
        <v>28.0576171875</v>
      </c>
    </row>
    <row r="12" spans="1:3" ht="15" thickBot="1" x14ac:dyDescent="0.35">
      <c r="A12" s="53" t="s">
        <v>16</v>
      </c>
      <c r="B12" s="83">
        <v>32.915652538816616</v>
      </c>
      <c r="C12" s="83">
        <v>28.080601092896174</v>
      </c>
    </row>
    <row r="13" spans="1:3" ht="15" thickBot="1" x14ac:dyDescent="0.35">
      <c r="A13" s="53" t="s">
        <v>17</v>
      </c>
      <c r="B13" s="83">
        <v>32.429624947324065</v>
      </c>
      <c r="C13" s="83">
        <v>27.905872193436959</v>
      </c>
    </row>
    <row r="14" spans="1:3" ht="15" thickBot="1" x14ac:dyDescent="0.35">
      <c r="A14" s="53" t="s">
        <v>18</v>
      </c>
      <c r="B14" s="83">
        <v>32.680764097430767</v>
      </c>
      <c r="C14" s="83">
        <v>27.78758263868928</v>
      </c>
    </row>
    <row r="15" spans="1:3" ht="15" thickBot="1" x14ac:dyDescent="0.35">
      <c r="A15" s="53" t="s">
        <v>19</v>
      </c>
      <c r="B15" s="83">
        <v>32.396633852016514</v>
      </c>
      <c r="C15" s="83">
        <v>28.333333333333332</v>
      </c>
    </row>
    <row r="16" spans="1:3" ht="15" thickBot="1" x14ac:dyDescent="0.35">
      <c r="A16" s="53" t="s">
        <v>20</v>
      </c>
      <c r="B16" s="83">
        <v>32.117444265686046</v>
      </c>
      <c r="C16" s="83">
        <v>27.906052393857273</v>
      </c>
    </row>
    <row r="17" spans="1:3" ht="15" thickBot="1" x14ac:dyDescent="0.35">
      <c r="A17" s="53" t="s">
        <v>21</v>
      </c>
      <c r="B17" s="83">
        <v>32.525132904006568</v>
      </c>
      <c r="C17" s="83">
        <v>28.958491934022113</v>
      </c>
    </row>
    <row r="18" spans="1:3" ht="15" thickBot="1" x14ac:dyDescent="0.35">
      <c r="A18" s="53" t="s">
        <v>22</v>
      </c>
      <c r="B18" s="83">
        <v>32.173798303487274</v>
      </c>
      <c r="C18" s="83">
        <v>28.501746216530851</v>
      </c>
    </row>
    <row r="19" spans="1:3" ht="15" thickBot="1" x14ac:dyDescent="0.35">
      <c r="A19" s="53" t="s">
        <v>23</v>
      </c>
      <c r="B19" s="83">
        <v>32.163007318695939</v>
      </c>
      <c r="C19" s="83">
        <v>29.117647058823529</v>
      </c>
    </row>
    <row r="20" spans="1:3" ht="15" thickBot="1" x14ac:dyDescent="0.35">
      <c r="A20" s="53" t="s">
        <v>24</v>
      </c>
      <c r="B20" s="83">
        <v>29.982558848640078</v>
      </c>
      <c r="C20" s="83">
        <v>28.433663366336635</v>
      </c>
    </row>
    <row r="21" spans="1:3" ht="15" thickBot="1" x14ac:dyDescent="0.35">
      <c r="A21" s="53" t="s">
        <v>25</v>
      </c>
      <c r="B21" s="83">
        <v>30.395398993529835</v>
      </c>
      <c r="C21" s="83">
        <v>27.403945111492281</v>
      </c>
    </row>
    <row r="22" spans="1:3" ht="15" thickBot="1" x14ac:dyDescent="0.35">
      <c r="A22" s="53" t="s">
        <v>26</v>
      </c>
      <c r="B22" s="83">
        <v>31.244752121482804</v>
      </c>
      <c r="C22" s="83">
        <v>30.4</v>
      </c>
    </row>
    <row r="23" spans="1:3" ht="15" thickBot="1" x14ac:dyDescent="0.35">
      <c r="A23" s="53" t="s">
        <v>27</v>
      </c>
      <c r="B23" s="83">
        <v>30.766094681757334</v>
      </c>
      <c r="C23" s="83">
        <v>28.156862745098039</v>
      </c>
    </row>
    <row r="24" spans="1:3" ht="15" thickBot="1" x14ac:dyDescent="0.35">
      <c r="A24" s="53" t="s">
        <v>28</v>
      </c>
      <c r="B24" s="83">
        <v>29.826311340481382</v>
      </c>
      <c r="C24" s="83">
        <v>27.483187134502923</v>
      </c>
    </row>
    <row r="25" spans="1:3" ht="15" thickBot="1" x14ac:dyDescent="0.35">
      <c r="A25" s="53" t="s">
        <v>29</v>
      </c>
      <c r="B25" s="83">
        <v>32.562629552857565</v>
      </c>
      <c r="C25" s="83">
        <v>29.847645429362881</v>
      </c>
    </row>
    <row r="26" spans="1:3" ht="15" thickBot="1" x14ac:dyDescent="0.35">
      <c r="A26" s="54" t="s">
        <v>30</v>
      </c>
      <c r="B26" s="84">
        <v>31.651350088417736</v>
      </c>
      <c r="C26" s="84">
        <v>28.248586218896815</v>
      </c>
    </row>
    <row r="27" spans="1:3" ht="15" thickTop="1" x14ac:dyDescent="0.3"/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0"/>
  </sheetPr>
  <dimension ref="A1:G28"/>
  <sheetViews>
    <sheetView workbookViewId="0">
      <selection activeCell="A3" sqref="A3:G27"/>
    </sheetView>
  </sheetViews>
  <sheetFormatPr defaultRowHeight="14.4" x14ac:dyDescent="0.3"/>
  <cols>
    <col min="1" max="1" width="23.109375" customWidth="1"/>
  </cols>
  <sheetData>
    <row r="1" spans="1:7" ht="36" customHeight="1" x14ac:dyDescent="0.3">
      <c r="A1" s="266" t="s">
        <v>4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261" t="s">
        <v>5</v>
      </c>
      <c r="B3" s="261" t="s">
        <v>6</v>
      </c>
      <c r="C3" s="261"/>
      <c r="D3" s="261"/>
      <c r="E3" s="264" t="s">
        <v>7</v>
      </c>
      <c r="F3" s="264"/>
      <c r="G3" s="264"/>
    </row>
    <row r="4" spans="1:7" ht="25.5" customHeight="1" thickBot="1" x14ac:dyDescent="0.35">
      <c r="A4" s="262"/>
      <c r="B4" s="263"/>
      <c r="C4" s="263"/>
      <c r="D4" s="263"/>
      <c r="E4" s="265" t="s">
        <v>8</v>
      </c>
      <c r="F4" s="265"/>
      <c r="G4" s="265"/>
    </row>
    <row r="5" spans="1:7" ht="15" thickBot="1" x14ac:dyDescent="0.35">
      <c r="A5" s="263"/>
      <c r="B5" s="7">
        <v>2012</v>
      </c>
      <c r="C5" s="7">
        <v>2013</v>
      </c>
      <c r="D5" s="7">
        <v>2014</v>
      </c>
      <c r="E5" s="7">
        <v>2012</v>
      </c>
      <c r="F5" s="7">
        <v>2013</v>
      </c>
      <c r="G5" s="7">
        <v>2014</v>
      </c>
    </row>
    <row r="6" spans="1:7" ht="15" thickBot="1" x14ac:dyDescent="0.35">
      <c r="A6" s="8" t="s">
        <v>9</v>
      </c>
      <c r="B6" s="9">
        <v>34764</v>
      </c>
      <c r="C6" s="9">
        <v>33147</v>
      </c>
      <c r="D6" s="9">
        <v>32090</v>
      </c>
      <c r="E6" s="75">
        <v>98.195068214558091</v>
      </c>
      <c r="F6" s="75">
        <v>98.663531372782501</v>
      </c>
      <c r="G6" s="75">
        <v>98.553484229599832</v>
      </c>
    </row>
    <row r="7" spans="1:7" ht="15" thickBot="1" x14ac:dyDescent="0.35">
      <c r="A7" s="8" t="s">
        <v>10</v>
      </c>
      <c r="B7" s="9">
        <v>1229</v>
      </c>
      <c r="C7" s="9">
        <v>1127</v>
      </c>
      <c r="D7" s="9">
        <v>1132</v>
      </c>
      <c r="E7" s="75">
        <v>100</v>
      </c>
      <c r="F7" s="75">
        <v>99.73451327433628</v>
      </c>
      <c r="G7" s="75">
        <v>100.35460992907801</v>
      </c>
    </row>
    <row r="8" spans="1:7" ht="15" thickBot="1" x14ac:dyDescent="0.35">
      <c r="A8" s="8" t="s">
        <v>11</v>
      </c>
      <c r="B8" s="9">
        <v>91509</v>
      </c>
      <c r="C8" s="9">
        <v>87771</v>
      </c>
      <c r="D8" s="9">
        <v>85708</v>
      </c>
      <c r="E8" s="75">
        <v>99.921381072493205</v>
      </c>
      <c r="F8" s="75">
        <v>100.79468069224498</v>
      </c>
      <c r="G8" s="75">
        <v>100.59152152481103</v>
      </c>
    </row>
    <row r="9" spans="1:7" ht="15" thickBot="1" x14ac:dyDescent="0.35">
      <c r="A9" s="8" t="s">
        <v>12</v>
      </c>
      <c r="B9" s="9">
        <v>5550</v>
      </c>
      <c r="C9" s="9">
        <v>5452</v>
      </c>
      <c r="D9" s="9">
        <v>5594</v>
      </c>
      <c r="E9" s="75">
        <v>100.41613895422472</v>
      </c>
      <c r="F9" s="75">
        <v>100.68328716528163</v>
      </c>
      <c r="G9" s="75">
        <v>100.84730484946817</v>
      </c>
    </row>
    <row r="10" spans="1:7" ht="15" thickBot="1" x14ac:dyDescent="0.35">
      <c r="A10" s="8" t="s">
        <v>13</v>
      </c>
      <c r="B10" s="9">
        <v>4838</v>
      </c>
      <c r="C10" s="9">
        <v>4631</v>
      </c>
      <c r="D10" s="9">
        <v>4527</v>
      </c>
      <c r="E10" s="75">
        <v>104.96853981340854</v>
      </c>
      <c r="F10" s="75">
        <v>100.71770334928229</v>
      </c>
      <c r="G10" s="75">
        <v>101.09423849933006</v>
      </c>
    </row>
    <row r="11" spans="1:7" ht="15" thickBot="1" x14ac:dyDescent="0.35">
      <c r="A11" s="8" t="s">
        <v>14</v>
      </c>
      <c r="B11" s="9">
        <v>43395</v>
      </c>
      <c r="C11" s="9">
        <v>40906</v>
      </c>
      <c r="D11" s="9">
        <v>39617</v>
      </c>
      <c r="E11" s="75">
        <v>101.21518869244764</v>
      </c>
      <c r="F11" s="75">
        <v>101.63738912217059</v>
      </c>
      <c r="G11" s="75">
        <v>100.91446329410564</v>
      </c>
    </row>
    <row r="12" spans="1:7" ht="15" thickBot="1" x14ac:dyDescent="0.35">
      <c r="A12" s="8" t="s">
        <v>15</v>
      </c>
      <c r="B12" s="9">
        <v>9769</v>
      </c>
      <c r="C12" s="9">
        <v>9320</v>
      </c>
      <c r="D12" s="9">
        <v>9137</v>
      </c>
      <c r="E12" s="75">
        <v>103.46324931158652</v>
      </c>
      <c r="F12" s="75">
        <v>103.8093116507017</v>
      </c>
      <c r="G12" s="75">
        <v>106.8654970760234</v>
      </c>
    </row>
    <row r="13" spans="1:7" ht="15" thickBot="1" x14ac:dyDescent="0.35">
      <c r="A13" s="8" t="s">
        <v>16</v>
      </c>
      <c r="B13" s="9">
        <v>11081</v>
      </c>
      <c r="C13" s="9">
        <v>10543</v>
      </c>
      <c r="D13" s="9">
        <v>10238</v>
      </c>
      <c r="E13" s="75">
        <v>99.622404027690365</v>
      </c>
      <c r="F13" s="75">
        <v>98.643338323353291</v>
      </c>
      <c r="G13" s="75">
        <v>99.785575048732937</v>
      </c>
    </row>
    <row r="14" spans="1:7" ht="15" thickBot="1" x14ac:dyDescent="0.35">
      <c r="A14" s="8" t="s">
        <v>17</v>
      </c>
      <c r="B14" s="9">
        <v>38781</v>
      </c>
      <c r="C14" s="9">
        <v>37323</v>
      </c>
      <c r="D14" s="9">
        <v>36194</v>
      </c>
      <c r="E14" s="75">
        <v>100.28704422032584</v>
      </c>
      <c r="F14" s="75">
        <v>100.23364485981307</v>
      </c>
      <c r="G14" s="75">
        <v>100.14664785147063</v>
      </c>
    </row>
    <row r="15" spans="1:7" ht="15" thickBot="1" x14ac:dyDescent="0.35">
      <c r="A15" s="8" t="s">
        <v>18</v>
      </c>
      <c r="B15" s="9">
        <v>31234</v>
      </c>
      <c r="C15" s="9">
        <v>29316</v>
      </c>
      <c r="D15" s="9">
        <v>29015</v>
      </c>
      <c r="E15" s="75">
        <v>99.875291785246063</v>
      </c>
      <c r="F15" s="75">
        <v>99.799148936170212</v>
      </c>
      <c r="G15" s="75">
        <v>100.03102806315935</v>
      </c>
    </row>
    <row r="16" spans="1:7" ht="15" thickBot="1" x14ac:dyDescent="0.35">
      <c r="A16" s="8" t="s">
        <v>19</v>
      </c>
      <c r="B16" s="9">
        <v>8276</v>
      </c>
      <c r="C16" s="9">
        <v>7484</v>
      </c>
      <c r="D16" s="9">
        <v>7310</v>
      </c>
      <c r="E16" s="75">
        <v>101.32223310479922</v>
      </c>
      <c r="F16" s="75">
        <v>97.8044955567172</v>
      </c>
      <c r="G16" s="75">
        <v>98.14715359828142</v>
      </c>
    </row>
    <row r="17" spans="1:7" ht="15" thickBot="1" x14ac:dyDescent="0.35">
      <c r="A17" s="8" t="s">
        <v>20</v>
      </c>
      <c r="B17" s="9">
        <v>12999</v>
      </c>
      <c r="C17" s="9">
        <v>12253</v>
      </c>
      <c r="D17" s="9">
        <v>11966</v>
      </c>
      <c r="E17" s="75">
        <v>99.304812834224592</v>
      </c>
      <c r="F17" s="75">
        <v>101.64247200331813</v>
      </c>
      <c r="G17" s="75">
        <v>103.69150779896015</v>
      </c>
    </row>
    <row r="18" spans="1:7" ht="15" thickBot="1" x14ac:dyDescent="0.35">
      <c r="A18" s="8" t="s">
        <v>21</v>
      </c>
      <c r="B18" s="9">
        <v>53317</v>
      </c>
      <c r="C18" s="9">
        <v>50132</v>
      </c>
      <c r="D18" s="9">
        <v>49299</v>
      </c>
      <c r="E18" s="75">
        <v>101.73446802014961</v>
      </c>
      <c r="F18" s="75">
        <v>101.35252613064311</v>
      </c>
      <c r="G18" s="75">
        <v>104.44260836405238</v>
      </c>
    </row>
    <row r="19" spans="1:7" ht="15" thickBot="1" x14ac:dyDescent="0.35">
      <c r="A19" s="8" t="s">
        <v>22</v>
      </c>
      <c r="B19" s="9">
        <v>10372</v>
      </c>
      <c r="C19" s="9">
        <v>10055</v>
      </c>
      <c r="D19" s="9">
        <v>10008</v>
      </c>
      <c r="E19" s="75">
        <v>99.158699808795419</v>
      </c>
      <c r="F19" s="75">
        <v>98.636452815381588</v>
      </c>
      <c r="G19" s="75">
        <v>106.71785028790788</v>
      </c>
    </row>
    <row r="20" spans="1:7" ht="15" thickBot="1" x14ac:dyDescent="0.35">
      <c r="A20" s="8" t="s">
        <v>23</v>
      </c>
      <c r="B20" s="9">
        <v>1944</v>
      </c>
      <c r="C20" s="9">
        <v>1791</v>
      </c>
      <c r="D20" s="9">
        <v>1921</v>
      </c>
      <c r="E20" s="75">
        <v>93.103448275862064</v>
      </c>
      <c r="F20" s="75">
        <v>87.837175085826374</v>
      </c>
      <c r="G20" s="75">
        <v>99.276485788113703</v>
      </c>
    </row>
    <row r="21" spans="1:7" ht="15" thickBot="1" x14ac:dyDescent="0.35">
      <c r="A21" s="8" t="s">
        <v>24</v>
      </c>
      <c r="B21" s="9">
        <v>54582</v>
      </c>
      <c r="C21" s="9">
        <v>53340</v>
      </c>
      <c r="D21" s="9">
        <v>52093</v>
      </c>
      <c r="E21" s="75">
        <v>99.112055346734223</v>
      </c>
      <c r="F21" s="75">
        <v>99.150510251501018</v>
      </c>
      <c r="G21" s="75">
        <v>99.669000880113273</v>
      </c>
    </row>
    <row r="22" spans="1:7" ht="15" thickBot="1" x14ac:dyDescent="0.35">
      <c r="A22" s="8" t="s">
        <v>25</v>
      </c>
      <c r="B22" s="9">
        <v>34637</v>
      </c>
      <c r="C22" s="9">
        <v>33758</v>
      </c>
      <c r="D22" s="9">
        <v>32654</v>
      </c>
      <c r="E22" s="75">
        <v>99.365999196741058</v>
      </c>
      <c r="F22" s="75">
        <v>101.33581484705671</v>
      </c>
      <c r="G22" s="75">
        <v>100.88047205659736</v>
      </c>
    </row>
    <row r="23" spans="1:7" ht="15" thickBot="1" x14ac:dyDescent="0.35">
      <c r="A23" s="8" t="s">
        <v>26</v>
      </c>
      <c r="B23" s="9">
        <v>4327</v>
      </c>
      <c r="C23" s="9">
        <v>4074</v>
      </c>
      <c r="D23" s="9">
        <v>4098</v>
      </c>
      <c r="E23" s="75">
        <v>98.296228986824175</v>
      </c>
      <c r="F23" s="75">
        <v>99.003645200486019</v>
      </c>
      <c r="G23" s="75">
        <v>99.466019417475721</v>
      </c>
    </row>
    <row r="24" spans="1:7" ht="15" thickBot="1" x14ac:dyDescent="0.35">
      <c r="A24" s="8" t="s">
        <v>27</v>
      </c>
      <c r="B24" s="9">
        <v>16592</v>
      </c>
      <c r="C24" s="9">
        <v>15969</v>
      </c>
      <c r="D24" s="9">
        <v>15914</v>
      </c>
      <c r="E24" s="75">
        <v>99.687575102138908</v>
      </c>
      <c r="F24" s="75">
        <v>101.22337728194725</v>
      </c>
      <c r="G24" s="75">
        <v>100.02514142049026</v>
      </c>
    </row>
    <row r="25" spans="1:7" ht="15" thickBot="1" x14ac:dyDescent="0.35">
      <c r="A25" s="8" t="s">
        <v>28</v>
      </c>
      <c r="B25" s="9">
        <v>45383</v>
      </c>
      <c r="C25" s="9">
        <v>43526</v>
      </c>
      <c r="D25" s="9">
        <v>44320</v>
      </c>
      <c r="E25" s="75">
        <v>98.104193687851264</v>
      </c>
      <c r="F25" s="75">
        <v>99.035267349260522</v>
      </c>
      <c r="G25" s="75">
        <v>99.671659245266042</v>
      </c>
    </row>
    <row r="26" spans="1:7" ht="15" thickBot="1" x14ac:dyDescent="0.35">
      <c r="A26" s="8" t="s">
        <v>29</v>
      </c>
      <c r="B26" s="9">
        <v>11988</v>
      </c>
      <c r="C26" s="9">
        <v>11354</v>
      </c>
      <c r="D26" s="9">
        <v>10847</v>
      </c>
      <c r="E26" s="75">
        <v>102.24307036247336</v>
      </c>
      <c r="F26" s="75">
        <v>104.85777613594385</v>
      </c>
      <c r="G26" s="75">
        <v>99.852711037466634</v>
      </c>
    </row>
    <row r="27" spans="1:7" ht="15" thickBot="1" x14ac:dyDescent="0.35">
      <c r="A27" s="11" t="s">
        <v>30</v>
      </c>
      <c r="B27" s="12">
        <f>SUM(B6:B26)</f>
        <v>526567</v>
      </c>
      <c r="C27" s="12">
        <f>SUM(C6:C26)</f>
        <v>503272</v>
      </c>
      <c r="D27" s="12">
        <v>493682</v>
      </c>
      <c r="E27" s="76">
        <v>99.935851813894303</v>
      </c>
      <c r="F27" s="76">
        <v>100.34853765722079</v>
      </c>
      <c r="G27" s="76">
        <v>100.82756367052671</v>
      </c>
    </row>
    <row r="28" spans="1:7" ht="15" thickTop="1" x14ac:dyDescent="0.3"/>
  </sheetData>
  <mergeCells count="5">
    <mergeCell ref="A3:A5"/>
    <mergeCell ref="B3:D4"/>
    <mergeCell ref="E3:G3"/>
    <mergeCell ref="E4:G4"/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P92"/>
  <sheetViews>
    <sheetView zoomScale="60" zoomScaleNormal="60" workbookViewId="0">
      <selection activeCell="AA20" sqref="AA20"/>
    </sheetView>
  </sheetViews>
  <sheetFormatPr defaultRowHeight="14.4" x14ac:dyDescent="0.3"/>
  <cols>
    <col min="2" max="2" width="11.33203125" bestFit="1" customWidth="1"/>
    <col min="3" max="3" width="10.5546875" customWidth="1"/>
    <col min="6" max="6" width="10.5546875" customWidth="1"/>
  </cols>
  <sheetData>
    <row r="1" spans="1:6" ht="46.5" customHeight="1" x14ac:dyDescent="0.3">
      <c r="A1" s="266" t="s">
        <v>125</v>
      </c>
      <c r="B1" s="266"/>
      <c r="C1" s="266"/>
      <c r="D1" s="266"/>
      <c r="E1" s="266"/>
    </row>
    <row r="2" spans="1:6" ht="15" thickBot="1" x14ac:dyDescent="0.35"/>
    <row r="3" spans="1:6" ht="15.75" customHeight="1" thickTop="1" x14ac:dyDescent="0.3">
      <c r="A3" s="294" t="s">
        <v>455</v>
      </c>
      <c r="B3" s="294" t="s">
        <v>132</v>
      </c>
      <c r="C3" s="294" t="s">
        <v>133</v>
      </c>
      <c r="D3" s="294" t="s">
        <v>132</v>
      </c>
      <c r="E3" s="294" t="s">
        <v>133</v>
      </c>
    </row>
    <row r="4" spans="1:6" ht="15" thickBot="1" x14ac:dyDescent="0.35">
      <c r="A4" s="295"/>
      <c r="B4" s="295"/>
      <c r="C4" s="295"/>
      <c r="D4" s="295"/>
      <c r="E4" s="295"/>
    </row>
    <row r="5" spans="1:6" ht="15" thickBot="1" x14ac:dyDescent="0.35">
      <c r="A5" s="9" t="s">
        <v>456</v>
      </c>
      <c r="B5" s="9">
        <v>2</v>
      </c>
      <c r="C5" s="9"/>
      <c r="D5" s="83">
        <v>5.1237251531353358E-4</v>
      </c>
      <c r="E5" s="83"/>
      <c r="F5" s="137"/>
    </row>
    <row r="6" spans="1:6" ht="15" thickBot="1" x14ac:dyDescent="0.35">
      <c r="A6" s="9" t="s">
        <v>457</v>
      </c>
      <c r="B6" s="9">
        <v>3</v>
      </c>
      <c r="C6" s="9">
        <v>5</v>
      </c>
      <c r="D6" s="83">
        <v>7.6855877297030031E-4</v>
      </c>
      <c r="E6" s="83">
        <v>5.0360074532910309E-3</v>
      </c>
      <c r="F6" s="137"/>
    </row>
    <row r="7" spans="1:6" ht="15" thickBot="1" x14ac:dyDescent="0.35">
      <c r="A7" s="9" t="s">
        <v>458</v>
      </c>
      <c r="B7" s="9">
        <v>31</v>
      </c>
      <c r="C7" s="9">
        <v>18</v>
      </c>
      <c r="D7" s="83">
        <v>7.9417739873597713E-3</v>
      </c>
      <c r="E7" s="83">
        <v>1.8129626831847712E-2</v>
      </c>
      <c r="F7" s="137"/>
    </row>
    <row r="8" spans="1:6" ht="15" thickBot="1" x14ac:dyDescent="0.35">
      <c r="A8" s="9" t="s">
        <v>459</v>
      </c>
      <c r="B8" s="9">
        <v>147</v>
      </c>
      <c r="C8" s="9">
        <v>38</v>
      </c>
      <c r="D8" s="83">
        <v>3.7659379875544713E-2</v>
      </c>
      <c r="E8" s="83">
        <v>3.8273656645011839E-2</v>
      </c>
      <c r="F8" s="137"/>
    </row>
    <row r="9" spans="1:6" ht="15" thickBot="1" x14ac:dyDescent="0.35">
      <c r="A9" s="9" t="s">
        <v>460</v>
      </c>
      <c r="B9" s="9">
        <v>385</v>
      </c>
      <c r="C9" s="9">
        <v>114</v>
      </c>
      <c r="D9" s="83">
        <v>9.8631709197855216E-2</v>
      </c>
      <c r="E9" s="83">
        <v>0.1148209699350355</v>
      </c>
      <c r="F9" s="137"/>
    </row>
    <row r="10" spans="1:6" ht="15" thickBot="1" x14ac:dyDescent="0.35">
      <c r="A10" s="9" t="s">
        <v>461</v>
      </c>
      <c r="B10" s="9">
        <v>799</v>
      </c>
      <c r="C10" s="9">
        <v>261</v>
      </c>
      <c r="D10" s="83">
        <v>0.20469281986775664</v>
      </c>
      <c r="E10" s="83">
        <v>0.26287958906179182</v>
      </c>
      <c r="F10" s="137"/>
    </row>
    <row r="11" spans="1:6" ht="15" thickBot="1" x14ac:dyDescent="0.35">
      <c r="A11" s="9" t="s">
        <v>462</v>
      </c>
      <c r="B11" s="9">
        <v>1328</v>
      </c>
      <c r="C11" s="9">
        <v>477</v>
      </c>
      <c r="D11" s="83">
        <v>0.34021535016818627</v>
      </c>
      <c r="E11" s="83">
        <v>0.48043511104396436</v>
      </c>
      <c r="F11" s="137"/>
    </row>
    <row r="12" spans="1:6" ht="15" thickBot="1" x14ac:dyDescent="0.35">
      <c r="A12" s="9" t="s">
        <v>463</v>
      </c>
      <c r="B12" s="9">
        <v>2072</v>
      </c>
      <c r="C12" s="9">
        <v>999</v>
      </c>
      <c r="D12" s="83">
        <v>0.53081792586482079</v>
      </c>
      <c r="E12" s="83">
        <v>1.0061942891675479</v>
      </c>
      <c r="F12" s="137"/>
    </row>
    <row r="13" spans="1:6" ht="15" thickBot="1" x14ac:dyDescent="0.35">
      <c r="A13" s="9" t="s">
        <v>464</v>
      </c>
      <c r="B13" s="9">
        <v>2939</v>
      </c>
      <c r="C13" s="9">
        <v>1804</v>
      </c>
      <c r="D13" s="83">
        <v>0.75293141125323759</v>
      </c>
      <c r="E13" s="83">
        <v>1.8169914891474039</v>
      </c>
      <c r="F13" s="137"/>
    </row>
    <row r="14" spans="1:6" ht="15" thickBot="1" x14ac:dyDescent="0.35">
      <c r="A14" s="9" t="s">
        <v>465</v>
      </c>
      <c r="B14" s="9">
        <v>3885</v>
      </c>
      <c r="C14" s="9">
        <v>2463</v>
      </c>
      <c r="D14" s="83">
        <v>0.99528361099653884</v>
      </c>
      <c r="E14" s="83">
        <v>2.4807372714911615</v>
      </c>
      <c r="F14" s="137"/>
    </row>
    <row r="15" spans="1:6" ht="15" thickBot="1" x14ac:dyDescent="0.35">
      <c r="A15" s="9" t="s">
        <v>466</v>
      </c>
      <c r="B15" s="9">
        <v>5145</v>
      </c>
      <c r="C15" s="9">
        <v>3159</v>
      </c>
      <c r="D15" s="83">
        <v>1.3180782956440651</v>
      </c>
      <c r="E15" s="83">
        <v>3.1817495089892733</v>
      </c>
      <c r="F15" s="137"/>
    </row>
    <row r="16" spans="1:6" ht="15" thickBot="1" x14ac:dyDescent="0.35">
      <c r="A16" s="9" t="s">
        <v>467</v>
      </c>
      <c r="B16" s="9">
        <v>6234</v>
      </c>
      <c r="C16" s="9">
        <v>3842</v>
      </c>
      <c r="D16" s="83">
        <v>1.597065130232284</v>
      </c>
      <c r="E16" s="83">
        <v>3.8696681271088282</v>
      </c>
      <c r="F16" s="137"/>
    </row>
    <row r="17" spans="1:6" ht="15" thickBot="1" x14ac:dyDescent="0.35">
      <c r="A17" s="9" t="s">
        <v>468</v>
      </c>
      <c r="B17" s="9">
        <v>7562</v>
      </c>
      <c r="C17" s="9">
        <v>4629</v>
      </c>
      <c r="D17" s="83">
        <v>1.9372804804004704</v>
      </c>
      <c r="E17" s="83">
        <v>4.6623357002568362</v>
      </c>
      <c r="F17" s="137"/>
    </row>
    <row r="18" spans="1:6" ht="15" thickBot="1" x14ac:dyDescent="0.35">
      <c r="A18" s="9" t="s">
        <v>469</v>
      </c>
      <c r="B18" s="9">
        <v>9353</v>
      </c>
      <c r="C18" s="9">
        <v>5450</v>
      </c>
      <c r="D18" s="83">
        <v>2.3961100678637397</v>
      </c>
      <c r="E18" s="83">
        <v>5.489248124087224</v>
      </c>
      <c r="F18" s="137"/>
    </row>
    <row r="19" spans="1:6" ht="15" thickBot="1" x14ac:dyDescent="0.35">
      <c r="A19" s="9" t="s">
        <v>470</v>
      </c>
      <c r="B19" s="9">
        <v>11921</v>
      </c>
      <c r="C19" s="9">
        <v>6044</v>
      </c>
      <c r="D19" s="83">
        <v>3.0539963775263166</v>
      </c>
      <c r="E19" s="83">
        <v>6.0875258095381986</v>
      </c>
      <c r="F19" s="137"/>
    </row>
    <row r="20" spans="1:6" ht="15" thickBot="1" x14ac:dyDescent="0.35">
      <c r="A20" s="9" t="s">
        <v>471</v>
      </c>
      <c r="B20" s="9">
        <v>14147</v>
      </c>
      <c r="C20" s="9">
        <v>6515</v>
      </c>
      <c r="D20" s="83">
        <v>3.6242669870702793</v>
      </c>
      <c r="E20" s="83">
        <v>6.5619177116382126</v>
      </c>
      <c r="F20" s="137"/>
    </row>
    <row r="21" spans="1:6" ht="15" thickBot="1" x14ac:dyDescent="0.35">
      <c r="A21" s="9" t="s">
        <v>472</v>
      </c>
      <c r="B21" s="9">
        <v>16996</v>
      </c>
      <c r="C21" s="9">
        <v>6653</v>
      </c>
      <c r="D21" s="83">
        <v>4.3541416351344076</v>
      </c>
      <c r="E21" s="83">
        <v>6.700911517349045</v>
      </c>
      <c r="F21" s="137"/>
    </row>
    <row r="22" spans="1:6" ht="15" thickBot="1" x14ac:dyDescent="0.35">
      <c r="A22" s="9" t="s">
        <v>473</v>
      </c>
      <c r="B22" s="9">
        <v>20558</v>
      </c>
      <c r="C22" s="9">
        <v>6321</v>
      </c>
      <c r="D22" s="83">
        <v>5.2666770849078119</v>
      </c>
      <c r="E22" s="83">
        <v>6.3665206224505209</v>
      </c>
      <c r="F22" s="137"/>
    </row>
    <row r="23" spans="1:6" ht="15" thickBot="1" x14ac:dyDescent="0.35">
      <c r="A23" s="9" t="s">
        <v>474</v>
      </c>
      <c r="B23" s="9">
        <v>23419</v>
      </c>
      <c r="C23" s="9">
        <v>6201</v>
      </c>
      <c r="D23" s="83">
        <v>5.9996259680638211</v>
      </c>
      <c r="E23" s="83">
        <v>6.2456564435715363</v>
      </c>
      <c r="F23" s="137"/>
    </row>
    <row r="24" spans="1:6" ht="15" thickBot="1" x14ac:dyDescent="0.35">
      <c r="A24" s="9" t="s">
        <v>475</v>
      </c>
      <c r="B24" s="9">
        <v>26062</v>
      </c>
      <c r="C24" s="9">
        <v>5966</v>
      </c>
      <c r="D24" s="83">
        <v>6.6767262470506559</v>
      </c>
      <c r="E24" s="83">
        <v>6.008964093266858</v>
      </c>
      <c r="F24" s="137"/>
    </row>
    <row r="25" spans="1:6" ht="15" thickBot="1" x14ac:dyDescent="0.35">
      <c r="A25" s="9" t="s">
        <v>476</v>
      </c>
      <c r="B25" s="9">
        <v>27753</v>
      </c>
      <c r="C25" s="9">
        <v>5839</v>
      </c>
      <c r="D25" s="83">
        <v>7.1099372087482484</v>
      </c>
      <c r="E25" s="83">
        <v>5.8810495039532658</v>
      </c>
      <c r="F25" s="137"/>
    </row>
    <row r="26" spans="1:6" ht="15" thickBot="1" x14ac:dyDescent="0.35">
      <c r="A26" s="9" t="s">
        <v>477</v>
      </c>
      <c r="B26" s="9">
        <v>27932</v>
      </c>
      <c r="C26" s="9">
        <v>5385</v>
      </c>
      <c r="D26" s="83">
        <v>7.1557945488688102</v>
      </c>
      <c r="E26" s="83">
        <v>5.4237800271944403</v>
      </c>
      <c r="F26" s="137"/>
    </row>
    <row r="27" spans="1:6" ht="15" thickBot="1" x14ac:dyDescent="0.35">
      <c r="A27" s="9" t="s">
        <v>478</v>
      </c>
      <c r="B27" s="9">
        <v>27707</v>
      </c>
      <c r="C27" s="9">
        <v>5093</v>
      </c>
      <c r="D27" s="83">
        <v>7.0981526408960365</v>
      </c>
      <c r="E27" s="83">
        <v>5.1296771919222444</v>
      </c>
      <c r="F27" s="137"/>
    </row>
    <row r="28" spans="1:6" ht="15" thickBot="1" x14ac:dyDescent="0.35">
      <c r="A28" s="9" t="s">
        <v>479</v>
      </c>
      <c r="B28" s="9">
        <v>26671</v>
      </c>
      <c r="C28" s="9">
        <v>4734</v>
      </c>
      <c r="D28" s="83">
        <v>6.8327436779636264</v>
      </c>
      <c r="E28" s="83">
        <v>4.768091856775948</v>
      </c>
      <c r="F28" s="137"/>
    </row>
    <row r="29" spans="1:6" ht="15" thickBot="1" x14ac:dyDescent="0.35">
      <c r="A29" s="9" t="s">
        <v>480</v>
      </c>
      <c r="B29" s="9">
        <v>25887</v>
      </c>
      <c r="C29" s="9">
        <v>3831</v>
      </c>
      <c r="D29" s="83">
        <v>6.6318936519607217</v>
      </c>
      <c r="E29" s="83">
        <v>3.8585889107115876</v>
      </c>
      <c r="F29" s="137"/>
    </row>
    <row r="30" spans="1:6" ht="15" thickBot="1" x14ac:dyDescent="0.35">
      <c r="A30" s="9" t="s">
        <v>481</v>
      </c>
      <c r="B30" s="9">
        <v>23067</v>
      </c>
      <c r="C30" s="9">
        <v>3421</v>
      </c>
      <c r="D30" s="83">
        <v>5.9094484053686394</v>
      </c>
      <c r="E30" s="83">
        <v>3.4456362995417233</v>
      </c>
      <c r="F30" s="137"/>
    </row>
    <row r="31" spans="1:6" ht="15" thickBot="1" x14ac:dyDescent="0.35">
      <c r="A31" s="9" t="s">
        <v>482</v>
      </c>
      <c r="B31" s="9">
        <v>20057</v>
      </c>
      <c r="C31" s="9">
        <v>2820</v>
      </c>
      <c r="D31" s="83">
        <v>5.1383277698217711</v>
      </c>
      <c r="E31" s="83">
        <v>2.8403082036561411</v>
      </c>
      <c r="F31" s="137"/>
    </row>
    <row r="32" spans="1:6" ht="15" thickBot="1" x14ac:dyDescent="0.35">
      <c r="A32" s="9" t="s">
        <v>483</v>
      </c>
      <c r="B32" s="9">
        <v>17160</v>
      </c>
      <c r="C32" s="9">
        <v>2259</v>
      </c>
      <c r="D32" s="83">
        <v>4.3961561813901175</v>
      </c>
      <c r="E32" s="83">
        <v>2.275268167396888</v>
      </c>
      <c r="F32" s="137"/>
    </row>
    <row r="33" spans="1:6" ht="15" thickBot="1" x14ac:dyDescent="0.35">
      <c r="A33" s="9" t="s">
        <v>484</v>
      </c>
      <c r="B33" s="9">
        <v>14185</v>
      </c>
      <c r="C33" s="9">
        <v>1765</v>
      </c>
      <c r="D33" s="83">
        <v>3.6340020648612366</v>
      </c>
      <c r="E33" s="83">
        <v>1.7777106310117339</v>
      </c>
      <c r="F33" s="137"/>
    </row>
    <row r="34" spans="1:6" ht="15" thickBot="1" x14ac:dyDescent="0.35">
      <c r="A34" s="9" t="s">
        <v>485</v>
      </c>
      <c r="B34" s="9">
        <v>10273</v>
      </c>
      <c r="C34" s="9">
        <v>1232</v>
      </c>
      <c r="D34" s="83">
        <v>2.6318014249079651</v>
      </c>
      <c r="E34" s="83">
        <v>1.2408722364909099</v>
      </c>
      <c r="F34" s="137"/>
    </row>
    <row r="35" spans="1:6" ht="15" thickBot="1" x14ac:dyDescent="0.35">
      <c r="A35" s="9" t="s">
        <v>486</v>
      </c>
      <c r="B35" s="9">
        <v>6713</v>
      </c>
      <c r="C35" s="9">
        <v>789</v>
      </c>
      <c r="D35" s="83">
        <v>1.7197783476498756</v>
      </c>
      <c r="E35" s="83">
        <v>0.79468197612932467</v>
      </c>
      <c r="F35" s="137"/>
    </row>
    <row r="36" spans="1:6" ht="15" thickBot="1" x14ac:dyDescent="0.35">
      <c r="A36" s="9" t="s">
        <v>487</v>
      </c>
      <c r="B36" s="9">
        <v>4191</v>
      </c>
      <c r="C36" s="9">
        <v>506</v>
      </c>
      <c r="D36" s="83">
        <v>1.0736766058395095</v>
      </c>
      <c r="E36" s="83">
        <v>0.50964395427305231</v>
      </c>
      <c r="F36" s="137"/>
    </row>
    <row r="37" spans="1:6" ht="15" thickBot="1" x14ac:dyDescent="0.35">
      <c r="A37" s="9" t="s">
        <v>488</v>
      </c>
      <c r="B37" s="9">
        <v>2503</v>
      </c>
      <c r="C37" s="9">
        <v>295</v>
      </c>
      <c r="D37" s="83">
        <v>0.6412342029148872</v>
      </c>
      <c r="E37" s="83">
        <v>0.2971244397441708</v>
      </c>
      <c r="F37" s="137"/>
    </row>
    <row r="38" spans="1:6" ht="15" thickBot="1" x14ac:dyDescent="0.35">
      <c r="A38" s="9" t="s">
        <v>489</v>
      </c>
      <c r="B38" s="9">
        <v>1437</v>
      </c>
      <c r="C38" s="9">
        <v>156</v>
      </c>
      <c r="D38" s="83">
        <v>0.36813965225277384</v>
      </c>
      <c r="E38" s="83">
        <v>0.15712343254268019</v>
      </c>
      <c r="F38" s="137"/>
    </row>
    <row r="39" spans="1:6" ht="15" thickBot="1" x14ac:dyDescent="0.35">
      <c r="A39" s="9" t="s">
        <v>490</v>
      </c>
      <c r="B39" s="9">
        <v>714</v>
      </c>
      <c r="C39" s="9">
        <v>93</v>
      </c>
      <c r="D39" s="83">
        <v>0.18291698796693148</v>
      </c>
      <c r="E39" s="83">
        <v>9.3669738631213167E-2</v>
      </c>
      <c r="F39" s="137"/>
    </row>
    <row r="40" spans="1:6" ht="15" thickBot="1" x14ac:dyDescent="0.35">
      <c r="A40" s="9" t="s">
        <v>491</v>
      </c>
      <c r="B40" s="9">
        <v>454</v>
      </c>
      <c r="C40" s="9">
        <v>44</v>
      </c>
      <c r="D40" s="83">
        <v>0.11630856097617212</v>
      </c>
      <c r="E40" s="83">
        <v>4.4316865588961071E-2</v>
      </c>
      <c r="F40" s="137"/>
    </row>
    <row r="41" spans="1:6" ht="15" thickBot="1" x14ac:dyDescent="0.35">
      <c r="A41" s="9" t="s">
        <v>492</v>
      </c>
      <c r="B41" s="9">
        <v>239</v>
      </c>
      <c r="C41" s="9">
        <v>21</v>
      </c>
      <c r="D41" s="83">
        <v>6.1228515579967259E-2</v>
      </c>
      <c r="E41" s="83">
        <v>2.1151231303822328E-2</v>
      </c>
      <c r="F41" s="137"/>
    </row>
    <row r="42" spans="1:6" ht="15" thickBot="1" x14ac:dyDescent="0.35">
      <c r="A42" s="9" t="s">
        <v>493</v>
      </c>
      <c r="B42" s="9">
        <v>144</v>
      </c>
      <c r="C42" s="9">
        <v>11</v>
      </c>
      <c r="D42" s="83">
        <v>3.6890821102574418E-2</v>
      </c>
      <c r="E42" s="83">
        <v>1.1079216397240268E-2</v>
      </c>
      <c r="F42" s="137"/>
    </row>
    <row r="43" spans="1:6" ht="15" thickBot="1" x14ac:dyDescent="0.35">
      <c r="A43" s="9" t="s">
        <v>494</v>
      </c>
      <c r="B43" s="9">
        <v>96</v>
      </c>
      <c r="C43" s="9">
        <v>7</v>
      </c>
      <c r="D43" s="83">
        <v>2.459388073504961E-2</v>
      </c>
      <c r="E43" s="83">
        <v>7.0504104346074429E-3</v>
      </c>
      <c r="F43" s="137"/>
    </row>
    <row r="44" spans="1:6" ht="15" thickBot="1" x14ac:dyDescent="0.35">
      <c r="A44" s="9" t="s">
        <v>495</v>
      </c>
      <c r="B44" s="9">
        <v>67</v>
      </c>
      <c r="C44" s="9">
        <v>6</v>
      </c>
      <c r="D44" s="83">
        <v>1.7164479263003376E-2</v>
      </c>
      <c r="E44" s="83">
        <v>6.0432089439492369E-3</v>
      </c>
      <c r="F44" s="137"/>
    </row>
    <row r="45" spans="1:6" ht="15" thickBot="1" x14ac:dyDescent="0.35">
      <c r="A45" s="9" t="s">
        <v>496</v>
      </c>
      <c r="B45" s="9">
        <v>37</v>
      </c>
      <c r="C45" s="9">
        <v>5</v>
      </c>
      <c r="D45" s="83">
        <v>9.4788915333003706E-3</v>
      </c>
      <c r="E45" s="83">
        <v>5.0360074532910309E-3</v>
      </c>
      <c r="F45" s="137"/>
    </row>
    <row r="46" spans="1:6" ht="15" thickBot="1" x14ac:dyDescent="0.35">
      <c r="A46" s="9" t="s">
        <v>497</v>
      </c>
      <c r="B46" s="9">
        <v>24</v>
      </c>
      <c r="C46" s="9">
        <v>4</v>
      </c>
      <c r="D46" s="83">
        <v>6.1484701837624025E-3</v>
      </c>
      <c r="E46" s="83">
        <v>4.0288059626328249E-3</v>
      </c>
      <c r="F46" s="137"/>
    </row>
    <row r="47" spans="1:6" ht="15" thickBot="1" x14ac:dyDescent="0.35">
      <c r="A47" s="9" t="s">
        <v>498</v>
      </c>
      <c r="B47" s="9">
        <v>21</v>
      </c>
      <c r="C47" s="9">
        <v>2</v>
      </c>
      <c r="D47" s="83">
        <v>5.379911410792102E-3</v>
      </c>
      <c r="E47" s="83">
        <v>2.0144029813164125E-3</v>
      </c>
      <c r="F47" s="137"/>
    </row>
    <row r="48" spans="1:6" ht="15" thickBot="1" x14ac:dyDescent="0.35">
      <c r="A48" s="9" t="s">
        <v>499</v>
      </c>
      <c r="B48" s="9">
        <v>11</v>
      </c>
      <c r="C48" s="9">
        <v>2</v>
      </c>
      <c r="D48" s="83">
        <v>2.8180488342244344E-3</v>
      </c>
      <c r="E48" s="83">
        <v>2.0144029813164125E-3</v>
      </c>
      <c r="F48" s="137"/>
    </row>
    <row r="49" spans="1:6" ht="15" thickBot="1" x14ac:dyDescent="0.35">
      <c r="A49" s="9" t="s">
        <v>500</v>
      </c>
      <c r="B49" s="9">
        <v>1</v>
      </c>
      <c r="C49" s="9">
        <v>3</v>
      </c>
      <c r="D49" s="83">
        <v>2.5618625765676679E-4</v>
      </c>
      <c r="E49" s="83">
        <v>3.0216044719746185E-3</v>
      </c>
      <c r="F49" s="137"/>
    </row>
    <row r="50" spans="1:6" ht="15" thickBot="1" x14ac:dyDescent="0.35">
      <c r="A50" s="9" t="s">
        <v>501</v>
      </c>
      <c r="B50" s="9">
        <v>2</v>
      </c>
      <c r="C50" s="9">
        <v>1</v>
      </c>
      <c r="D50" s="83">
        <v>5.1237251531353358E-4</v>
      </c>
      <c r="E50" s="83">
        <v>1.0072014906582062E-3</v>
      </c>
      <c r="F50" s="137"/>
    </row>
    <row r="51" spans="1:6" ht="15" thickBot="1" x14ac:dyDescent="0.35">
      <c r="A51" s="9" t="s">
        <v>502</v>
      </c>
      <c r="B51" s="9">
        <v>2</v>
      </c>
      <c r="C51" s="9"/>
      <c r="D51" s="83">
        <v>5.1237251531353358E-4</v>
      </c>
      <c r="E51" s="83"/>
      <c r="F51" s="137"/>
    </row>
    <row r="52" spans="1:6" ht="15" thickBot="1" x14ac:dyDescent="0.35">
      <c r="A52" s="9" t="s">
        <v>503</v>
      </c>
      <c r="B52" s="9"/>
      <c r="C52" s="9">
        <v>1</v>
      </c>
      <c r="D52" s="83"/>
      <c r="E52" s="83">
        <v>1.0072014906582062E-3</v>
      </c>
      <c r="F52" s="137"/>
    </row>
    <row r="53" spans="1:6" ht="15" thickBot="1" x14ac:dyDescent="0.35">
      <c r="A53" s="9" t="s">
        <v>508</v>
      </c>
      <c r="B53" s="9"/>
      <c r="C53" s="9"/>
      <c r="D53" s="83"/>
      <c r="E53" s="83"/>
      <c r="F53" s="137"/>
    </row>
    <row r="54" spans="1:6" ht="15" thickBot="1" x14ac:dyDescent="0.35">
      <c r="A54" s="9" t="s">
        <v>504</v>
      </c>
      <c r="B54" s="9"/>
      <c r="C54" s="9"/>
      <c r="D54" s="83"/>
      <c r="E54" s="83"/>
      <c r="F54" s="137"/>
    </row>
    <row r="55" spans="1:6" ht="15" thickBot="1" x14ac:dyDescent="0.35">
      <c r="A55" s="9" t="s">
        <v>505</v>
      </c>
      <c r="B55" s="9">
        <v>2</v>
      </c>
      <c r="C55" s="9">
        <v>1</v>
      </c>
      <c r="D55" s="83">
        <v>5.1237251531353358E-4</v>
      </c>
      <c r="E55" s="83">
        <v>1.0072014906582062E-3</v>
      </c>
      <c r="F55" s="137"/>
    </row>
    <row r="56" spans="1:6" ht="15" thickBot="1" x14ac:dyDescent="0.35">
      <c r="A56" s="9" t="s">
        <v>506</v>
      </c>
      <c r="B56" s="9">
        <v>2</v>
      </c>
      <c r="C56" s="9"/>
      <c r="D56" s="83">
        <v>5.1237251531353358E-4</v>
      </c>
      <c r="E56" s="83"/>
      <c r="F56" s="137"/>
    </row>
    <row r="57" spans="1:6" ht="15" thickBot="1" x14ac:dyDescent="0.35">
      <c r="A57" s="9" t="s">
        <v>507</v>
      </c>
      <c r="B57" s="9">
        <v>1</v>
      </c>
      <c r="C57" s="9"/>
      <c r="D57" s="83">
        <v>2.5618625765676679E-4</v>
      </c>
      <c r="E57" s="83"/>
      <c r="F57" s="137"/>
    </row>
    <row r="58" spans="1:6" ht="15" thickBot="1" x14ac:dyDescent="0.35">
      <c r="A58" s="9" t="s">
        <v>509</v>
      </c>
      <c r="B58" s="9"/>
      <c r="C58" s="9"/>
      <c r="D58" s="83"/>
      <c r="E58" s="83"/>
      <c r="F58" s="137"/>
    </row>
    <row r="59" spans="1:6" ht="15" thickBot="1" x14ac:dyDescent="0.35">
      <c r="A59" s="65" t="s">
        <v>30</v>
      </c>
      <c r="B59" s="65">
        <v>390341</v>
      </c>
      <c r="C59" s="65">
        <v>99285</v>
      </c>
      <c r="D59" s="125">
        <v>100</v>
      </c>
      <c r="E59" s="125">
        <v>100</v>
      </c>
      <c r="F59" s="137"/>
    </row>
    <row r="60" spans="1:6" x14ac:dyDescent="0.3">
      <c r="F60" s="137"/>
    </row>
    <row r="61" spans="1:6" x14ac:dyDescent="0.3">
      <c r="A61" s="88"/>
      <c r="D61" s="137"/>
    </row>
    <row r="62" spans="1:6" x14ac:dyDescent="0.3">
      <c r="F62" s="136"/>
    </row>
    <row r="63" spans="1:6" x14ac:dyDescent="0.3">
      <c r="A63" s="106"/>
    </row>
    <row r="87" spans="12:16" x14ac:dyDescent="0.3">
      <c r="L87" s="121"/>
      <c r="P87" s="121"/>
    </row>
    <row r="88" spans="12:16" x14ac:dyDescent="0.3">
      <c r="L88" s="122"/>
      <c r="P88" s="122"/>
    </row>
    <row r="89" spans="12:16" ht="15" x14ac:dyDescent="0.35">
      <c r="L89" s="123"/>
      <c r="P89" s="123"/>
    </row>
    <row r="90" spans="12:16" ht="15" x14ac:dyDescent="0.35">
      <c r="L90" s="123"/>
      <c r="P90" s="123"/>
    </row>
    <row r="91" spans="12:16" ht="15" x14ac:dyDescent="0.35">
      <c r="L91" s="123"/>
      <c r="P91" s="123"/>
    </row>
    <row r="92" spans="12:16" ht="15" x14ac:dyDescent="0.35">
      <c r="P92" s="123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9"/>
  <sheetViews>
    <sheetView zoomScale="70" zoomScaleNormal="70" workbookViewId="0">
      <selection activeCell="J5" sqref="J5:L8"/>
    </sheetView>
  </sheetViews>
  <sheetFormatPr defaultRowHeight="14.4" x14ac:dyDescent="0.3"/>
  <cols>
    <col min="1" max="1" width="22.44140625" customWidth="1"/>
    <col min="9" max="9" width="17.33203125" customWidth="1"/>
  </cols>
  <sheetData>
    <row r="1" spans="1:12" x14ac:dyDescent="0.3">
      <c r="A1" s="276" t="s">
        <v>126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5" thickBot="1" x14ac:dyDescent="0.35"/>
    <row r="3" spans="1:12" ht="15.6" thickTop="1" thickBot="1" x14ac:dyDescent="0.35">
      <c r="A3" s="305" t="s">
        <v>127</v>
      </c>
      <c r="B3" s="272" t="s">
        <v>117</v>
      </c>
      <c r="C3" s="272"/>
      <c r="D3" s="272"/>
      <c r="E3" s="272"/>
      <c r="F3" s="305" t="s">
        <v>30</v>
      </c>
      <c r="I3" s="305" t="s">
        <v>127</v>
      </c>
      <c r="J3" s="272" t="s">
        <v>131</v>
      </c>
      <c r="K3" s="272"/>
      <c r="L3" s="305" t="s">
        <v>30</v>
      </c>
    </row>
    <row r="4" spans="1:12" ht="15" thickBot="1" x14ac:dyDescent="0.35">
      <c r="A4" s="306"/>
      <c r="B4" s="25" t="s">
        <v>112</v>
      </c>
      <c r="C4" s="25" t="s">
        <v>113</v>
      </c>
      <c r="D4" s="25" t="s">
        <v>114</v>
      </c>
      <c r="E4" s="25" t="s">
        <v>115</v>
      </c>
      <c r="F4" s="306"/>
      <c r="I4" s="306"/>
      <c r="J4" s="25" t="s">
        <v>132</v>
      </c>
      <c r="K4" s="25" t="s">
        <v>133</v>
      </c>
      <c r="L4" s="306"/>
    </row>
    <row r="5" spans="1:12" ht="15" thickBot="1" x14ac:dyDescent="0.35">
      <c r="A5" s="8" t="s">
        <v>128</v>
      </c>
      <c r="B5" s="75">
        <v>80.381809715970817</v>
      </c>
      <c r="C5" s="75">
        <v>40.843193615002512</v>
      </c>
      <c r="D5" s="75">
        <v>23.406685343136743</v>
      </c>
      <c r="E5" s="75">
        <v>24.053539793976771</v>
      </c>
      <c r="F5" s="75">
        <v>29.395427708787857</v>
      </c>
      <c r="I5" s="8" t="s">
        <v>128</v>
      </c>
      <c r="J5" s="75">
        <v>24.800229951135382</v>
      </c>
      <c r="K5" s="75">
        <v>47.474095916779291</v>
      </c>
      <c r="L5" s="75">
        <v>29.410356442486645</v>
      </c>
    </row>
    <row r="6" spans="1:12" ht="15" thickBot="1" x14ac:dyDescent="0.35">
      <c r="A6" s="8" t="s">
        <v>129</v>
      </c>
      <c r="B6" s="75">
        <v>18.019556107403385</v>
      </c>
      <c r="C6" s="75">
        <v>46.639364849026066</v>
      </c>
      <c r="D6" s="75">
        <v>43.343990724251292</v>
      </c>
      <c r="E6" s="75">
        <v>40.198587144325614</v>
      </c>
      <c r="F6" s="75">
        <v>43.68595742040884</v>
      </c>
      <c r="I6" s="8" t="s">
        <v>129</v>
      </c>
      <c r="J6" s="75">
        <v>45.319187854399125</v>
      </c>
      <c r="K6" s="75">
        <v>37.376622844739323</v>
      </c>
      <c r="L6" s="75">
        <v>43.704278891993056</v>
      </c>
    </row>
    <row r="7" spans="1:12" ht="15" thickBot="1" x14ac:dyDescent="0.35">
      <c r="A7" s="8" t="s">
        <v>130</v>
      </c>
      <c r="B7" s="75">
        <v>1.5986341766257954</v>
      </c>
      <c r="C7" s="75">
        <v>12.517441535971424</v>
      </c>
      <c r="D7" s="75">
        <v>33.249323932611965</v>
      </c>
      <c r="E7" s="75">
        <v>35.747873061697618</v>
      </c>
      <c r="F7" s="75">
        <v>26.918614870803303</v>
      </c>
      <c r="I7" s="8" t="s">
        <v>130</v>
      </c>
      <c r="J7" s="75">
        <v>29.880582194465493</v>
      </c>
      <c r="K7" s="75">
        <v>15.149281238481386</v>
      </c>
      <c r="L7" s="75">
        <v>26.885364665520299</v>
      </c>
    </row>
    <row r="8" spans="1:12" ht="15" thickBot="1" x14ac:dyDescent="0.35">
      <c r="A8" s="11" t="s">
        <v>30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I8" s="11" t="s">
        <v>30</v>
      </c>
      <c r="J8" s="76">
        <v>100</v>
      </c>
      <c r="K8" s="76">
        <v>100</v>
      </c>
      <c r="L8" s="76">
        <v>100</v>
      </c>
    </row>
    <row r="9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G9"/>
  <sheetViews>
    <sheetView workbookViewId="0">
      <selection activeCell="O22" sqref="O22"/>
    </sheetView>
  </sheetViews>
  <sheetFormatPr defaultRowHeight="14.4" x14ac:dyDescent="0.3"/>
  <cols>
    <col min="1" max="1" width="22" customWidth="1"/>
  </cols>
  <sheetData>
    <row r="1" spans="1:7" ht="24.75" customHeight="1" x14ac:dyDescent="0.3">
      <c r="A1" s="266" t="s">
        <v>134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6.5" customHeight="1" thickTop="1" thickBot="1" x14ac:dyDescent="0.35">
      <c r="A3" s="267" t="s">
        <v>127</v>
      </c>
      <c r="B3" s="296" t="s">
        <v>131</v>
      </c>
      <c r="C3" s="296"/>
      <c r="D3" s="296"/>
      <c r="E3" s="296" t="s">
        <v>131</v>
      </c>
      <c r="F3" s="296"/>
      <c r="G3" s="296"/>
    </row>
    <row r="4" spans="1:7" ht="15" thickBot="1" x14ac:dyDescent="0.35">
      <c r="A4" s="269"/>
      <c r="B4" s="25" t="s">
        <v>132</v>
      </c>
      <c r="C4" s="25" t="s">
        <v>133</v>
      </c>
      <c r="D4" s="25" t="s">
        <v>510</v>
      </c>
      <c r="E4" s="25" t="s">
        <v>132</v>
      </c>
      <c r="F4" s="25" t="s">
        <v>133</v>
      </c>
      <c r="G4" s="25" t="s">
        <v>510</v>
      </c>
    </row>
    <row r="5" spans="1:7" ht="15" thickBot="1" x14ac:dyDescent="0.35">
      <c r="A5" s="49" t="s">
        <v>128</v>
      </c>
      <c r="B5" s="9">
        <v>94908</v>
      </c>
      <c r="C5" s="9">
        <v>46367</v>
      </c>
      <c r="D5" s="9">
        <v>141275</v>
      </c>
      <c r="E5" s="120">
        <v>24.800229951135382</v>
      </c>
      <c r="F5" s="120">
        <v>47.474095916779291</v>
      </c>
      <c r="G5" s="120">
        <v>29.410356442486645</v>
      </c>
    </row>
    <row r="6" spans="1:7" ht="15" thickBot="1" x14ac:dyDescent="0.35">
      <c r="A6" s="49" t="s">
        <v>129</v>
      </c>
      <c r="B6" s="9">
        <v>173432</v>
      </c>
      <c r="C6" s="9">
        <v>36505</v>
      </c>
      <c r="D6" s="9">
        <v>209937</v>
      </c>
      <c r="E6" s="120">
        <v>45.319187854399125</v>
      </c>
      <c r="F6" s="120">
        <v>37.376622844739323</v>
      </c>
      <c r="G6" s="120">
        <v>43.704278891993056</v>
      </c>
    </row>
    <row r="7" spans="1:7" ht="15" thickBot="1" x14ac:dyDescent="0.35">
      <c r="A7" s="49" t="s">
        <v>130</v>
      </c>
      <c r="B7" s="9">
        <v>114350</v>
      </c>
      <c r="C7" s="9">
        <v>14796</v>
      </c>
      <c r="D7" s="9">
        <v>129146</v>
      </c>
      <c r="E7" s="120">
        <v>29.880582194465493</v>
      </c>
      <c r="F7" s="120">
        <v>15.149281238481386</v>
      </c>
      <c r="G7" s="120">
        <v>26.885364665520299</v>
      </c>
    </row>
    <row r="8" spans="1:7" ht="15" thickBot="1" x14ac:dyDescent="0.35">
      <c r="A8" s="50" t="s">
        <v>30</v>
      </c>
      <c r="B8" s="110">
        <v>382690</v>
      </c>
      <c r="C8" s="110">
        <v>97668</v>
      </c>
      <c r="D8" s="110">
        <v>480358</v>
      </c>
      <c r="E8" s="124">
        <v>100</v>
      </c>
      <c r="F8" s="124">
        <v>100</v>
      </c>
      <c r="G8" s="124">
        <v>100</v>
      </c>
    </row>
    <row r="9" spans="1:7" ht="15" thickTop="1" x14ac:dyDescent="0.3"/>
  </sheetData>
  <mergeCells count="4">
    <mergeCell ref="A1:G1"/>
    <mergeCell ref="A3:A4"/>
    <mergeCell ref="E3:G3"/>
    <mergeCell ref="B3:D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23"/>
  <sheetViews>
    <sheetView workbookViewId="0">
      <selection activeCell="J5" sqref="J5:L10"/>
    </sheetView>
  </sheetViews>
  <sheetFormatPr defaultRowHeight="14.4" x14ac:dyDescent="0.3"/>
  <cols>
    <col min="1" max="1" width="11.6640625" customWidth="1"/>
    <col min="9" max="9" width="10.5546875" customWidth="1"/>
  </cols>
  <sheetData>
    <row r="1" spans="1:12" x14ac:dyDescent="0.3">
      <c r="A1" s="276" t="s">
        <v>135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5" thickBot="1" x14ac:dyDescent="0.35"/>
    <row r="3" spans="1:12" ht="15.6" thickTop="1" thickBot="1" x14ac:dyDescent="0.35">
      <c r="A3" s="305" t="s">
        <v>136</v>
      </c>
      <c r="B3" s="272" t="s">
        <v>117</v>
      </c>
      <c r="C3" s="272"/>
      <c r="D3" s="272"/>
      <c r="E3" s="272"/>
      <c r="F3" s="305" t="s">
        <v>30</v>
      </c>
      <c r="I3" s="305" t="s">
        <v>136</v>
      </c>
      <c r="J3" s="272" t="s">
        <v>131</v>
      </c>
      <c r="K3" s="272"/>
      <c r="L3" s="305" t="s">
        <v>30</v>
      </c>
    </row>
    <row r="4" spans="1:12" ht="15" thickBot="1" x14ac:dyDescent="0.35">
      <c r="A4" s="306"/>
      <c r="B4" s="25" t="s">
        <v>112</v>
      </c>
      <c r="C4" s="25" t="s">
        <v>113</v>
      </c>
      <c r="D4" s="25" t="s">
        <v>114</v>
      </c>
      <c r="E4" s="25" t="s">
        <v>115</v>
      </c>
      <c r="F4" s="306"/>
      <c r="I4" s="306"/>
      <c r="J4" s="25" t="s">
        <v>132</v>
      </c>
      <c r="K4" s="25" t="s">
        <v>133</v>
      </c>
      <c r="L4" s="306"/>
    </row>
    <row r="5" spans="1:12" ht="15" thickBot="1" x14ac:dyDescent="0.35">
      <c r="A5" s="8" t="s">
        <v>137</v>
      </c>
      <c r="B5" s="75">
        <v>81.474003028773339</v>
      </c>
      <c r="C5" s="75">
        <v>37.010958840722772</v>
      </c>
      <c r="D5" s="75">
        <v>24.98283499229046</v>
      </c>
      <c r="E5" s="75">
        <v>26.755775914945819</v>
      </c>
      <c r="F5" s="75">
        <v>29.556092985147238</v>
      </c>
      <c r="I5" s="8" t="s">
        <v>137</v>
      </c>
      <c r="J5" s="75">
        <v>30.960825833774486</v>
      </c>
      <c r="K5" s="75">
        <v>23.971048060220035</v>
      </c>
      <c r="L5" s="75">
        <v>29.545230668198979</v>
      </c>
    </row>
    <row r="6" spans="1:12" ht="15" thickBot="1" x14ac:dyDescent="0.35">
      <c r="A6" s="8" t="s">
        <v>138</v>
      </c>
      <c r="B6" s="75">
        <v>18.391384822480227</v>
      </c>
      <c r="C6" s="75">
        <v>62.105238804013354</v>
      </c>
      <c r="D6" s="75">
        <v>72.290380925851096</v>
      </c>
      <c r="E6" s="75">
        <v>66.361684727049692</v>
      </c>
      <c r="F6" s="75">
        <v>67.930738308772703</v>
      </c>
      <c r="I6" s="8" t="s">
        <v>138</v>
      </c>
      <c r="J6" s="75">
        <v>66.45697311922828</v>
      </c>
      <c r="K6" s="75">
        <v>73.756803705848299</v>
      </c>
      <c r="L6" s="75">
        <v>67.935361305908017</v>
      </c>
    </row>
    <row r="7" spans="1:12" ht="15" thickBot="1" x14ac:dyDescent="0.35">
      <c r="A7" s="8" t="s">
        <v>139</v>
      </c>
      <c r="B7" s="75">
        <v>5.0479555779909133E-2</v>
      </c>
      <c r="C7" s="75">
        <v>0.61002413875542738</v>
      </c>
      <c r="D7" s="75">
        <v>1.6729506942509975</v>
      </c>
      <c r="E7" s="75">
        <v>3.5294418319362095</v>
      </c>
      <c r="F7" s="75">
        <v>1.4987768174909279</v>
      </c>
      <c r="I7" s="8" t="s">
        <v>139</v>
      </c>
      <c r="J7" s="75">
        <v>1.6216693135697902</v>
      </c>
      <c r="K7" s="75">
        <v>1.0341632889403591</v>
      </c>
      <c r="L7" s="75">
        <v>1.502685460984591</v>
      </c>
    </row>
    <row r="8" spans="1:12" ht="15" thickBot="1" x14ac:dyDescent="0.35">
      <c r="A8" s="8" t="s">
        <v>140</v>
      </c>
      <c r="B8" s="75">
        <v>5.0479555779909133E-2</v>
      </c>
      <c r="C8" s="75">
        <v>0.22519222315623869</v>
      </c>
      <c r="D8" s="75">
        <v>0.93769984973261833</v>
      </c>
      <c r="E8" s="75">
        <v>2.9722960539766916</v>
      </c>
      <c r="F8" s="75">
        <v>0.89568150236140565</v>
      </c>
      <c r="I8" s="8" t="s">
        <v>140</v>
      </c>
      <c r="J8" s="75">
        <v>0.84730309981765772</v>
      </c>
      <c r="K8" s="75">
        <v>1.0932252460914882</v>
      </c>
      <c r="L8" s="75">
        <v>0.89710814550742302</v>
      </c>
    </row>
    <row r="9" spans="1:12" ht="15" thickBot="1" x14ac:dyDescent="0.35">
      <c r="A9" s="8" t="s">
        <v>141</v>
      </c>
      <c r="B9" s="75">
        <v>3.3653037186606095E-2</v>
      </c>
      <c r="C9" s="75">
        <v>4.8585993352202178E-2</v>
      </c>
      <c r="D9" s="75">
        <v>0.11613353787483473</v>
      </c>
      <c r="E9" s="75">
        <v>0.38080147209159682</v>
      </c>
      <c r="F9" s="75">
        <v>0.11871038622773308</v>
      </c>
      <c r="I9" s="8" t="s">
        <v>141</v>
      </c>
      <c r="J9" s="75">
        <v>0.11322863360978766</v>
      </c>
      <c r="K9" s="75">
        <v>0.14475969889982629</v>
      </c>
      <c r="L9" s="75">
        <v>0.11961441940098974</v>
      </c>
    </row>
    <row r="10" spans="1:12" ht="15" thickBot="1" x14ac:dyDescent="0.35">
      <c r="A10" s="11" t="s">
        <v>30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30</v>
      </c>
      <c r="J10" s="76">
        <v>100</v>
      </c>
      <c r="K10" s="76">
        <v>100</v>
      </c>
      <c r="L10" s="76">
        <v>100</v>
      </c>
    </row>
    <row r="11" spans="1:12" ht="15" thickTop="1" x14ac:dyDescent="0.3"/>
    <row r="18" spans="5:5" x14ac:dyDescent="0.3">
      <c r="E18" s="237"/>
    </row>
    <row r="19" spans="5:5" x14ac:dyDescent="0.3">
      <c r="E19" s="237"/>
    </row>
    <row r="20" spans="5:5" x14ac:dyDescent="0.3">
      <c r="E20" s="237"/>
    </row>
    <row r="21" spans="5:5" x14ac:dyDescent="0.3">
      <c r="E21" s="237"/>
    </row>
    <row r="22" spans="5:5" x14ac:dyDescent="0.3">
      <c r="E22" s="237"/>
    </row>
    <row r="23" spans="5:5" x14ac:dyDescent="0.3">
      <c r="E23" s="237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G9"/>
  <sheetViews>
    <sheetView workbookViewId="0">
      <selection activeCell="F14" sqref="F14"/>
    </sheetView>
  </sheetViews>
  <sheetFormatPr defaultRowHeight="14.4" x14ac:dyDescent="0.3"/>
  <sheetData>
    <row r="1" spans="1:7" ht="45" customHeight="1" x14ac:dyDescent="0.3">
      <c r="A1" s="266" t="s">
        <v>142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267" t="s">
        <v>136</v>
      </c>
      <c r="B3" s="296" t="s">
        <v>131</v>
      </c>
      <c r="C3" s="296"/>
      <c r="D3" s="296"/>
      <c r="E3" s="296" t="s">
        <v>131</v>
      </c>
      <c r="F3" s="296"/>
      <c r="G3" s="296"/>
    </row>
    <row r="4" spans="1:7" ht="15" thickBot="1" x14ac:dyDescent="0.35">
      <c r="A4" s="269"/>
      <c r="B4" s="25" t="s">
        <v>132</v>
      </c>
      <c r="C4" s="25" t="s">
        <v>133</v>
      </c>
      <c r="D4" s="25" t="s">
        <v>510</v>
      </c>
      <c r="E4" s="25" t="s">
        <v>132</v>
      </c>
      <c r="F4" s="25" t="s">
        <v>133</v>
      </c>
      <c r="G4" s="25" t="s">
        <v>510</v>
      </c>
    </row>
    <row r="5" spans="1:7" ht="15" thickBot="1" x14ac:dyDescent="0.35">
      <c r="A5" s="49" t="s">
        <v>138</v>
      </c>
      <c r="B5" s="9">
        <v>225967</v>
      </c>
      <c r="C5" s="9">
        <v>63689</v>
      </c>
      <c r="D5" s="9">
        <v>289656</v>
      </c>
      <c r="E5" s="120">
        <v>66.45697311922828</v>
      </c>
      <c r="F5" s="120">
        <v>73.756803705848299</v>
      </c>
      <c r="G5" s="120">
        <v>67.935361305908017</v>
      </c>
    </row>
    <row r="6" spans="1:7" ht="15" thickBot="1" x14ac:dyDescent="0.35">
      <c r="A6" s="49" t="s">
        <v>137</v>
      </c>
      <c r="B6" s="9">
        <v>105273</v>
      </c>
      <c r="C6" s="9">
        <v>20699</v>
      </c>
      <c r="D6" s="9">
        <v>125972</v>
      </c>
      <c r="E6" s="120">
        <v>30.960825833774486</v>
      </c>
      <c r="F6" s="120">
        <v>23.971048060220035</v>
      </c>
      <c r="G6" s="120">
        <v>29.545230668198979</v>
      </c>
    </row>
    <row r="7" spans="1:7" ht="15" thickBot="1" x14ac:dyDescent="0.35">
      <c r="A7" s="49" t="s">
        <v>511</v>
      </c>
      <c r="B7" s="9">
        <v>8780</v>
      </c>
      <c r="C7" s="9">
        <v>1962</v>
      </c>
      <c r="D7" s="9">
        <v>10742</v>
      </c>
      <c r="E7" s="120">
        <v>2.5822010469972354</v>
      </c>
      <c r="F7" s="120">
        <v>2.2721482339316736</v>
      </c>
      <c r="G7" s="120">
        <v>2.5194080258930036</v>
      </c>
    </row>
    <row r="8" spans="1:7" ht="15" thickBot="1" x14ac:dyDescent="0.35">
      <c r="A8" s="50" t="s">
        <v>30</v>
      </c>
      <c r="B8" s="110">
        <v>340020</v>
      </c>
      <c r="C8" s="110">
        <v>86350</v>
      </c>
      <c r="D8" s="110">
        <v>426370</v>
      </c>
      <c r="E8" s="124">
        <v>100</v>
      </c>
      <c r="F8" s="124">
        <v>100</v>
      </c>
      <c r="G8" s="124">
        <v>100</v>
      </c>
    </row>
    <row r="9" spans="1:7" ht="15" thickTop="1" x14ac:dyDescent="0.3"/>
  </sheetData>
  <mergeCells count="4">
    <mergeCell ref="A3:A4"/>
    <mergeCell ref="A1:G1"/>
    <mergeCell ref="B3:D3"/>
    <mergeCell ref="E3:G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L11"/>
  <sheetViews>
    <sheetView workbookViewId="0">
      <selection activeCell="J5" sqref="J5:L10"/>
    </sheetView>
  </sheetViews>
  <sheetFormatPr defaultRowHeight="14.4" x14ac:dyDescent="0.3"/>
  <cols>
    <col min="1" max="1" width="14.109375" customWidth="1"/>
    <col min="9" max="9" width="13.6640625" customWidth="1"/>
  </cols>
  <sheetData>
    <row r="1" spans="1:12" x14ac:dyDescent="0.3">
      <c r="A1" s="276" t="s">
        <v>143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5" thickBot="1" x14ac:dyDescent="0.35"/>
    <row r="3" spans="1:12" ht="22.5" customHeight="1" thickTop="1" thickBot="1" x14ac:dyDescent="0.35">
      <c r="A3" s="261" t="s">
        <v>144</v>
      </c>
      <c r="B3" s="264" t="s">
        <v>117</v>
      </c>
      <c r="C3" s="264"/>
      <c r="D3" s="264"/>
      <c r="E3" s="264"/>
      <c r="F3" s="261" t="s">
        <v>30</v>
      </c>
      <c r="I3" s="261" t="s">
        <v>144</v>
      </c>
      <c r="J3" s="272" t="s">
        <v>131</v>
      </c>
      <c r="K3" s="272"/>
      <c r="L3" s="305" t="s">
        <v>30</v>
      </c>
    </row>
    <row r="4" spans="1:12" ht="15" thickBot="1" x14ac:dyDescent="0.35">
      <c r="A4" s="263"/>
      <c r="B4" s="24" t="s">
        <v>112</v>
      </c>
      <c r="C4" s="24" t="s">
        <v>113</v>
      </c>
      <c r="D4" s="24" t="s">
        <v>114</v>
      </c>
      <c r="E4" s="24" t="s">
        <v>115</v>
      </c>
      <c r="F4" s="263"/>
      <c r="I4" s="263"/>
      <c r="J4" s="25" t="s">
        <v>132</v>
      </c>
      <c r="K4" s="25" t="s">
        <v>133</v>
      </c>
      <c r="L4" s="306"/>
    </row>
    <row r="5" spans="1:12" ht="15" thickBot="1" x14ac:dyDescent="0.35">
      <c r="A5" s="8" t="s">
        <v>145</v>
      </c>
      <c r="B5" s="75">
        <v>4.3395326657129232</v>
      </c>
      <c r="C5" s="75">
        <v>36.672727012440411</v>
      </c>
      <c r="D5" s="75">
        <v>64.710191276258939</v>
      </c>
      <c r="E5" s="75">
        <v>71.514686293545253</v>
      </c>
      <c r="F5" s="75">
        <v>56.211993270189964</v>
      </c>
      <c r="I5" s="8" t="s">
        <v>145</v>
      </c>
      <c r="J5" s="75">
        <v>63.053715509849695</v>
      </c>
      <c r="K5" s="75">
        <v>30.24074074074074</v>
      </c>
      <c r="L5" s="75">
        <v>56.222759564538549</v>
      </c>
    </row>
    <row r="6" spans="1:12" ht="15" thickBot="1" x14ac:dyDescent="0.35">
      <c r="A6" s="8" t="s">
        <v>146</v>
      </c>
      <c r="B6" s="75">
        <v>21.443331743760929</v>
      </c>
      <c r="C6" s="75">
        <v>16.775227978755385</v>
      </c>
      <c r="D6" s="75">
        <v>9.9633026867292944</v>
      </c>
      <c r="E6" s="75">
        <v>7.5000564423272298</v>
      </c>
      <c r="F6" s="75">
        <v>11.909041214768997</v>
      </c>
      <c r="I6" s="8" t="s">
        <v>146</v>
      </c>
      <c r="J6" s="75">
        <v>11.069306234396427</v>
      </c>
      <c r="K6" s="75">
        <v>15.09053497942387</v>
      </c>
      <c r="L6" s="75">
        <v>11.906439612171161</v>
      </c>
    </row>
    <row r="7" spans="1:12" ht="15" thickBot="1" x14ac:dyDescent="0.35">
      <c r="A7" s="8" t="s">
        <v>147</v>
      </c>
      <c r="B7" s="75">
        <v>51.724686059450008</v>
      </c>
      <c r="C7" s="75">
        <v>43.412595020972617</v>
      </c>
      <c r="D7" s="75">
        <v>23.953304723483779</v>
      </c>
      <c r="E7" s="75">
        <v>19.748041451245118</v>
      </c>
      <c r="F7" s="75">
        <v>29.711132900986286</v>
      </c>
      <c r="I7" s="8" t="s">
        <v>147</v>
      </c>
      <c r="J7" s="75">
        <v>23.614646192795917</v>
      </c>
      <c r="K7" s="75">
        <v>52.842592592592595</v>
      </c>
      <c r="L7" s="75">
        <v>29.699276301276274</v>
      </c>
    </row>
    <row r="8" spans="1:12" ht="15" thickBot="1" x14ac:dyDescent="0.35">
      <c r="A8" s="8" t="s">
        <v>148</v>
      </c>
      <c r="B8" s="75">
        <v>21.602288984263232</v>
      </c>
      <c r="C8" s="75">
        <v>2.6269451562567108</v>
      </c>
      <c r="D8" s="75">
        <v>0.9143955663070783</v>
      </c>
      <c r="E8" s="75">
        <v>0.68859639220644342</v>
      </c>
      <c r="F8" s="75">
        <v>1.6788366191850634</v>
      </c>
      <c r="I8" s="8" t="s">
        <v>148</v>
      </c>
      <c r="J8" s="75">
        <v>1.8219833543860409</v>
      </c>
      <c r="K8" s="75">
        <v>1.1512345679012346</v>
      </c>
      <c r="L8" s="75">
        <v>1.6823478765578583</v>
      </c>
    </row>
    <row r="9" spans="1:12" ht="15" thickBot="1" x14ac:dyDescent="0.35">
      <c r="A9" s="8" t="s">
        <v>48</v>
      </c>
      <c r="B9" s="75">
        <v>0.89016054681290735</v>
      </c>
      <c r="C9" s="75">
        <v>0.51250483157487869</v>
      </c>
      <c r="D9" s="75">
        <v>0.45880574722090217</v>
      </c>
      <c r="E9" s="75">
        <v>0.54861942067595326</v>
      </c>
      <c r="F9" s="75">
        <v>0.4889959948696897</v>
      </c>
      <c r="I9" s="8" t="s">
        <v>48</v>
      </c>
      <c r="J9" s="75">
        <v>0.44034870857192315</v>
      </c>
      <c r="K9" s="75">
        <v>0.67489711934156382</v>
      </c>
      <c r="L9" s="75">
        <v>0.48917664545616152</v>
      </c>
    </row>
    <row r="10" spans="1:12" ht="15" thickBot="1" x14ac:dyDescent="0.35">
      <c r="A10" s="11" t="s">
        <v>30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30</v>
      </c>
      <c r="J10" s="76">
        <v>100</v>
      </c>
      <c r="K10" s="76">
        <v>100</v>
      </c>
      <c r="L10" s="76">
        <v>100</v>
      </c>
    </row>
    <row r="11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G11"/>
  <sheetViews>
    <sheetView workbookViewId="0">
      <selection activeCell="H15" sqref="H15"/>
    </sheetView>
  </sheetViews>
  <sheetFormatPr defaultRowHeight="14.4" x14ac:dyDescent="0.3"/>
  <cols>
    <col min="1" max="1" width="13.44140625" customWidth="1"/>
  </cols>
  <sheetData>
    <row r="1" spans="1:7" ht="31.5" customHeight="1" x14ac:dyDescent="0.3">
      <c r="A1" s="266" t="s">
        <v>512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267" t="s">
        <v>144</v>
      </c>
      <c r="B3" s="296" t="s">
        <v>131</v>
      </c>
      <c r="C3" s="296"/>
      <c r="D3" s="296"/>
      <c r="E3" s="296" t="s">
        <v>131</v>
      </c>
      <c r="F3" s="296"/>
      <c r="G3" s="296"/>
    </row>
    <row r="4" spans="1:7" ht="23.25" customHeight="1" thickBot="1" x14ac:dyDescent="0.35">
      <c r="A4" s="269"/>
      <c r="B4" s="25" t="s">
        <v>132</v>
      </c>
      <c r="C4" s="25" t="s">
        <v>133</v>
      </c>
      <c r="D4" s="25" t="s">
        <v>510</v>
      </c>
      <c r="E4" s="25" t="s">
        <v>132</v>
      </c>
      <c r="F4" s="25" t="s">
        <v>133</v>
      </c>
      <c r="G4" s="25" t="s">
        <v>510</v>
      </c>
    </row>
    <row r="5" spans="1:7" ht="15" thickBot="1" x14ac:dyDescent="0.35">
      <c r="A5" s="49" t="s">
        <v>145</v>
      </c>
      <c r="B5" s="9">
        <v>233114</v>
      </c>
      <c r="C5" s="9">
        <v>29394</v>
      </c>
      <c r="D5" s="9">
        <v>262508</v>
      </c>
      <c r="E5" s="120">
        <v>63.053715509849695</v>
      </c>
      <c r="F5" s="120">
        <v>30.24074074074074</v>
      </c>
      <c r="G5" s="120">
        <v>56.222759564538549</v>
      </c>
    </row>
    <row r="6" spans="1:7" ht="15" thickBot="1" x14ac:dyDescent="0.35">
      <c r="A6" s="49" t="s">
        <v>146</v>
      </c>
      <c r="B6" s="9">
        <v>40924</v>
      </c>
      <c r="C6" s="9">
        <v>14668</v>
      </c>
      <c r="D6" s="9">
        <v>55592</v>
      </c>
      <c r="E6" s="120">
        <v>11.069306234396427</v>
      </c>
      <c r="F6" s="120">
        <v>15.09053497942387</v>
      </c>
      <c r="G6" s="120">
        <v>11.906439612171161</v>
      </c>
    </row>
    <row r="7" spans="1:7" ht="15" thickBot="1" x14ac:dyDescent="0.35">
      <c r="A7" s="49" t="s">
        <v>147</v>
      </c>
      <c r="B7" s="9">
        <v>87305</v>
      </c>
      <c r="C7" s="9">
        <v>51363</v>
      </c>
      <c r="D7" s="9">
        <v>138668</v>
      </c>
      <c r="E7" s="120">
        <v>23.614646192795917</v>
      </c>
      <c r="F7" s="120">
        <v>52.842592592592595</v>
      </c>
      <c r="G7" s="120">
        <v>29.699276301276274</v>
      </c>
    </row>
    <row r="8" spans="1:7" ht="15" thickBot="1" x14ac:dyDescent="0.35">
      <c r="A8" s="49" t="s">
        <v>148</v>
      </c>
      <c r="B8" s="9">
        <v>6736</v>
      </c>
      <c r="C8" s="9">
        <v>1119</v>
      </c>
      <c r="D8" s="9">
        <v>7855</v>
      </c>
      <c r="E8" s="120">
        <v>1.8219833543860409</v>
      </c>
      <c r="F8" s="120">
        <v>1.1512345679012346</v>
      </c>
      <c r="G8" s="120">
        <v>1.6823478765578583</v>
      </c>
    </row>
    <row r="9" spans="1:7" ht="15" thickBot="1" x14ac:dyDescent="0.35">
      <c r="A9" s="49" t="s">
        <v>48</v>
      </c>
      <c r="B9" s="9">
        <v>1628</v>
      </c>
      <c r="C9" s="9">
        <v>656</v>
      </c>
      <c r="D9" s="9">
        <v>2284</v>
      </c>
      <c r="E9" s="120">
        <v>0.44034870857192315</v>
      </c>
      <c r="F9" s="120">
        <v>0.67489711934156382</v>
      </c>
      <c r="G9" s="120">
        <v>0.48917664545616152</v>
      </c>
    </row>
    <row r="10" spans="1:7" ht="15" thickBot="1" x14ac:dyDescent="0.35">
      <c r="A10" s="50" t="s">
        <v>30</v>
      </c>
      <c r="B10" s="110">
        <v>369707</v>
      </c>
      <c r="C10" s="110">
        <v>97200</v>
      </c>
      <c r="D10" s="110">
        <v>466907</v>
      </c>
      <c r="E10" s="124">
        <v>100</v>
      </c>
      <c r="F10" s="124">
        <v>100</v>
      </c>
      <c r="G10" s="124">
        <v>100</v>
      </c>
    </row>
    <row r="11" spans="1:7" ht="15" thickTop="1" x14ac:dyDescent="0.3"/>
  </sheetData>
  <mergeCells count="4">
    <mergeCell ref="A1:G1"/>
    <mergeCell ref="A3:A4"/>
    <mergeCell ref="B3:D3"/>
    <mergeCell ref="E3:G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N36"/>
  <sheetViews>
    <sheetView workbookViewId="0">
      <selection activeCell="B5" sqref="B5:G10"/>
    </sheetView>
  </sheetViews>
  <sheetFormatPr defaultRowHeight="14.4" x14ac:dyDescent="0.3"/>
  <cols>
    <col min="1" max="1" width="10.44140625" customWidth="1"/>
    <col min="2" max="2" width="9.5546875" bestFit="1" customWidth="1"/>
    <col min="3" max="3" width="11.88671875" bestFit="1" customWidth="1"/>
    <col min="4" max="4" width="9.6640625" bestFit="1" customWidth="1"/>
    <col min="5" max="5" width="12" bestFit="1" customWidth="1"/>
  </cols>
  <sheetData>
    <row r="1" spans="1:7" ht="39.75" customHeight="1" x14ac:dyDescent="0.3">
      <c r="A1" s="266" t="s">
        <v>149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305" t="s">
        <v>136</v>
      </c>
      <c r="B3" s="272" t="s">
        <v>150</v>
      </c>
      <c r="C3" s="272"/>
      <c r="D3" s="272"/>
      <c r="E3" s="272"/>
      <c r="F3" s="272"/>
      <c r="G3" s="305" t="s">
        <v>30</v>
      </c>
    </row>
    <row r="4" spans="1:7" ht="15" thickBot="1" x14ac:dyDescent="0.35">
      <c r="A4" s="306"/>
      <c r="B4" s="25" t="s">
        <v>145</v>
      </c>
      <c r="C4" s="25" t="s">
        <v>146</v>
      </c>
      <c r="D4" s="25" t="s">
        <v>147</v>
      </c>
      <c r="E4" s="25" t="s">
        <v>148</v>
      </c>
      <c r="F4" s="25" t="s">
        <v>48</v>
      </c>
      <c r="G4" s="306"/>
    </row>
    <row r="5" spans="1:7" ht="15" thickBot="1" x14ac:dyDescent="0.35">
      <c r="A5" s="49" t="s">
        <v>137</v>
      </c>
      <c r="B5" s="75">
        <v>31.755351156193591</v>
      </c>
      <c r="C5" s="75">
        <v>38.048537593903575</v>
      </c>
      <c r="D5" s="75">
        <v>21.323138667026228</v>
      </c>
      <c r="E5" s="75">
        <v>54.209549519149661</v>
      </c>
      <c r="F5" s="75">
        <v>35.2503718393654</v>
      </c>
      <c r="G5" s="75">
        <v>29.613150743326049</v>
      </c>
    </row>
    <row r="6" spans="1:7" ht="15" thickBot="1" x14ac:dyDescent="0.35">
      <c r="A6" s="49" t="s">
        <v>138</v>
      </c>
      <c r="B6" s="75">
        <v>65.495143127310243</v>
      </c>
      <c r="C6" s="75">
        <v>59.046134528371333</v>
      </c>
      <c r="D6" s="75">
        <v>76.588488170115568</v>
      </c>
      <c r="E6" s="75">
        <v>45.098700860469037</v>
      </c>
      <c r="F6" s="75">
        <v>62.27069905800694</v>
      </c>
      <c r="G6" s="75">
        <v>67.852662071237233</v>
      </c>
    </row>
    <row r="7" spans="1:7" ht="15" thickBot="1" x14ac:dyDescent="0.35">
      <c r="A7" s="49" t="s">
        <v>139</v>
      </c>
      <c r="B7" s="75">
        <v>1.558067566405914</v>
      </c>
      <c r="C7" s="75">
        <v>1.809876382845143</v>
      </c>
      <c r="D7" s="75">
        <v>1.3737418602622165</v>
      </c>
      <c r="E7" s="75">
        <v>0.45554243293403074</v>
      </c>
      <c r="F7" s="75">
        <v>1.6856717897868121</v>
      </c>
      <c r="G7" s="75">
        <v>1.5147478407456028</v>
      </c>
    </row>
    <row r="8" spans="1:7" ht="15" thickBot="1" x14ac:dyDescent="0.35">
      <c r="A8" s="49" t="s">
        <v>140</v>
      </c>
      <c r="B8" s="75">
        <v>1.0964497550073069</v>
      </c>
      <c r="C8" s="75">
        <v>0.9872052997337144</v>
      </c>
      <c r="D8" s="75">
        <v>0.57344997977458578</v>
      </c>
      <c r="E8" s="75">
        <v>0.1518474776446769</v>
      </c>
      <c r="F8" s="75">
        <v>0.64452156668319294</v>
      </c>
      <c r="G8" s="75">
        <v>0.90875182258994269</v>
      </c>
    </row>
    <row r="9" spans="1:7" ht="15" thickBot="1" x14ac:dyDescent="0.35">
      <c r="A9" s="49" t="s">
        <v>141</v>
      </c>
      <c r="B9" s="75">
        <v>9.4988395082953661E-2</v>
      </c>
      <c r="C9" s="75">
        <v>0.10824619514624061</v>
      </c>
      <c r="D9" s="75">
        <v>0.14118132282140561</v>
      </c>
      <c r="E9" s="75">
        <v>8.4359709802598284E-2</v>
      </c>
      <c r="F9" s="75">
        <v>0.14873574615765989</v>
      </c>
      <c r="G9" s="75">
        <v>0.11068752210117373</v>
      </c>
    </row>
    <row r="10" spans="1:7" ht="15" thickBot="1" x14ac:dyDescent="0.35">
      <c r="A10" s="11" t="s">
        <v>151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</row>
    <row r="11" spans="1:7" ht="15" thickTop="1" x14ac:dyDescent="0.3"/>
    <row r="35" spans="10:14" ht="15" thickBot="1" x14ac:dyDescent="0.35"/>
    <row r="36" spans="10:14" ht="15.6" thickTop="1" thickBot="1" x14ac:dyDescent="0.35">
      <c r="J36" s="272"/>
      <c r="K36" s="272"/>
      <c r="L36" s="272"/>
      <c r="M36" s="272"/>
      <c r="N36" s="272"/>
    </row>
  </sheetData>
  <mergeCells count="5">
    <mergeCell ref="A3:A4"/>
    <mergeCell ref="B3:F3"/>
    <mergeCell ref="G3:G4"/>
    <mergeCell ref="A1:G1"/>
    <mergeCell ref="J36:N3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M11"/>
  <sheetViews>
    <sheetView zoomScale="70" zoomScaleNormal="70" workbookViewId="0">
      <selection activeCell="P1" sqref="P1:AC1048576"/>
    </sheetView>
  </sheetViews>
  <sheetFormatPr defaultRowHeight="14.4" x14ac:dyDescent="0.3"/>
  <cols>
    <col min="1" max="1" width="11.109375" bestFit="1" customWidth="1"/>
    <col min="3" max="3" width="11.88671875" bestFit="1" customWidth="1"/>
    <col min="4" max="4" width="9.6640625" bestFit="1" customWidth="1"/>
    <col min="5" max="5" width="12" bestFit="1" customWidth="1"/>
    <col min="8" max="8" width="9.5546875" bestFit="1" customWidth="1"/>
    <col min="9" max="9" width="11.88671875" bestFit="1" customWidth="1"/>
    <col min="10" max="10" width="9.6640625" bestFit="1" customWidth="1"/>
    <col min="11" max="11" width="12" bestFit="1" customWidth="1"/>
  </cols>
  <sheetData>
    <row r="1" spans="1:13" x14ac:dyDescent="0.3">
      <c r="A1" s="266" t="s">
        <v>152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" thickBot="1" x14ac:dyDescent="0.35"/>
    <row r="3" spans="1:13" ht="15.6" thickTop="1" thickBot="1" x14ac:dyDescent="0.35">
      <c r="A3" s="305" t="s">
        <v>136</v>
      </c>
      <c r="B3" s="307" t="s">
        <v>150</v>
      </c>
      <c r="C3" s="307"/>
      <c r="D3" s="307"/>
      <c r="E3" s="307"/>
      <c r="F3" s="307"/>
      <c r="G3" s="307"/>
      <c r="H3" s="307" t="s">
        <v>150</v>
      </c>
      <c r="I3" s="307"/>
      <c r="J3" s="307"/>
      <c r="K3" s="307"/>
      <c r="L3" s="307"/>
      <c r="M3" s="307"/>
    </row>
    <row r="4" spans="1:13" ht="15" thickBot="1" x14ac:dyDescent="0.35">
      <c r="A4" s="306"/>
      <c r="B4" s="25" t="s">
        <v>145</v>
      </c>
      <c r="C4" s="25" t="s">
        <v>146</v>
      </c>
      <c r="D4" s="25" t="s">
        <v>147</v>
      </c>
      <c r="E4" s="25" t="s">
        <v>148</v>
      </c>
      <c r="F4" s="25" t="s">
        <v>48</v>
      </c>
      <c r="G4" s="25" t="s">
        <v>30</v>
      </c>
      <c r="H4" s="25" t="s">
        <v>145</v>
      </c>
      <c r="I4" s="25" t="s">
        <v>146</v>
      </c>
      <c r="J4" s="25" t="s">
        <v>147</v>
      </c>
      <c r="K4" s="25" t="s">
        <v>148</v>
      </c>
      <c r="L4" s="25" t="s">
        <v>48</v>
      </c>
      <c r="M4" s="25" t="s">
        <v>30</v>
      </c>
    </row>
    <row r="5" spans="1:13" ht="15" thickBot="1" x14ac:dyDescent="0.35">
      <c r="A5" s="49" t="s">
        <v>137</v>
      </c>
      <c r="B5" s="9">
        <v>73882</v>
      </c>
      <c r="C5" s="9">
        <v>17575</v>
      </c>
      <c r="D5" s="9">
        <v>26884</v>
      </c>
      <c r="E5" s="9">
        <v>3213</v>
      </c>
      <c r="F5" s="9">
        <v>711</v>
      </c>
      <c r="G5" s="9">
        <v>122265</v>
      </c>
      <c r="H5" s="120">
        <v>31.755351156193591</v>
      </c>
      <c r="I5" s="120">
        <v>38.048537593903575</v>
      </c>
      <c r="J5" s="120">
        <v>21.323138667026228</v>
      </c>
      <c r="K5" s="120">
        <v>54.209549519149661</v>
      </c>
      <c r="L5" s="120">
        <v>35.2503718393654</v>
      </c>
      <c r="M5" s="120">
        <v>29.613150743326049</v>
      </c>
    </row>
    <row r="6" spans="1:13" ht="15" thickBot="1" x14ac:dyDescent="0.35">
      <c r="A6" s="49" t="s">
        <v>138</v>
      </c>
      <c r="B6" s="9">
        <v>152381</v>
      </c>
      <c r="C6" s="9">
        <v>27274</v>
      </c>
      <c r="D6" s="9">
        <v>96562</v>
      </c>
      <c r="E6" s="9">
        <v>2673</v>
      </c>
      <c r="F6" s="9">
        <v>1256</v>
      </c>
      <c r="G6" s="9">
        <v>280146</v>
      </c>
      <c r="H6" s="120">
        <v>65.495143127310243</v>
      </c>
      <c r="I6" s="120">
        <v>59.046134528371333</v>
      </c>
      <c r="J6" s="120">
        <v>76.588488170115568</v>
      </c>
      <c r="K6" s="120">
        <v>45.098700860469037</v>
      </c>
      <c r="L6" s="120">
        <v>62.27069905800694</v>
      </c>
      <c r="M6" s="120">
        <v>67.852662071237233</v>
      </c>
    </row>
    <row r="7" spans="1:13" ht="15" thickBot="1" x14ac:dyDescent="0.35">
      <c r="A7" s="49" t="s">
        <v>139</v>
      </c>
      <c r="B7" s="9">
        <v>3625</v>
      </c>
      <c r="C7" s="9">
        <v>836</v>
      </c>
      <c r="D7" s="9">
        <v>1732</v>
      </c>
      <c r="E7" s="9">
        <v>27</v>
      </c>
      <c r="F7" s="9">
        <v>34</v>
      </c>
      <c r="G7" s="9">
        <v>6254</v>
      </c>
      <c r="H7" s="120">
        <v>1.558067566405914</v>
      </c>
      <c r="I7" s="120">
        <v>1.809876382845143</v>
      </c>
      <c r="J7" s="120">
        <v>1.3737418602622165</v>
      </c>
      <c r="K7" s="120">
        <v>0.45554243293403074</v>
      </c>
      <c r="L7" s="120">
        <v>1.6856717897868121</v>
      </c>
      <c r="M7" s="120">
        <v>1.5147478407456028</v>
      </c>
    </row>
    <row r="8" spans="1:13" ht="15" thickBot="1" x14ac:dyDescent="0.35">
      <c r="A8" s="49" t="s">
        <v>140</v>
      </c>
      <c r="B8" s="9">
        <v>2551</v>
      </c>
      <c r="C8" s="9">
        <v>456</v>
      </c>
      <c r="D8" s="9">
        <v>723</v>
      </c>
      <c r="E8" s="9">
        <v>9</v>
      </c>
      <c r="F8" s="9">
        <v>13</v>
      </c>
      <c r="G8" s="9">
        <v>3752</v>
      </c>
      <c r="H8" s="120">
        <v>1.0964497550073069</v>
      </c>
      <c r="I8" s="120">
        <v>0.9872052997337144</v>
      </c>
      <c r="J8" s="120">
        <v>0.57344997977458578</v>
      </c>
      <c r="K8" s="120">
        <v>0.1518474776446769</v>
      </c>
      <c r="L8" s="120">
        <v>0.64452156668319294</v>
      </c>
      <c r="M8" s="120">
        <v>0.90875182258994269</v>
      </c>
    </row>
    <row r="9" spans="1:13" ht="15" thickBot="1" x14ac:dyDescent="0.35">
      <c r="A9" s="49" t="s">
        <v>141</v>
      </c>
      <c r="B9" s="9">
        <v>221</v>
      </c>
      <c r="C9" s="9">
        <v>50</v>
      </c>
      <c r="D9" s="9">
        <v>178</v>
      </c>
      <c r="E9" s="9">
        <v>5</v>
      </c>
      <c r="F9" s="9">
        <v>3</v>
      </c>
      <c r="G9" s="9">
        <v>457</v>
      </c>
      <c r="H9" s="120">
        <v>9.4988395082953661E-2</v>
      </c>
      <c r="I9" s="120">
        <v>0.10824619514624061</v>
      </c>
      <c r="J9" s="120">
        <v>0.14118132282140561</v>
      </c>
      <c r="K9" s="120">
        <v>8.4359709802598284E-2</v>
      </c>
      <c r="L9" s="120">
        <v>0.14873574615765989</v>
      </c>
      <c r="M9" s="120">
        <v>0.11068752210117373</v>
      </c>
    </row>
    <row r="10" spans="1:13" ht="15" thickBot="1" x14ac:dyDescent="0.35">
      <c r="A10" s="11" t="s">
        <v>151</v>
      </c>
      <c r="B10" s="110">
        <v>232660</v>
      </c>
      <c r="C10" s="110">
        <v>46191</v>
      </c>
      <c r="D10" s="110">
        <v>126079</v>
      </c>
      <c r="E10" s="110">
        <v>5927</v>
      </c>
      <c r="F10" s="110">
        <v>2017</v>
      </c>
      <c r="G10" s="110">
        <v>412874</v>
      </c>
      <c r="H10" s="124">
        <v>100</v>
      </c>
      <c r="I10" s="124">
        <v>100</v>
      </c>
      <c r="J10" s="124">
        <v>100</v>
      </c>
      <c r="K10" s="124">
        <v>100</v>
      </c>
      <c r="L10" s="124">
        <v>100</v>
      </c>
      <c r="M10" s="124">
        <v>100</v>
      </c>
    </row>
    <row r="11" spans="1:13" ht="15" thickTop="1" x14ac:dyDescent="0.3"/>
  </sheetData>
  <mergeCells count="4">
    <mergeCell ref="A1:M1"/>
    <mergeCell ref="A3:A4"/>
    <mergeCell ref="B3:G3"/>
    <mergeCell ref="H3:M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F27"/>
  <sheetViews>
    <sheetView workbookViewId="0">
      <selection activeCell="B5" sqref="B5:F26"/>
    </sheetView>
  </sheetViews>
  <sheetFormatPr defaultRowHeight="14.4" x14ac:dyDescent="0.3"/>
  <cols>
    <col min="1" max="1" width="18.6640625" bestFit="1" customWidth="1"/>
    <col min="2" max="2" width="11.109375" customWidth="1"/>
    <col min="3" max="3" width="13.6640625" bestFit="1" customWidth="1"/>
    <col min="4" max="4" width="12.5546875" bestFit="1" customWidth="1"/>
    <col min="5" max="5" width="15.44140625" customWidth="1"/>
    <col min="6" max="6" width="11.5546875" bestFit="1" customWidth="1"/>
  </cols>
  <sheetData>
    <row r="1" spans="1:6" ht="36" customHeight="1" x14ac:dyDescent="0.3">
      <c r="A1" s="266" t="s">
        <v>153</v>
      </c>
      <c r="B1" s="266"/>
      <c r="C1" s="266"/>
      <c r="D1" s="266"/>
      <c r="E1" s="266"/>
      <c r="F1" s="266"/>
    </row>
    <row r="2" spans="1:6" ht="15" thickBot="1" x14ac:dyDescent="0.35"/>
    <row r="3" spans="1:6" ht="48" customHeight="1" thickTop="1" thickBot="1" x14ac:dyDescent="0.35">
      <c r="A3" s="305" t="s">
        <v>5</v>
      </c>
      <c r="B3" s="261" t="s">
        <v>154</v>
      </c>
      <c r="C3" s="272" t="s">
        <v>155</v>
      </c>
      <c r="D3" s="272"/>
      <c r="E3" s="272"/>
      <c r="F3" s="261" t="s">
        <v>110</v>
      </c>
    </row>
    <row r="4" spans="1:6" ht="15" thickBot="1" x14ac:dyDescent="0.35">
      <c r="A4" s="306"/>
      <c r="B4" s="263"/>
      <c r="C4" s="25" t="s">
        <v>156</v>
      </c>
      <c r="D4" s="92" t="s">
        <v>417</v>
      </c>
      <c r="E4" s="25" t="s">
        <v>157</v>
      </c>
      <c r="F4" s="263"/>
    </row>
    <row r="5" spans="1:6" ht="15" thickBot="1" x14ac:dyDescent="0.35">
      <c r="A5" s="8" t="s">
        <v>9</v>
      </c>
      <c r="B5" s="90">
        <v>0.21688999688376442</v>
      </c>
      <c r="C5" s="90">
        <v>83.549392334060457</v>
      </c>
      <c r="D5" s="90">
        <v>15.462760984730444</v>
      </c>
      <c r="E5" s="90">
        <v>0.98784668120909935</v>
      </c>
      <c r="F5" s="56">
        <v>32090</v>
      </c>
    </row>
    <row r="6" spans="1:6" ht="15" thickBot="1" x14ac:dyDescent="0.35">
      <c r="A6" s="8" t="s">
        <v>10</v>
      </c>
      <c r="B6" s="90">
        <v>0.24116607773851589</v>
      </c>
      <c r="C6" s="90">
        <v>81.537102473498237</v>
      </c>
      <c r="D6" s="90">
        <v>17.314487632508836</v>
      </c>
      <c r="E6" s="90">
        <v>1.1484098939929328</v>
      </c>
      <c r="F6" s="56">
        <v>1132</v>
      </c>
    </row>
    <row r="7" spans="1:6" ht="15" thickBot="1" x14ac:dyDescent="0.35">
      <c r="A7" s="8" t="s">
        <v>11</v>
      </c>
      <c r="B7" s="90">
        <v>0.2484132169692444</v>
      </c>
      <c r="C7" s="90">
        <v>81.60265086106314</v>
      </c>
      <c r="D7" s="90">
        <v>17.211928874784153</v>
      </c>
      <c r="E7" s="90">
        <v>1.1854202641527045</v>
      </c>
      <c r="F7" s="56">
        <v>85708</v>
      </c>
    </row>
    <row r="8" spans="1:6" ht="15" thickBot="1" x14ac:dyDescent="0.35">
      <c r="A8" s="8" t="s">
        <v>12</v>
      </c>
      <c r="B8" s="90">
        <v>0.26474794422595638</v>
      </c>
      <c r="C8" s="90">
        <v>80.389703253485877</v>
      </c>
      <c r="D8" s="90">
        <v>18.466213800500537</v>
      </c>
      <c r="E8" s="90">
        <v>1.144082946013586</v>
      </c>
      <c r="F8" s="56">
        <v>5594</v>
      </c>
    </row>
    <row r="9" spans="1:6" ht="15" thickBot="1" x14ac:dyDescent="0.35">
      <c r="A9" s="8" t="s">
        <v>13</v>
      </c>
      <c r="B9" s="90">
        <v>0.24652087475149106</v>
      </c>
      <c r="C9" s="90">
        <v>81.24585818422797</v>
      </c>
      <c r="D9" s="90">
        <v>17.561298873426111</v>
      </c>
      <c r="E9" s="90">
        <v>1.1928429423459244</v>
      </c>
      <c r="F9" s="56">
        <v>4527</v>
      </c>
    </row>
    <row r="10" spans="1:6" ht="15" thickBot="1" x14ac:dyDescent="0.35">
      <c r="A10" s="8" t="s">
        <v>14</v>
      </c>
      <c r="B10" s="90">
        <v>0.26761238862104653</v>
      </c>
      <c r="C10" s="90">
        <v>79.791503647424094</v>
      </c>
      <c r="D10" s="90">
        <v>19.009516116818538</v>
      </c>
      <c r="E10" s="90">
        <v>1.1989802357573769</v>
      </c>
      <c r="F10" s="56">
        <v>39617</v>
      </c>
    </row>
    <row r="11" spans="1:6" ht="15" thickBot="1" x14ac:dyDescent="0.35">
      <c r="A11" s="8" t="s">
        <v>15</v>
      </c>
      <c r="B11" s="90">
        <v>0.23399365218343002</v>
      </c>
      <c r="C11" s="90">
        <v>83.178286089526097</v>
      </c>
      <c r="D11" s="90">
        <v>15.530261573820727</v>
      </c>
      <c r="E11" s="90">
        <v>1.2914523366531685</v>
      </c>
      <c r="F11" s="56">
        <v>9137</v>
      </c>
    </row>
    <row r="12" spans="1:6" ht="15" thickBot="1" x14ac:dyDescent="0.35">
      <c r="A12" s="8" t="s">
        <v>16</v>
      </c>
      <c r="B12" s="90">
        <v>0.23432310998241845</v>
      </c>
      <c r="C12" s="90">
        <v>82.379370970892751</v>
      </c>
      <c r="D12" s="90">
        <v>16.52666536432897</v>
      </c>
      <c r="E12" s="90">
        <v>1.0939636647782769</v>
      </c>
      <c r="F12" s="56">
        <v>10238</v>
      </c>
    </row>
    <row r="13" spans="1:6" ht="15" thickBot="1" x14ac:dyDescent="0.35">
      <c r="A13" s="8" t="s">
        <v>17</v>
      </c>
      <c r="B13" s="90">
        <v>0.24388020113831022</v>
      </c>
      <c r="C13" s="90">
        <v>81.585345637398461</v>
      </c>
      <c r="D13" s="90">
        <v>17.303973034204564</v>
      </c>
      <c r="E13" s="90">
        <v>1.1106813283969719</v>
      </c>
      <c r="F13" s="56">
        <v>36194</v>
      </c>
    </row>
    <row r="14" spans="1:6" ht="15" thickBot="1" x14ac:dyDescent="0.35">
      <c r="A14" s="8" t="s">
        <v>18</v>
      </c>
      <c r="B14" s="90">
        <v>0.24401171807685679</v>
      </c>
      <c r="C14" s="90">
        <v>81.361364811304497</v>
      </c>
      <c r="D14" s="90">
        <v>17.549543339651905</v>
      </c>
      <c r="E14" s="90">
        <v>1.0890918490435981</v>
      </c>
      <c r="F14" s="56">
        <v>29015</v>
      </c>
    </row>
    <row r="15" spans="1:6" ht="15" thickBot="1" x14ac:dyDescent="0.35">
      <c r="A15" s="8" t="s">
        <v>19</v>
      </c>
      <c r="B15" s="90">
        <v>0.23584131326949384</v>
      </c>
      <c r="C15" s="90">
        <v>82.284541723666223</v>
      </c>
      <c r="D15" s="90">
        <v>16.552667578659371</v>
      </c>
      <c r="E15" s="90">
        <v>1.1627906976744187</v>
      </c>
      <c r="F15" s="56">
        <v>7310</v>
      </c>
    </row>
    <row r="16" spans="1:6" ht="15" thickBot="1" x14ac:dyDescent="0.35">
      <c r="A16" s="8" t="s">
        <v>20</v>
      </c>
      <c r="B16" s="90">
        <v>0.24343974594684942</v>
      </c>
      <c r="C16" s="90">
        <v>81.840213939495229</v>
      </c>
      <c r="D16" s="90">
        <v>17.106802607387596</v>
      </c>
      <c r="E16" s="90">
        <v>1.0529834531171653</v>
      </c>
      <c r="F16" s="56">
        <v>11966</v>
      </c>
    </row>
    <row r="17" spans="1:6" ht="15" thickBot="1" x14ac:dyDescent="0.35">
      <c r="A17" s="8" t="s">
        <v>21</v>
      </c>
      <c r="B17" s="90">
        <v>0</v>
      </c>
      <c r="C17" s="90">
        <v>100</v>
      </c>
      <c r="D17" s="90">
        <v>0</v>
      </c>
      <c r="E17" s="90">
        <v>0</v>
      </c>
      <c r="F17" s="56">
        <v>49299</v>
      </c>
    </row>
    <row r="18" spans="1:6" ht="15" thickBot="1" x14ac:dyDescent="0.35">
      <c r="A18" s="8" t="s">
        <v>22</v>
      </c>
      <c r="B18" s="90">
        <v>0.19034772182254198</v>
      </c>
      <c r="C18" s="90">
        <v>85.661470823341318</v>
      </c>
      <c r="D18" s="90">
        <v>13.529176658673062</v>
      </c>
      <c r="E18" s="90">
        <v>0.80935251798561147</v>
      </c>
      <c r="F18" s="56">
        <v>10008</v>
      </c>
    </row>
    <row r="19" spans="1:6" ht="15" thickBot="1" x14ac:dyDescent="0.35">
      <c r="A19" s="8" t="s">
        <v>23</v>
      </c>
      <c r="B19" s="90">
        <v>0.11816762103071317</v>
      </c>
      <c r="C19" s="90">
        <v>90.681936491410724</v>
      </c>
      <c r="D19" s="90">
        <v>8.953669963560646</v>
      </c>
      <c r="E19" s="90">
        <v>0.36439354502863092</v>
      </c>
      <c r="F19" s="56">
        <v>1921</v>
      </c>
    </row>
    <row r="20" spans="1:6" ht="15" thickBot="1" x14ac:dyDescent="0.35">
      <c r="A20" s="8" t="s">
        <v>24</v>
      </c>
      <c r="B20" s="90">
        <v>0.19799205267502351</v>
      </c>
      <c r="C20" s="90">
        <v>85.29936843721805</v>
      </c>
      <c r="D20" s="90">
        <v>13.750407924289251</v>
      </c>
      <c r="E20" s="90">
        <v>0.95022363849269575</v>
      </c>
      <c r="F20" s="56">
        <v>52093</v>
      </c>
    </row>
    <row r="21" spans="1:6" ht="15" thickBot="1" x14ac:dyDescent="0.35">
      <c r="A21" s="8" t="s">
        <v>25</v>
      </c>
      <c r="B21" s="90">
        <v>0.20098609664972131</v>
      </c>
      <c r="C21" s="90">
        <v>85.741409934464386</v>
      </c>
      <c r="D21" s="90">
        <v>13.333741654927419</v>
      </c>
      <c r="E21" s="90">
        <v>0.924848410608195</v>
      </c>
      <c r="F21" s="56">
        <v>32654</v>
      </c>
    </row>
    <row r="22" spans="1:6" ht="15" thickBot="1" x14ac:dyDescent="0.35">
      <c r="A22" s="8" t="s">
        <v>26</v>
      </c>
      <c r="B22" s="90">
        <v>0.2140068326012689</v>
      </c>
      <c r="C22" s="90">
        <v>83.138116154221578</v>
      </c>
      <c r="D22" s="90">
        <v>16.349438750610055</v>
      </c>
      <c r="E22" s="90">
        <v>0.51244509516837478</v>
      </c>
      <c r="F22" s="56">
        <v>4098</v>
      </c>
    </row>
    <row r="23" spans="1:6" ht="15" thickBot="1" x14ac:dyDescent="0.35">
      <c r="A23" s="8" t="s">
        <v>27</v>
      </c>
      <c r="B23" s="90">
        <v>0.18172678145029533</v>
      </c>
      <c r="C23" s="90">
        <v>86.596707301746889</v>
      </c>
      <c r="D23" s="90">
        <v>12.548699258514514</v>
      </c>
      <c r="E23" s="90">
        <v>0.85459343973859481</v>
      </c>
      <c r="F23" s="56">
        <v>15914</v>
      </c>
    </row>
    <row r="24" spans="1:6" ht="15" thickBot="1" x14ac:dyDescent="0.35">
      <c r="A24" s="8" t="s">
        <v>28</v>
      </c>
      <c r="B24" s="90">
        <v>0.21414711191335739</v>
      </c>
      <c r="C24" s="90">
        <v>83.950812274368232</v>
      </c>
      <c r="D24" s="90">
        <v>15.051895306859207</v>
      </c>
      <c r="E24" s="90">
        <v>0.99729241877256314</v>
      </c>
      <c r="F24" s="56">
        <v>44320</v>
      </c>
    </row>
    <row r="25" spans="1:6" ht="15" thickBot="1" x14ac:dyDescent="0.35">
      <c r="A25" s="8" t="s">
        <v>29</v>
      </c>
      <c r="B25" s="90">
        <v>0.17239789803632341</v>
      </c>
      <c r="C25" s="90">
        <v>86.954918410620451</v>
      </c>
      <c r="D25" s="90">
        <v>12.34442703051535</v>
      </c>
      <c r="E25" s="90">
        <v>0.70065455886420214</v>
      </c>
      <c r="F25" s="56">
        <v>10847</v>
      </c>
    </row>
    <row r="26" spans="1:6" ht="15" thickBot="1" x14ac:dyDescent="0.35">
      <c r="A26" s="11" t="s">
        <v>30</v>
      </c>
      <c r="B26" s="91">
        <v>0.20446967886210152</v>
      </c>
      <c r="C26" s="91">
        <v>84.733087291009184</v>
      </c>
      <c r="D26" s="91">
        <v>14.323390360596497</v>
      </c>
      <c r="E26" s="91">
        <v>0.94352234839431059</v>
      </c>
      <c r="F26" s="57">
        <v>493682</v>
      </c>
    </row>
    <row r="27" spans="1:6" ht="15" thickTop="1" x14ac:dyDescent="0.3"/>
  </sheetData>
  <mergeCells count="5">
    <mergeCell ref="A3:A4"/>
    <mergeCell ref="B3:B4"/>
    <mergeCell ref="C3:E3"/>
    <mergeCell ref="A1:F1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0"/>
    <pageSetUpPr fitToPage="1"/>
  </sheetPr>
  <dimension ref="A1:H29"/>
  <sheetViews>
    <sheetView workbookViewId="0">
      <selection activeCell="A3" sqref="A3:H28"/>
    </sheetView>
  </sheetViews>
  <sheetFormatPr defaultRowHeight="14.4" x14ac:dyDescent="0.3"/>
  <cols>
    <col min="1" max="1" width="18.109375" customWidth="1"/>
    <col min="5" max="5" width="10.88671875" customWidth="1"/>
    <col min="6" max="6" width="10" customWidth="1"/>
    <col min="7" max="7" width="10.44140625" customWidth="1"/>
    <col min="8" max="8" width="9.109375" customWidth="1"/>
  </cols>
  <sheetData>
    <row r="1" spans="1:8" ht="27" customHeight="1" x14ac:dyDescent="0.3">
      <c r="A1" s="260" t="s">
        <v>31</v>
      </c>
      <c r="B1" s="260"/>
      <c r="C1" s="260"/>
      <c r="D1" s="260"/>
      <c r="E1" s="260"/>
      <c r="F1" s="260"/>
      <c r="G1" s="260"/>
      <c r="H1" s="260"/>
    </row>
    <row r="2" spans="1:8" ht="15" thickBot="1" x14ac:dyDescent="0.35"/>
    <row r="3" spans="1:8" ht="15.6" thickTop="1" thickBot="1" x14ac:dyDescent="0.35">
      <c r="A3" s="267" t="s">
        <v>5</v>
      </c>
      <c r="B3" s="272" t="s">
        <v>625</v>
      </c>
      <c r="C3" s="272"/>
      <c r="D3" s="272" t="s">
        <v>514</v>
      </c>
      <c r="E3" s="272"/>
      <c r="F3" s="272"/>
      <c r="G3" s="272"/>
      <c r="H3" s="272"/>
    </row>
    <row r="4" spans="1:8" ht="39.6" x14ac:dyDescent="0.3">
      <c r="A4" s="268"/>
      <c r="B4" s="270" t="s">
        <v>32</v>
      </c>
      <c r="C4" s="270" t="s">
        <v>33</v>
      </c>
      <c r="D4" s="270" t="s">
        <v>34</v>
      </c>
      <c r="E4" s="273" t="s">
        <v>35</v>
      </c>
      <c r="F4" s="273"/>
      <c r="G4" s="273"/>
      <c r="H4" s="5" t="s">
        <v>628</v>
      </c>
    </row>
    <row r="5" spans="1:8" ht="27" thickBot="1" x14ac:dyDescent="0.35">
      <c r="A5" s="269"/>
      <c r="B5" s="271"/>
      <c r="C5" s="271"/>
      <c r="D5" s="271"/>
      <c r="E5" s="6" t="s">
        <v>36</v>
      </c>
      <c r="F5" s="6" t="s">
        <v>37</v>
      </c>
      <c r="G5" s="6" t="s">
        <v>38</v>
      </c>
      <c r="H5" s="6" t="s">
        <v>39</v>
      </c>
    </row>
    <row r="6" spans="1:8" ht="15" thickBot="1" x14ac:dyDescent="0.35">
      <c r="A6" s="14" t="s">
        <v>9</v>
      </c>
      <c r="B6" s="139">
        <v>1.3978238034942521</v>
      </c>
      <c r="C6" s="15">
        <v>7.8</v>
      </c>
      <c r="D6" s="139">
        <v>2.3839999999999999</v>
      </c>
      <c r="E6" s="139">
        <v>0.72899999999999998</v>
      </c>
      <c r="F6" s="139">
        <v>0.53300000000000003</v>
      </c>
      <c r="G6" s="139">
        <v>1.01</v>
      </c>
      <c r="H6" s="139">
        <v>0.64500000000000002</v>
      </c>
    </row>
    <row r="7" spans="1:8" ht="15" thickBot="1" x14ac:dyDescent="0.35">
      <c r="A7" s="14" t="s">
        <v>10</v>
      </c>
      <c r="B7" s="139">
        <v>1.5364596722617077</v>
      </c>
      <c r="C7" s="15">
        <v>8.6999999999999993</v>
      </c>
      <c r="D7" s="139">
        <v>1.889</v>
      </c>
      <c r="E7" s="139">
        <v>0</v>
      </c>
      <c r="F7" s="139">
        <v>0</v>
      </c>
      <c r="G7" s="139">
        <v>0</v>
      </c>
      <c r="H7" s="139">
        <v>1.889</v>
      </c>
    </row>
    <row r="8" spans="1:8" ht="15" thickBot="1" x14ac:dyDescent="0.35">
      <c r="A8" s="14" t="s">
        <v>11</v>
      </c>
      <c r="B8" s="139">
        <v>1.4573864955124483</v>
      </c>
      <c r="C8" s="15">
        <v>8.6</v>
      </c>
      <c r="D8" s="139">
        <v>2.4769999999999999</v>
      </c>
      <c r="E8" s="139">
        <v>0.59899999999999998</v>
      </c>
      <c r="F8" s="139">
        <v>0.63300000000000001</v>
      </c>
      <c r="G8" s="139">
        <v>1.0630000000000002</v>
      </c>
      <c r="H8" s="139">
        <v>0.81400000000000006</v>
      </c>
    </row>
    <row r="9" spans="1:8" ht="15" thickBot="1" x14ac:dyDescent="0.35">
      <c r="A9" s="14" t="s">
        <v>40</v>
      </c>
      <c r="B9" s="139">
        <v>1.6422361452319227</v>
      </c>
      <c r="C9" s="15">
        <v>9.8000000000000007</v>
      </c>
      <c r="D9" s="139">
        <v>2.5979999999999999</v>
      </c>
      <c r="E9" s="139">
        <v>0.86599999999999999</v>
      </c>
      <c r="F9" s="139">
        <v>0.77</v>
      </c>
      <c r="G9" s="139">
        <v>1.347</v>
      </c>
      <c r="H9" s="139">
        <v>0.38500000000000001</v>
      </c>
    </row>
    <row r="10" spans="1:8" ht="15" thickBot="1" x14ac:dyDescent="0.35">
      <c r="A10" s="14" t="s">
        <v>41</v>
      </c>
      <c r="B10" s="139">
        <v>1.7427331926712868</v>
      </c>
      <c r="C10" s="15">
        <v>10.7</v>
      </c>
      <c r="D10" s="253">
        <v>0</v>
      </c>
      <c r="E10" s="254" t="s">
        <v>519</v>
      </c>
      <c r="F10" s="254" t="s">
        <v>519</v>
      </c>
      <c r="G10" s="254" t="s">
        <v>519</v>
      </c>
      <c r="H10" s="254" t="s">
        <v>519</v>
      </c>
    </row>
    <row r="11" spans="1:8" ht="15" thickBot="1" x14ac:dyDescent="0.35">
      <c r="A11" s="14" t="s">
        <v>42</v>
      </c>
      <c r="B11" s="139">
        <v>1.5401002280515543</v>
      </c>
      <c r="C11" s="15">
        <v>9.1</v>
      </c>
      <c r="D11" s="253">
        <v>0</v>
      </c>
      <c r="E11" s="254" t="s">
        <v>519</v>
      </c>
      <c r="F11" s="254" t="s">
        <v>519</v>
      </c>
      <c r="G11" s="254" t="s">
        <v>519</v>
      </c>
      <c r="H11" s="254" t="s">
        <v>519</v>
      </c>
    </row>
    <row r="12" spans="1:8" ht="15" thickBot="1" x14ac:dyDescent="0.35">
      <c r="A12" s="14" t="s">
        <v>14</v>
      </c>
      <c r="B12" s="139">
        <v>1.4089558168205949</v>
      </c>
      <c r="C12" s="15">
        <v>8.1999999999999993</v>
      </c>
      <c r="D12" s="139">
        <v>2.2399999999999998</v>
      </c>
      <c r="E12" s="139">
        <v>0.76200000000000001</v>
      </c>
      <c r="F12" s="139">
        <v>0.40499999999999997</v>
      </c>
      <c r="G12" s="139">
        <v>0.83399999999999996</v>
      </c>
      <c r="H12" s="139">
        <v>0.64300000000000002</v>
      </c>
    </row>
    <row r="13" spans="1:8" ht="15" thickBot="1" x14ac:dyDescent="0.35">
      <c r="A13" s="14" t="s">
        <v>43</v>
      </c>
      <c r="B13" s="139">
        <v>1.3761127670895716</v>
      </c>
      <c r="C13" s="15">
        <v>7.5</v>
      </c>
      <c r="D13" s="139">
        <v>3.2950000000000004</v>
      </c>
      <c r="E13" s="139">
        <v>0.95700000000000007</v>
      </c>
      <c r="F13" s="139">
        <v>0.85</v>
      </c>
      <c r="G13" s="139">
        <v>1.3820000000000001</v>
      </c>
      <c r="H13" s="139">
        <v>0.95700000000000007</v>
      </c>
    </row>
    <row r="14" spans="1:8" ht="15" thickBot="1" x14ac:dyDescent="0.35">
      <c r="A14" s="14" t="s">
        <v>16</v>
      </c>
      <c r="B14" s="139">
        <v>1.3312196199467414</v>
      </c>
      <c r="C14" s="141">
        <v>6.8</v>
      </c>
      <c r="D14" s="139">
        <v>2.3649999999999998</v>
      </c>
      <c r="E14" s="139">
        <v>1.365</v>
      </c>
      <c r="F14" s="139">
        <v>0.45499999999999996</v>
      </c>
      <c r="G14" s="139">
        <v>0.54600000000000004</v>
      </c>
      <c r="H14" s="139">
        <v>0.45499999999999996</v>
      </c>
    </row>
    <row r="15" spans="1:8" ht="15" thickBot="1" x14ac:dyDescent="0.35">
      <c r="A15" s="14" t="s">
        <v>17</v>
      </c>
      <c r="B15" s="139">
        <v>1.4200139417558773</v>
      </c>
      <c r="C15" s="15">
        <v>8.1999999999999993</v>
      </c>
      <c r="D15" s="139">
        <v>2.7850000000000001</v>
      </c>
      <c r="E15" s="139">
        <v>0.60399999999999998</v>
      </c>
      <c r="F15" s="139">
        <v>0.60399999999999998</v>
      </c>
      <c r="G15" s="139">
        <v>1.3660000000000001</v>
      </c>
      <c r="H15" s="139">
        <v>0.81500000000000006</v>
      </c>
    </row>
    <row r="16" spans="1:8" ht="15" thickBot="1" x14ac:dyDescent="0.35">
      <c r="A16" s="14" t="s">
        <v>18</v>
      </c>
      <c r="B16" s="139">
        <v>1.348528979727732</v>
      </c>
      <c r="C16" s="15">
        <v>7.8</v>
      </c>
      <c r="D16" s="139">
        <v>1.8660000000000001</v>
      </c>
      <c r="E16" s="139">
        <v>0.30499999999999999</v>
      </c>
      <c r="F16" s="139">
        <v>0.47499999999999998</v>
      </c>
      <c r="G16" s="139">
        <v>1.119</v>
      </c>
      <c r="H16" s="139">
        <v>0.441</v>
      </c>
    </row>
    <row r="17" spans="1:8" ht="15" thickBot="1" x14ac:dyDescent="0.35">
      <c r="A17" s="14" t="s">
        <v>19</v>
      </c>
      <c r="B17" s="139">
        <v>1.3236906874228771</v>
      </c>
      <c r="C17" s="15">
        <v>7.8</v>
      </c>
      <c r="D17" s="139">
        <v>2.3050000000000002</v>
      </c>
      <c r="E17" s="139">
        <v>0.94900000000000007</v>
      </c>
      <c r="F17" s="139">
        <v>0.27100000000000002</v>
      </c>
      <c r="G17" s="139">
        <v>0.81400000000000006</v>
      </c>
      <c r="H17" s="139">
        <v>0.54200000000000004</v>
      </c>
    </row>
    <row r="18" spans="1:8" ht="15" thickBot="1" x14ac:dyDescent="0.35">
      <c r="A18" s="14" t="s">
        <v>20</v>
      </c>
      <c r="B18" s="139">
        <v>1.3473404991692837</v>
      </c>
      <c r="C18" s="107">
        <v>8</v>
      </c>
      <c r="D18" s="139">
        <v>2.137</v>
      </c>
      <c r="E18" s="139">
        <v>0.71199999999999997</v>
      </c>
      <c r="F18" s="139">
        <v>7.9000000000000001E-2</v>
      </c>
      <c r="G18" s="139">
        <v>0.55400000000000005</v>
      </c>
      <c r="H18" s="139">
        <v>0.87100000000000011</v>
      </c>
    </row>
    <row r="19" spans="1:8" ht="15" thickBot="1" x14ac:dyDescent="0.35">
      <c r="A19" s="14" t="s">
        <v>21</v>
      </c>
      <c r="B19" s="139">
        <v>1.3535801863057979</v>
      </c>
      <c r="C19" s="15">
        <v>8.6</v>
      </c>
      <c r="D19" s="139">
        <v>3.2</v>
      </c>
      <c r="E19" s="139">
        <v>1.016</v>
      </c>
      <c r="F19" s="139">
        <v>0.88100000000000001</v>
      </c>
      <c r="G19" s="139">
        <v>1.629</v>
      </c>
      <c r="H19" s="139">
        <v>0.55599999999999994</v>
      </c>
    </row>
    <row r="20" spans="1:8" ht="15" thickBot="1" x14ac:dyDescent="0.35">
      <c r="A20" s="14" t="s">
        <v>22</v>
      </c>
      <c r="B20" s="139">
        <v>1.288021401188393</v>
      </c>
      <c r="C20" s="15">
        <v>7.9</v>
      </c>
      <c r="D20" s="139">
        <v>2.8730000000000002</v>
      </c>
      <c r="E20" s="139">
        <v>0.92699999999999994</v>
      </c>
      <c r="F20" s="139">
        <v>0.74099999999999999</v>
      </c>
      <c r="G20" s="139">
        <v>1.2970000000000002</v>
      </c>
      <c r="H20" s="139">
        <v>0.64900000000000002</v>
      </c>
    </row>
    <row r="21" spans="1:8" ht="15" thickBot="1" x14ac:dyDescent="0.35">
      <c r="A21" s="14" t="s">
        <v>23</v>
      </c>
      <c r="B21" s="139">
        <v>1.1640732818945327</v>
      </c>
      <c r="C21" s="107">
        <v>7</v>
      </c>
      <c r="D21" s="139">
        <v>3.9670000000000001</v>
      </c>
      <c r="E21" s="139">
        <v>1.7629999999999999</v>
      </c>
      <c r="F21" s="139">
        <v>0.88100000000000001</v>
      </c>
      <c r="G21" s="139">
        <v>1.3220000000000001</v>
      </c>
      <c r="H21" s="139">
        <v>0.88100000000000001</v>
      </c>
    </row>
    <row r="22" spans="1:8" ht="15" thickBot="1" x14ac:dyDescent="0.35">
      <c r="A22" s="14" t="s">
        <v>24</v>
      </c>
      <c r="B22" s="139">
        <v>1.3233309059842189</v>
      </c>
      <c r="C22" s="15">
        <v>8.6999999999999993</v>
      </c>
      <c r="D22" s="139">
        <v>3.9780000000000002</v>
      </c>
      <c r="E22" s="139">
        <v>0.98499999999999999</v>
      </c>
      <c r="F22" s="139">
        <v>1.175</v>
      </c>
      <c r="G22" s="139">
        <v>2.008</v>
      </c>
      <c r="H22" s="139">
        <v>0.98499999999999999</v>
      </c>
    </row>
    <row r="23" spans="1:8" ht="15" thickBot="1" x14ac:dyDescent="0.35">
      <c r="A23" s="14" t="s">
        <v>25</v>
      </c>
      <c r="B23" s="139">
        <v>1.2798690980300276</v>
      </c>
      <c r="C23" s="15">
        <v>8.1</v>
      </c>
      <c r="D23" s="139">
        <v>2.91</v>
      </c>
      <c r="E23" s="139">
        <v>0.53400000000000003</v>
      </c>
      <c r="F23" s="139">
        <v>0.59400000000000008</v>
      </c>
      <c r="G23" s="139">
        <v>1.425</v>
      </c>
      <c r="H23" s="139">
        <v>0.95</v>
      </c>
    </row>
    <row r="24" spans="1:8" ht="15" thickBot="1" x14ac:dyDescent="0.35">
      <c r="A24" s="14" t="s">
        <v>26</v>
      </c>
      <c r="B24" s="139">
        <v>1.1495238882705581</v>
      </c>
      <c r="C24" s="15">
        <v>7.1</v>
      </c>
      <c r="D24" s="139">
        <v>3.6579999999999999</v>
      </c>
      <c r="E24" s="139">
        <v>0.97499999999999998</v>
      </c>
      <c r="F24" s="139">
        <v>0.73199999999999998</v>
      </c>
      <c r="G24" s="139">
        <v>1.9510000000000001</v>
      </c>
      <c r="H24" s="139">
        <v>0.73199999999999998</v>
      </c>
    </row>
    <row r="25" spans="1:8" ht="15" thickBot="1" x14ac:dyDescent="0.35">
      <c r="A25" s="14" t="s">
        <v>27</v>
      </c>
      <c r="B25" s="139">
        <v>1.2741722868458532</v>
      </c>
      <c r="C25" s="15">
        <v>8.3000000000000007</v>
      </c>
      <c r="D25" s="139">
        <v>4.7320000000000002</v>
      </c>
      <c r="E25" s="139">
        <v>1.5569999999999999</v>
      </c>
      <c r="F25" s="139">
        <v>1.4369999999999998</v>
      </c>
      <c r="G25" s="139">
        <v>1.9769999999999999</v>
      </c>
      <c r="H25" s="139">
        <v>1.198</v>
      </c>
    </row>
    <row r="26" spans="1:8" ht="15" thickBot="1" x14ac:dyDescent="0.35">
      <c r="A26" s="14" t="s">
        <v>28</v>
      </c>
      <c r="B26" s="139">
        <v>1.381486416517592</v>
      </c>
      <c r="C26" s="15">
        <v>8.8000000000000007</v>
      </c>
      <c r="D26" s="139">
        <v>4.1349999999999998</v>
      </c>
      <c r="E26" s="139">
        <v>1.056</v>
      </c>
      <c r="F26" s="139">
        <v>1.101</v>
      </c>
      <c r="G26" s="139">
        <v>1.9780000000000002</v>
      </c>
      <c r="H26" s="139">
        <v>1.101</v>
      </c>
    </row>
    <row r="27" spans="1:8" ht="15" thickBot="1" x14ac:dyDescent="0.35">
      <c r="A27" s="14" t="s">
        <v>29</v>
      </c>
      <c r="B27" s="139">
        <v>1.0953775309537073</v>
      </c>
      <c r="C27" s="15">
        <v>6.9</v>
      </c>
      <c r="D27" s="139">
        <v>3.4539999999999997</v>
      </c>
      <c r="E27" s="139">
        <v>1.3480000000000001</v>
      </c>
      <c r="F27" s="139">
        <v>1.0109999999999999</v>
      </c>
      <c r="G27" s="139">
        <v>1.7690000000000001</v>
      </c>
      <c r="H27" s="139">
        <v>0.33700000000000002</v>
      </c>
    </row>
    <row r="28" spans="1:8" ht="15" thickBot="1" x14ac:dyDescent="0.35">
      <c r="A28" s="16" t="s">
        <v>44</v>
      </c>
      <c r="B28" s="140">
        <v>1.3685828051875699</v>
      </c>
      <c r="C28" s="17">
        <v>8.3000000000000007</v>
      </c>
      <c r="D28" s="140">
        <v>2.9609999999999999</v>
      </c>
      <c r="E28" s="140">
        <v>0.82100000000000006</v>
      </c>
      <c r="F28" s="140">
        <v>0.73699999999999999</v>
      </c>
      <c r="G28" s="140">
        <v>1.365</v>
      </c>
      <c r="H28" s="140">
        <v>0.77600000000000002</v>
      </c>
    </row>
    <row r="29" spans="1:8" ht="15" thickTop="1" x14ac:dyDescent="0.3"/>
  </sheetData>
  <mergeCells count="8">
    <mergeCell ref="A1:H1"/>
    <mergeCell ref="A3:A5"/>
    <mergeCell ref="B4:B5"/>
    <mergeCell ref="C4:C5"/>
    <mergeCell ref="D4:D5"/>
    <mergeCell ref="B3:C3"/>
    <mergeCell ref="D3:H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F10"/>
  <sheetViews>
    <sheetView workbookViewId="0">
      <selection activeCell="B5" sqref="B5:F9"/>
    </sheetView>
  </sheetViews>
  <sheetFormatPr defaultRowHeight="14.4" x14ac:dyDescent="0.3"/>
  <sheetData>
    <row r="1" spans="1:6" ht="40.5" customHeight="1" x14ac:dyDescent="0.3">
      <c r="A1" s="266" t="s">
        <v>158</v>
      </c>
      <c r="B1" s="266"/>
      <c r="C1" s="266"/>
      <c r="D1" s="266"/>
      <c r="E1" s="266"/>
      <c r="F1" s="266"/>
    </row>
    <row r="2" spans="1:6" ht="15" thickBot="1" x14ac:dyDescent="0.35"/>
    <row r="3" spans="1:6" ht="22.5" customHeight="1" thickTop="1" thickBot="1" x14ac:dyDescent="0.35">
      <c r="A3" s="261" t="s">
        <v>159</v>
      </c>
      <c r="B3" s="272" t="s">
        <v>160</v>
      </c>
      <c r="C3" s="272"/>
      <c r="D3" s="272"/>
      <c r="E3" s="264" t="s">
        <v>110</v>
      </c>
      <c r="F3" s="264"/>
    </row>
    <row r="4" spans="1:6" ht="15" thickBot="1" x14ac:dyDescent="0.35">
      <c r="A4" s="263"/>
      <c r="B4" s="25" t="s">
        <v>156</v>
      </c>
      <c r="C4" s="92" t="s">
        <v>417</v>
      </c>
      <c r="D4" s="25" t="s">
        <v>157</v>
      </c>
      <c r="E4" s="25" t="s">
        <v>64</v>
      </c>
      <c r="F4" s="24" t="s">
        <v>63</v>
      </c>
    </row>
    <row r="5" spans="1:6" ht="15" thickBot="1" x14ac:dyDescent="0.35">
      <c r="A5" s="49" t="s">
        <v>156</v>
      </c>
      <c r="B5" s="79">
        <v>88.681724167702072</v>
      </c>
      <c r="C5" s="79">
        <v>10.720680477926134</v>
      </c>
      <c r="D5" s="79">
        <v>0.5975953543717929</v>
      </c>
      <c r="E5" s="79">
        <v>100</v>
      </c>
      <c r="F5" s="56">
        <v>266401</v>
      </c>
    </row>
    <row r="6" spans="1:6" ht="15" thickBot="1" x14ac:dyDescent="0.35">
      <c r="A6" s="89" t="s">
        <v>417</v>
      </c>
      <c r="B6" s="79">
        <v>80.753985895522035</v>
      </c>
      <c r="C6" s="79">
        <v>18.045682784955847</v>
      </c>
      <c r="D6" s="79">
        <v>1.2003313195221137</v>
      </c>
      <c r="E6" s="79">
        <v>100</v>
      </c>
      <c r="F6" s="56">
        <v>213691</v>
      </c>
    </row>
    <row r="7" spans="1:6" ht="15" thickBot="1" x14ac:dyDescent="0.35">
      <c r="A7" s="89" t="s">
        <v>418</v>
      </c>
      <c r="B7" s="79">
        <v>70.34248239008987</v>
      </c>
      <c r="C7" s="79">
        <v>26.418913448303783</v>
      </c>
      <c r="D7" s="79">
        <v>3.2386041616063475</v>
      </c>
      <c r="E7" s="79">
        <v>100</v>
      </c>
      <c r="F7" s="56">
        <v>12351</v>
      </c>
    </row>
    <row r="8" spans="1:6" ht="15" thickBot="1" x14ac:dyDescent="0.35">
      <c r="A8" s="49" t="s">
        <v>161</v>
      </c>
      <c r="B8" s="79">
        <v>65.456012913640023</v>
      </c>
      <c r="C8" s="79">
        <v>26.392251815980629</v>
      </c>
      <c r="D8" s="79">
        <v>8.1517352703793389</v>
      </c>
      <c r="E8" s="79">
        <v>100</v>
      </c>
      <c r="F8" s="56">
        <v>1239</v>
      </c>
    </row>
    <row r="9" spans="1:6" ht="15" thickBot="1" x14ac:dyDescent="0.35">
      <c r="A9" s="11" t="s">
        <v>30</v>
      </c>
      <c r="B9" s="80">
        <v>84.733087291009184</v>
      </c>
      <c r="C9" s="80">
        <v>14.323390360596497</v>
      </c>
      <c r="D9" s="80">
        <v>0.94352234839431059</v>
      </c>
      <c r="E9" s="80">
        <v>100</v>
      </c>
      <c r="F9" s="57">
        <v>493682</v>
      </c>
    </row>
    <row r="10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F13"/>
  <sheetViews>
    <sheetView workbookViewId="0">
      <selection activeCell="K22" sqref="K22"/>
    </sheetView>
  </sheetViews>
  <sheetFormatPr defaultRowHeight="14.4" x14ac:dyDescent="0.3"/>
  <cols>
    <col min="2" max="3" width="9.5546875" bestFit="1" customWidth="1"/>
    <col min="4" max="4" width="9.33203125" bestFit="1" customWidth="1"/>
    <col min="5" max="5" width="10.5546875" bestFit="1" customWidth="1"/>
  </cols>
  <sheetData>
    <row r="1" spans="1:6" ht="38.25" customHeight="1" x14ac:dyDescent="0.3">
      <c r="A1" s="266" t="s">
        <v>162</v>
      </c>
      <c r="B1" s="266"/>
      <c r="C1" s="266"/>
      <c r="D1" s="266"/>
      <c r="E1" s="266"/>
      <c r="F1" s="266"/>
    </row>
    <row r="2" spans="1:6" ht="15" thickBot="1" x14ac:dyDescent="0.35"/>
    <row r="3" spans="1:6" ht="15.6" thickTop="1" thickBot="1" x14ac:dyDescent="0.35">
      <c r="A3" s="261" t="s">
        <v>117</v>
      </c>
      <c r="B3" s="272" t="s">
        <v>160</v>
      </c>
      <c r="C3" s="272"/>
      <c r="D3" s="272"/>
      <c r="E3" s="264" t="s">
        <v>110</v>
      </c>
      <c r="F3" s="264"/>
    </row>
    <row r="4" spans="1:6" ht="15" thickBot="1" x14ac:dyDescent="0.35">
      <c r="A4" s="263"/>
      <c r="B4" s="25" t="s">
        <v>156</v>
      </c>
      <c r="C4" s="92" t="s">
        <v>417</v>
      </c>
      <c r="D4" s="25" t="s">
        <v>157</v>
      </c>
      <c r="E4" s="25" t="s">
        <v>64</v>
      </c>
      <c r="F4" s="24" t="s">
        <v>63</v>
      </c>
    </row>
    <row r="5" spans="1:6" ht="15" thickBot="1" x14ac:dyDescent="0.35">
      <c r="A5" s="135" t="s">
        <v>518</v>
      </c>
      <c r="B5" s="79">
        <v>100</v>
      </c>
      <c r="C5" s="79">
        <v>0</v>
      </c>
      <c r="D5" s="79">
        <v>0</v>
      </c>
      <c r="E5" s="79">
        <v>100</v>
      </c>
      <c r="F5" s="49">
        <v>59</v>
      </c>
    </row>
    <row r="6" spans="1:6" ht="15" thickBot="1" x14ac:dyDescent="0.35">
      <c r="A6" s="8" t="s">
        <v>164</v>
      </c>
      <c r="B6" s="79">
        <v>95.551228280407429</v>
      </c>
      <c r="C6" s="79">
        <v>4.4038346315158776</v>
      </c>
      <c r="D6" s="79">
        <v>4.4937088076692631E-2</v>
      </c>
      <c r="E6" s="79">
        <v>100</v>
      </c>
      <c r="F6" s="56">
        <v>6676</v>
      </c>
    </row>
    <row r="7" spans="1:6" ht="15" thickBot="1" x14ac:dyDescent="0.35">
      <c r="A7" s="8" t="s">
        <v>165</v>
      </c>
      <c r="B7" s="79">
        <v>89.924707612291854</v>
      </c>
      <c r="C7" s="79">
        <v>9.7600991190926791</v>
      </c>
      <c r="D7" s="79">
        <v>0.31519326861546421</v>
      </c>
      <c r="E7" s="79">
        <v>100</v>
      </c>
      <c r="F7" s="56">
        <v>146894</v>
      </c>
    </row>
    <row r="8" spans="1:6" ht="15" thickBot="1" x14ac:dyDescent="0.35">
      <c r="A8" s="8" t="s">
        <v>166</v>
      </c>
      <c r="B8" s="79">
        <v>83.705704231115476</v>
      </c>
      <c r="C8" s="79">
        <v>15.34904656682216</v>
      </c>
      <c r="D8" s="79">
        <v>0.94524920206236185</v>
      </c>
      <c r="E8" s="79">
        <v>100</v>
      </c>
      <c r="F8" s="56">
        <v>293256</v>
      </c>
    </row>
    <row r="9" spans="1:6" ht="15" thickBot="1" x14ac:dyDescent="0.35">
      <c r="A9" s="8" t="s">
        <v>167</v>
      </c>
      <c r="B9" s="79">
        <v>73.135365112442472</v>
      </c>
      <c r="C9" s="79">
        <v>23.808283407137274</v>
      </c>
      <c r="D9" s="79">
        <v>3.0563514804202483</v>
      </c>
      <c r="E9" s="79">
        <v>100</v>
      </c>
      <c r="F9" s="56">
        <v>46068</v>
      </c>
    </row>
    <row r="10" spans="1:6" ht="15" thickBot="1" x14ac:dyDescent="0.35">
      <c r="A10" s="8" t="s">
        <v>168</v>
      </c>
      <c r="B10" s="79">
        <v>76.588628762541816</v>
      </c>
      <c r="C10" s="79">
        <v>19.732441471571907</v>
      </c>
      <c r="D10" s="79">
        <v>3.6789297658862878</v>
      </c>
      <c r="E10" s="79">
        <v>100</v>
      </c>
      <c r="F10" s="49">
        <v>299</v>
      </c>
    </row>
    <row r="11" spans="1:6" ht="15" thickBot="1" x14ac:dyDescent="0.35">
      <c r="A11" s="8" t="s">
        <v>169</v>
      </c>
      <c r="B11" s="79">
        <v>90</v>
      </c>
      <c r="C11" s="79">
        <v>9.7674418604651159</v>
      </c>
      <c r="D11" s="79">
        <v>0.23255813953488372</v>
      </c>
      <c r="E11" s="79">
        <v>100</v>
      </c>
      <c r="F11" s="56">
        <v>430</v>
      </c>
    </row>
    <row r="12" spans="1:6" ht="15" thickBot="1" x14ac:dyDescent="0.35">
      <c r="A12" s="11" t="s">
        <v>30</v>
      </c>
      <c r="B12" s="80">
        <v>84.733087291009184</v>
      </c>
      <c r="C12" s="80">
        <v>14.323390360596497</v>
      </c>
      <c r="D12" s="80">
        <v>0.94352234839431059</v>
      </c>
      <c r="E12" s="80">
        <v>100</v>
      </c>
      <c r="F12" s="57">
        <v>493682</v>
      </c>
    </row>
    <row r="13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G27"/>
  <sheetViews>
    <sheetView workbookViewId="0">
      <selection activeCell="I26" sqref="I26"/>
    </sheetView>
  </sheetViews>
  <sheetFormatPr defaultRowHeight="14.4" x14ac:dyDescent="0.3"/>
  <cols>
    <col min="1" max="1" width="22" customWidth="1"/>
    <col min="2" max="2" width="9.5546875" customWidth="1"/>
  </cols>
  <sheetData>
    <row r="1" spans="1:7" ht="31.5" customHeight="1" x14ac:dyDescent="0.3">
      <c r="A1" s="266" t="s">
        <v>163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6.5" customHeight="1" thickTop="1" thickBot="1" x14ac:dyDescent="0.35">
      <c r="A3" s="305" t="s">
        <v>5</v>
      </c>
      <c r="B3" s="308" t="s">
        <v>513</v>
      </c>
      <c r="C3" s="308"/>
      <c r="D3" s="308"/>
      <c r="E3" s="308"/>
      <c r="F3" s="308"/>
      <c r="G3" s="308"/>
    </row>
    <row r="4" spans="1:7" ht="15" thickBot="1" x14ac:dyDescent="0.35">
      <c r="A4" s="306"/>
      <c r="B4" s="127">
        <v>2012</v>
      </c>
      <c r="C4" s="127">
        <v>2013</v>
      </c>
      <c r="D4" s="127">
        <v>2014</v>
      </c>
      <c r="E4" s="127">
        <v>2012</v>
      </c>
      <c r="F4" s="127">
        <v>2013</v>
      </c>
      <c r="G4" s="127">
        <v>2014</v>
      </c>
    </row>
    <row r="5" spans="1:7" ht="15" thickBot="1" x14ac:dyDescent="0.35">
      <c r="A5" s="53" t="s">
        <v>9</v>
      </c>
      <c r="B5" s="56">
        <v>7688</v>
      </c>
      <c r="C5" s="56">
        <v>7314</v>
      </c>
      <c r="D5" s="56">
        <v>6960</v>
      </c>
      <c r="E5" s="83">
        <v>0.22114831434817628</v>
      </c>
      <c r="F5" s="83">
        <v>0.22065345280115847</v>
      </c>
      <c r="G5" s="83">
        <v>0.21688999688376442</v>
      </c>
    </row>
    <row r="6" spans="1:7" ht="15" thickBot="1" x14ac:dyDescent="0.35">
      <c r="A6" s="53" t="s">
        <v>10</v>
      </c>
      <c r="B6" s="56">
        <v>310</v>
      </c>
      <c r="C6" s="56">
        <v>234</v>
      </c>
      <c r="D6" s="56">
        <v>273</v>
      </c>
      <c r="E6" s="83">
        <v>0.25223759153783565</v>
      </c>
      <c r="F6" s="83">
        <v>0.20763087843833186</v>
      </c>
      <c r="G6" s="83">
        <v>0.24116607773851589</v>
      </c>
    </row>
    <row r="7" spans="1:7" ht="15" thickBot="1" x14ac:dyDescent="0.35">
      <c r="A7" s="53" t="s">
        <v>11</v>
      </c>
      <c r="B7" s="56">
        <v>22611</v>
      </c>
      <c r="C7" s="56">
        <v>21813</v>
      </c>
      <c r="D7" s="56">
        <v>21291</v>
      </c>
      <c r="E7" s="83">
        <v>0.24709045011966035</v>
      </c>
      <c r="F7" s="83">
        <v>0.24852172129746727</v>
      </c>
      <c r="G7" s="83">
        <v>0.2484132169692444</v>
      </c>
    </row>
    <row r="8" spans="1:7" ht="15" thickBot="1" x14ac:dyDescent="0.35">
      <c r="A8" s="53" t="s">
        <v>12</v>
      </c>
      <c r="B8" s="56">
        <v>1450</v>
      </c>
      <c r="C8" s="56">
        <v>1262</v>
      </c>
      <c r="D8" s="56">
        <v>1481</v>
      </c>
      <c r="E8" s="83">
        <v>0.26126126126126126</v>
      </c>
      <c r="F8" s="83">
        <v>0.23147468818782099</v>
      </c>
      <c r="G8" s="83">
        <v>0.26474794422595638</v>
      </c>
    </row>
    <row r="9" spans="1:7" ht="15" thickBot="1" x14ac:dyDescent="0.35">
      <c r="A9" s="53" t="s">
        <v>13</v>
      </c>
      <c r="B9" s="56">
        <v>1196</v>
      </c>
      <c r="C9" s="56">
        <v>1087</v>
      </c>
      <c r="D9" s="56">
        <v>1116</v>
      </c>
      <c r="E9" s="83">
        <v>0.2472095907399752</v>
      </c>
      <c r="F9" s="83">
        <v>0.23472252213344849</v>
      </c>
      <c r="G9" s="83">
        <v>0.24652087475149106</v>
      </c>
    </row>
    <row r="10" spans="1:7" ht="15" thickBot="1" x14ac:dyDescent="0.35">
      <c r="A10" s="53" t="s">
        <v>14</v>
      </c>
      <c r="B10" s="56">
        <v>11147</v>
      </c>
      <c r="C10" s="56">
        <v>10773</v>
      </c>
      <c r="D10" s="56">
        <v>10602</v>
      </c>
      <c r="E10" s="83">
        <v>0.25687291162576331</v>
      </c>
      <c r="F10" s="83">
        <v>0.26335989830342738</v>
      </c>
      <c r="G10" s="83">
        <v>0.26761238862104653</v>
      </c>
    </row>
    <row r="11" spans="1:7" ht="15" thickBot="1" x14ac:dyDescent="0.35">
      <c r="A11" s="53" t="s">
        <v>15</v>
      </c>
      <c r="B11" s="56">
        <v>2114</v>
      </c>
      <c r="C11" s="56">
        <v>2081</v>
      </c>
      <c r="D11" s="56">
        <v>2138</v>
      </c>
      <c r="E11" s="83">
        <v>0.21639881257037569</v>
      </c>
      <c r="F11" s="83">
        <v>0.2232832618025751</v>
      </c>
      <c r="G11" s="83">
        <v>0.23399365218343002</v>
      </c>
    </row>
    <row r="12" spans="1:7" ht="15" thickBot="1" x14ac:dyDescent="0.35">
      <c r="A12" s="53" t="s">
        <v>16</v>
      </c>
      <c r="B12" s="56">
        <v>2506</v>
      </c>
      <c r="C12" s="56">
        <v>2557</v>
      </c>
      <c r="D12" s="56">
        <v>2399</v>
      </c>
      <c r="E12" s="83">
        <v>0.22615287428932407</v>
      </c>
      <c r="F12" s="83">
        <v>0.242530589016409</v>
      </c>
      <c r="G12" s="83">
        <v>0.23432310998241845</v>
      </c>
    </row>
    <row r="13" spans="1:7" ht="15" thickBot="1" x14ac:dyDescent="0.35">
      <c r="A13" s="53" t="s">
        <v>17</v>
      </c>
      <c r="B13" s="56">
        <v>9216</v>
      </c>
      <c r="C13" s="56">
        <v>9131</v>
      </c>
      <c r="D13" s="56">
        <v>8827</v>
      </c>
      <c r="E13" s="83">
        <v>0.23764214434903691</v>
      </c>
      <c r="F13" s="83">
        <v>0.24464807223427912</v>
      </c>
      <c r="G13" s="83">
        <v>0.24388020113831022</v>
      </c>
    </row>
    <row r="14" spans="1:7" ht="15" thickBot="1" x14ac:dyDescent="0.35">
      <c r="A14" s="53" t="s">
        <v>18</v>
      </c>
      <c r="B14" s="56">
        <v>7499</v>
      </c>
      <c r="C14" s="56">
        <v>7235</v>
      </c>
      <c r="D14" s="56">
        <v>7080</v>
      </c>
      <c r="E14" s="83">
        <v>0.24009092655439584</v>
      </c>
      <c r="F14" s="83">
        <v>0.24679355983080911</v>
      </c>
      <c r="G14" s="83">
        <v>0.24401171807685679</v>
      </c>
    </row>
    <row r="15" spans="1:7" ht="15" thickBot="1" x14ac:dyDescent="0.35">
      <c r="A15" s="53" t="s">
        <v>19</v>
      </c>
      <c r="B15" s="56">
        <v>2021</v>
      </c>
      <c r="C15" s="56">
        <v>1780</v>
      </c>
      <c r="D15" s="56">
        <v>1724</v>
      </c>
      <c r="E15" s="83">
        <v>0.24420009666505557</v>
      </c>
      <c r="F15" s="83">
        <v>0.23784072688401925</v>
      </c>
      <c r="G15" s="83">
        <v>0.23584131326949384</v>
      </c>
    </row>
    <row r="16" spans="1:7" ht="15" thickBot="1" x14ac:dyDescent="0.35">
      <c r="A16" s="53" t="s">
        <v>20</v>
      </c>
      <c r="B16" s="56">
        <v>2830</v>
      </c>
      <c r="C16" s="56">
        <v>3136</v>
      </c>
      <c r="D16" s="56">
        <v>2913</v>
      </c>
      <c r="E16" s="83">
        <v>0.21770905454265713</v>
      </c>
      <c r="F16" s="83">
        <v>0.25593732147229248</v>
      </c>
      <c r="G16" s="83">
        <v>0.24343974594684942</v>
      </c>
    </row>
    <row r="17" spans="1:7" ht="15" thickBot="1" x14ac:dyDescent="0.35">
      <c r="A17" s="53" t="s">
        <v>21</v>
      </c>
      <c r="B17" s="126" t="s">
        <v>54</v>
      </c>
      <c r="C17" s="126" t="s">
        <v>54</v>
      </c>
      <c r="D17" s="126" t="s">
        <v>54</v>
      </c>
      <c r="E17" s="126" t="s">
        <v>54</v>
      </c>
      <c r="F17" s="126" t="s">
        <v>54</v>
      </c>
      <c r="G17" s="126" t="s">
        <v>54</v>
      </c>
    </row>
    <row r="18" spans="1:7" ht="15" thickBot="1" x14ac:dyDescent="0.35">
      <c r="A18" s="53" t="s">
        <v>22</v>
      </c>
      <c r="B18" s="56">
        <v>2056</v>
      </c>
      <c r="C18" s="56">
        <v>2045</v>
      </c>
      <c r="D18" s="56">
        <v>1905</v>
      </c>
      <c r="E18" s="83">
        <v>0.19822599305823371</v>
      </c>
      <c r="F18" s="83">
        <v>0.20338140228741919</v>
      </c>
      <c r="G18" s="83">
        <v>0.19034772182254198</v>
      </c>
    </row>
    <row r="19" spans="1:7" ht="15" thickBot="1" x14ac:dyDescent="0.35">
      <c r="A19" s="53" t="s">
        <v>23</v>
      </c>
      <c r="B19" s="56">
        <v>294</v>
      </c>
      <c r="C19" s="56">
        <v>208</v>
      </c>
      <c r="D19" s="56">
        <v>227</v>
      </c>
      <c r="E19" s="83">
        <v>0.15123456790123457</v>
      </c>
      <c r="F19" s="83">
        <v>0.11613623673925182</v>
      </c>
      <c r="G19" s="83">
        <v>0.11816762103071317</v>
      </c>
    </row>
    <row r="20" spans="1:7" ht="15" thickBot="1" x14ac:dyDescent="0.35">
      <c r="A20" s="53" t="s">
        <v>24</v>
      </c>
      <c r="B20" s="56">
        <v>11172</v>
      </c>
      <c r="C20" s="56">
        <v>10594</v>
      </c>
      <c r="D20" s="56">
        <v>10314</v>
      </c>
      <c r="E20" s="83">
        <v>0.20468286248213696</v>
      </c>
      <c r="F20" s="83">
        <v>0.19861267341582303</v>
      </c>
      <c r="G20" s="83">
        <v>0.19799205267502351</v>
      </c>
    </row>
    <row r="21" spans="1:7" ht="15" thickBot="1" x14ac:dyDescent="0.35">
      <c r="A21" s="53" t="s">
        <v>25</v>
      </c>
      <c r="B21" s="56">
        <v>6993</v>
      </c>
      <c r="C21" s="56">
        <v>6234</v>
      </c>
      <c r="D21" s="56">
        <v>6563</v>
      </c>
      <c r="E21" s="83">
        <v>0.20189392845800733</v>
      </c>
      <c r="F21" s="83">
        <v>0.18466733811244743</v>
      </c>
      <c r="G21" s="83">
        <v>0.20098609664972131</v>
      </c>
    </row>
    <row r="22" spans="1:7" ht="15" thickBot="1" x14ac:dyDescent="0.35">
      <c r="A22" s="53" t="s">
        <v>26</v>
      </c>
      <c r="B22" s="56">
        <v>960</v>
      </c>
      <c r="C22" s="56">
        <v>957</v>
      </c>
      <c r="D22" s="56">
        <v>877</v>
      </c>
      <c r="E22" s="83">
        <v>0.22186272244048993</v>
      </c>
      <c r="F22" s="83">
        <v>0.23490427098674521</v>
      </c>
      <c r="G22" s="83">
        <v>0.2140068326012689</v>
      </c>
    </row>
    <row r="23" spans="1:7" ht="15" thickBot="1" x14ac:dyDescent="0.35">
      <c r="A23" s="53" t="s">
        <v>27</v>
      </c>
      <c r="B23" s="56">
        <v>2861</v>
      </c>
      <c r="C23" s="56">
        <v>2862</v>
      </c>
      <c r="D23" s="56">
        <v>2892</v>
      </c>
      <c r="E23" s="83">
        <v>0.17243249758919962</v>
      </c>
      <c r="F23" s="83">
        <v>0.17922224309599849</v>
      </c>
      <c r="G23" s="83">
        <v>0.18172678145029533</v>
      </c>
    </row>
    <row r="24" spans="1:7" ht="15" thickBot="1" x14ac:dyDescent="0.35">
      <c r="A24" s="53" t="s">
        <v>28</v>
      </c>
      <c r="B24" s="56">
        <v>9125</v>
      </c>
      <c r="C24" s="56">
        <v>9010</v>
      </c>
      <c r="D24" s="56">
        <v>9491</v>
      </c>
      <c r="E24" s="83">
        <v>0.20106647863737523</v>
      </c>
      <c r="F24" s="83">
        <v>0.20700271102329643</v>
      </c>
      <c r="G24" s="83">
        <v>0.21414711191335739</v>
      </c>
    </row>
    <row r="25" spans="1:7" ht="15" thickBot="1" x14ac:dyDescent="0.35">
      <c r="A25" s="53" t="s">
        <v>29</v>
      </c>
      <c r="B25" s="56">
        <v>2080</v>
      </c>
      <c r="C25" s="56">
        <v>2041</v>
      </c>
      <c r="D25" s="56">
        <v>1870</v>
      </c>
      <c r="E25" s="83">
        <v>0.17350684017350684</v>
      </c>
      <c r="F25" s="83">
        <v>0.17976043685044918</v>
      </c>
      <c r="G25" s="83">
        <v>0.17239789803632341</v>
      </c>
    </row>
    <row r="26" spans="1:7" ht="15" thickBot="1" x14ac:dyDescent="0.35">
      <c r="A26" s="54" t="s">
        <v>30</v>
      </c>
      <c r="B26" s="57">
        <v>106129</v>
      </c>
      <c r="C26" s="57">
        <v>102354</v>
      </c>
      <c r="D26" s="57">
        <v>100943</v>
      </c>
      <c r="E26" s="84">
        <v>0.20154890070969125</v>
      </c>
      <c r="F26" s="84">
        <v>0.20337710025592523</v>
      </c>
      <c r="G26" s="84">
        <v>0.20446967886210152</v>
      </c>
    </row>
    <row r="27" spans="1:7" ht="15" thickTop="1" x14ac:dyDescent="0.3"/>
  </sheetData>
  <mergeCells count="3">
    <mergeCell ref="B3:G3"/>
    <mergeCell ref="A3:A4"/>
    <mergeCell ref="A1:G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G27"/>
  <sheetViews>
    <sheetView workbookViewId="0">
      <selection activeCell="B5" sqref="B5:G26"/>
    </sheetView>
  </sheetViews>
  <sheetFormatPr defaultRowHeight="14.4" x14ac:dyDescent="0.3"/>
  <cols>
    <col min="1" max="1" width="18.6640625" customWidth="1"/>
    <col min="2" max="2" width="9.5546875" bestFit="1" customWidth="1"/>
    <col min="3" max="4" width="10.5546875" bestFit="1" customWidth="1"/>
    <col min="5" max="6" width="11.5546875" bestFit="1" customWidth="1"/>
  </cols>
  <sheetData>
    <row r="1" spans="1:7" ht="30.75" customHeight="1" x14ac:dyDescent="0.3">
      <c r="A1" s="266" t="s">
        <v>170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305" t="s">
        <v>5</v>
      </c>
      <c r="B3" s="272" t="s">
        <v>171</v>
      </c>
      <c r="C3" s="272"/>
      <c r="D3" s="272"/>
      <c r="E3" s="272"/>
      <c r="F3" s="272"/>
      <c r="G3" s="305" t="s">
        <v>30</v>
      </c>
    </row>
    <row r="4" spans="1:7" ht="15" thickBot="1" x14ac:dyDescent="0.35">
      <c r="A4" s="306"/>
      <c r="B4" s="24" t="s">
        <v>172</v>
      </c>
      <c r="C4" s="24" t="s">
        <v>173</v>
      </c>
      <c r="D4" s="24" t="s">
        <v>174</v>
      </c>
      <c r="E4" s="24" t="s">
        <v>30</v>
      </c>
      <c r="F4" s="24" t="s">
        <v>175</v>
      </c>
      <c r="G4" s="306"/>
    </row>
    <row r="5" spans="1:7" ht="15" thickBot="1" x14ac:dyDescent="0.35">
      <c r="A5" s="8" t="s">
        <v>9</v>
      </c>
      <c r="B5" s="93">
        <v>0.38018074166406979</v>
      </c>
      <c r="C5" s="93">
        <v>9.9688376441258963</v>
      </c>
      <c r="D5" s="93">
        <v>89.650981614210039</v>
      </c>
      <c r="E5" s="93">
        <v>100</v>
      </c>
      <c r="F5" s="95" t="s">
        <v>54</v>
      </c>
      <c r="G5" s="58">
        <v>32090</v>
      </c>
    </row>
    <row r="6" spans="1:7" ht="15" thickBot="1" x14ac:dyDescent="0.35">
      <c r="A6" s="8" t="s">
        <v>10</v>
      </c>
      <c r="B6" s="75">
        <v>8.8339222614840993E-2</v>
      </c>
      <c r="C6" s="93">
        <v>3.7102473498233217</v>
      </c>
      <c r="D6" s="93">
        <v>96.201413427561832</v>
      </c>
      <c r="E6" s="93">
        <v>100</v>
      </c>
      <c r="F6" s="95" t="s">
        <v>54</v>
      </c>
      <c r="G6" s="58">
        <v>1132</v>
      </c>
    </row>
    <row r="7" spans="1:7" ht="15" thickBot="1" x14ac:dyDescent="0.35">
      <c r="A7" s="8" t="s">
        <v>11</v>
      </c>
      <c r="B7" s="93">
        <v>1.296352477188397</v>
      </c>
      <c r="C7" s="93">
        <v>9.1934843994305844</v>
      </c>
      <c r="D7" s="93">
        <v>89.51016312338102</v>
      </c>
      <c r="E7" s="93">
        <v>100</v>
      </c>
      <c r="F7" s="95" t="s">
        <v>54</v>
      </c>
      <c r="G7" s="58">
        <v>85708</v>
      </c>
    </row>
    <row r="8" spans="1:7" ht="15" thickBot="1" x14ac:dyDescent="0.35">
      <c r="A8" s="8" t="s">
        <v>12</v>
      </c>
      <c r="B8" s="93">
        <v>5.3628888094386845E-2</v>
      </c>
      <c r="C8" s="93">
        <v>5.9885591705398644</v>
      </c>
      <c r="D8" s="93">
        <v>93.957811941365748</v>
      </c>
      <c r="E8" s="93">
        <v>100</v>
      </c>
      <c r="F8" s="95" t="s">
        <v>54</v>
      </c>
      <c r="G8" s="58">
        <v>5594</v>
      </c>
    </row>
    <row r="9" spans="1:7" ht="15" thickBot="1" x14ac:dyDescent="0.35">
      <c r="A9" s="8" t="s">
        <v>13</v>
      </c>
      <c r="B9" s="95" t="s">
        <v>54</v>
      </c>
      <c r="C9" s="93">
        <v>21.868787276341948</v>
      </c>
      <c r="D9" s="93">
        <v>78.087033355423017</v>
      </c>
      <c r="E9" s="93">
        <v>100</v>
      </c>
      <c r="F9" s="95" t="s">
        <v>54</v>
      </c>
      <c r="G9" s="58">
        <v>4527</v>
      </c>
    </row>
    <row r="10" spans="1:7" ht="15" thickBot="1" x14ac:dyDescent="0.35">
      <c r="A10" s="8" t="s">
        <v>14</v>
      </c>
      <c r="B10" s="93">
        <v>0.28103400258247463</v>
      </c>
      <c r="C10" s="93">
        <v>14.016254399068284</v>
      </c>
      <c r="D10" s="93">
        <v>85.702711598349239</v>
      </c>
      <c r="E10" s="93">
        <v>100</v>
      </c>
      <c r="F10" s="93">
        <v>0.30290027008607417</v>
      </c>
      <c r="G10" s="58">
        <v>39617</v>
      </c>
    </row>
    <row r="11" spans="1:7" ht="15" thickBot="1" x14ac:dyDescent="0.35">
      <c r="A11" s="8" t="s">
        <v>15</v>
      </c>
      <c r="B11" s="93">
        <v>5.4175331071467658</v>
      </c>
      <c r="C11" s="93">
        <v>8.7118310167451032</v>
      </c>
      <c r="D11" s="93">
        <v>85.870635876108139</v>
      </c>
      <c r="E11" s="93">
        <v>100</v>
      </c>
      <c r="F11" s="95" t="s">
        <v>54</v>
      </c>
      <c r="G11" s="58">
        <v>9137</v>
      </c>
    </row>
    <row r="12" spans="1:7" ht="15" thickBot="1" x14ac:dyDescent="0.35">
      <c r="A12" s="8" t="s">
        <v>16</v>
      </c>
      <c r="B12" s="93">
        <v>0.78901526795778254</v>
      </c>
      <c r="C12" s="93">
        <v>5.6665641971513478</v>
      </c>
      <c r="D12" s="93">
        <v>93.544420534890875</v>
      </c>
      <c r="E12" s="93">
        <v>100</v>
      </c>
      <c r="F12" s="93">
        <v>4.6786481734713812</v>
      </c>
      <c r="G12" s="58">
        <v>10238</v>
      </c>
    </row>
    <row r="13" spans="1:7" ht="15" thickBot="1" x14ac:dyDescent="0.35">
      <c r="A13" s="8" t="s">
        <v>17</v>
      </c>
      <c r="B13" s="93">
        <v>0.17406199922639112</v>
      </c>
      <c r="C13" s="93">
        <v>8.2416975189257897</v>
      </c>
      <c r="D13" s="93">
        <v>91.584240481847829</v>
      </c>
      <c r="E13" s="93">
        <v>100.00000000000001</v>
      </c>
      <c r="F13" s="95" t="s">
        <v>54</v>
      </c>
      <c r="G13" s="58">
        <v>36194</v>
      </c>
    </row>
    <row r="14" spans="1:7" ht="15" thickBot="1" x14ac:dyDescent="0.35">
      <c r="A14" s="8" t="s">
        <v>18</v>
      </c>
      <c r="B14" s="93">
        <v>0.62923862126826546</v>
      </c>
      <c r="C14" s="93">
        <v>12.850450954345241</v>
      </c>
      <c r="D14" s="93">
        <v>86.520310424386494</v>
      </c>
      <c r="E14" s="93">
        <v>100</v>
      </c>
      <c r="F14" s="93">
        <v>1.4096157160089609</v>
      </c>
      <c r="G14" s="58">
        <v>29015</v>
      </c>
    </row>
    <row r="15" spans="1:7" ht="15" thickBot="1" x14ac:dyDescent="0.35">
      <c r="A15" s="8" t="s">
        <v>19</v>
      </c>
      <c r="B15" s="93">
        <v>0.7539410555174777</v>
      </c>
      <c r="C15" s="93">
        <v>4.1809458533241948</v>
      </c>
      <c r="D15" s="93">
        <v>95.065113091158324</v>
      </c>
      <c r="E15" s="93">
        <v>100</v>
      </c>
      <c r="F15" s="93">
        <v>0.20519835841313269</v>
      </c>
      <c r="G15" s="58">
        <v>7310</v>
      </c>
    </row>
    <row r="16" spans="1:7" ht="15" thickBot="1" x14ac:dyDescent="0.35">
      <c r="A16" s="8" t="s">
        <v>20</v>
      </c>
      <c r="B16" s="93">
        <v>0.35276331261548799</v>
      </c>
      <c r="C16" s="93">
        <v>9.7597849823618343</v>
      </c>
      <c r="D16" s="93">
        <v>89.887451705022684</v>
      </c>
      <c r="E16" s="93">
        <v>100</v>
      </c>
      <c r="F16" s="93">
        <v>0.50142069196055494</v>
      </c>
      <c r="G16" s="58">
        <v>11966</v>
      </c>
    </row>
    <row r="17" spans="1:7" ht="15" thickBot="1" x14ac:dyDescent="0.35">
      <c r="A17" s="8" t="s">
        <v>21</v>
      </c>
      <c r="B17" s="95" t="s">
        <v>54</v>
      </c>
      <c r="C17" s="95" t="s">
        <v>54</v>
      </c>
      <c r="D17" s="95" t="s">
        <v>54</v>
      </c>
      <c r="E17" s="95" t="s">
        <v>54</v>
      </c>
      <c r="F17" s="93">
        <v>100</v>
      </c>
      <c r="G17" s="58">
        <v>49299</v>
      </c>
    </row>
    <row r="18" spans="1:7" ht="15" thickBot="1" x14ac:dyDescent="0.35">
      <c r="A18" s="8" t="s">
        <v>22</v>
      </c>
      <c r="B18" s="93">
        <v>0.40269807711668171</v>
      </c>
      <c r="C18" s="93">
        <v>11.386288130474178</v>
      </c>
      <c r="D18" s="93">
        <v>76.85492801771872</v>
      </c>
      <c r="E18" s="93">
        <v>88.643914225309572</v>
      </c>
      <c r="F18" s="93">
        <v>0.74940047961630696</v>
      </c>
      <c r="G18" s="58">
        <v>10008</v>
      </c>
    </row>
    <row r="19" spans="1:7" ht="15" thickBot="1" x14ac:dyDescent="0.35">
      <c r="A19" s="8" t="s">
        <v>23</v>
      </c>
      <c r="B19" s="95" t="s">
        <v>54</v>
      </c>
      <c r="C19" s="93">
        <v>7.2878709005726181</v>
      </c>
      <c r="D19" s="93">
        <v>92.712129099427372</v>
      </c>
      <c r="E19" s="93">
        <v>99.999999999999986</v>
      </c>
      <c r="F19" s="95" t="s">
        <v>54</v>
      </c>
      <c r="G19" s="58">
        <v>1921</v>
      </c>
    </row>
    <row r="20" spans="1:7" ht="15" thickBot="1" x14ac:dyDescent="0.35">
      <c r="A20" s="8" t="s">
        <v>24</v>
      </c>
      <c r="B20" s="93">
        <v>1.7339113037679228</v>
      </c>
      <c r="C20" s="93">
        <v>13.586881901810408</v>
      </c>
      <c r="D20" s="93">
        <v>84.679206794421674</v>
      </c>
      <c r="E20" s="93">
        <v>100</v>
      </c>
      <c r="F20" s="93">
        <v>2.1308045226805907</v>
      </c>
      <c r="G20" s="58">
        <v>52093</v>
      </c>
    </row>
    <row r="21" spans="1:7" ht="15" thickBot="1" x14ac:dyDescent="0.35">
      <c r="A21" s="8" t="s">
        <v>25</v>
      </c>
      <c r="B21" s="93">
        <v>0.19905677711765787</v>
      </c>
      <c r="C21" s="93">
        <v>14.062595700373615</v>
      </c>
      <c r="D21" s="93">
        <v>85.738347522508732</v>
      </c>
      <c r="E21" s="93">
        <v>100</v>
      </c>
      <c r="F21" s="95" t="s">
        <v>54</v>
      </c>
      <c r="G21" s="58">
        <v>32654</v>
      </c>
    </row>
    <row r="22" spans="1:7" ht="15" thickBot="1" x14ac:dyDescent="0.35">
      <c r="A22" s="8" t="s">
        <v>26</v>
      </c>
      <c r="B22" s="93">
        <v>1.25030644765874</v>
      </c>
      <c r="C22" s="93">
        <v>10.149546457465066</v>
      </c>
      <c r="D22" s="93">
        <v>88.600147094876192</v>
      </c>
      <c r="E22" s="93">
        <v>100</v>
      </c>
      <c r="F22" s="93">
        <v>0.46364080039043437</v>
      </c>
      <c r="G22" s="58">
        <v>4098</v>
      </c>
    </row>
    <row r="23" spans="1:7" ht="15" thickBot="1" x14ac:dyDescent="0.35">
      <c r="A23" s="8" t="s">
        <v>27</v>
      </c>
      <c r="B23" s="93">
        <v>0.40911379657603225</v>
      </c>
      <c r="C23" s="93">
        <v>13.255287009063444</v>
      </c>
      <c r="D23" s="93">
        <v>86.335599194360526</v>
      </c>
      <c r="E23" s="93">
        <v>100</v>
      </c>
      <c r="F23" s="93">
        <v>0.16337815759708432</v>
      </c>
      <c r="G23" s="58">
        <v>15914</v>
      </c>
    </row>
    <row r="24" spans="1:7" ht="15" thickBot="1" x14ac:dyDescent="0.35">
      <c r="A24" s="8" t="s">
        <v>28</v>
      </c>
      <c r="B24" s="93">
        <v>0.70397111913357402</v>
      </c>
      <c r="C24" s="93">
        <v>15.740072202166063</v>
      </c>
      <c r="D24" s="93">
        <v>83.555956678700355</v>
      </c>
      <c r="E24" s="93">
        <v>100</v>
      </c>
      <c r="F24" s="95" t="s">
        <v>54</v>
      </c>
      <c r="G24" s="58">
        <v>44320</v>
      </c>
    </row>
    <row r="25" spans="1:7" ht="15" thickBot="1" x14ac:dyDescent="0.35">
      <c r="A25" s="8" t="s">
        <v>29</v>
      </c>
      <c r="B25" s="93">
        <v>8.2511293445192209</v>
      </c>
      <c r="C25" s="93">
        <v>5.3378814418733285</v>
      </c>
      <c r="D25" s="93">
        <v>86.410989213607451</v>
      </c>
      <c r="E25" s="93">
        <v>100</v>
      </c>
      <c r="F25" s="95" t="s">
        <v>54</v>
      </c>
      <c r="G25" s="58">
        <v>10847</v>
      </c>
    </row>
    <row r="26" spans="1:7" ht="15" thickBot="1" x14ac:dyDescent="0.35">
      <c r="A26" s="11" t="s">
        <v>30</v>
      </c>
      <c r="B26" s="94">
        <v>1.0346918093307755</v>
      </c>
      <c r="C26" s="94">
        <v>11.383193383763437</v>
      </c>
      <c r="D26" s="94">
        <v>87.326948134206816</v>
      </c>
      <c r="E26" s="94">
        <v>99.744833327301023</v>
      </c>
      <c r="F26" s="94">
        <v>10.45571845844086</v>
      </c>
      <c r="G26" s="59">
        <v>493682</v>
      </c>
    </row>
    <row r="27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theme="0"/>
  </sheetPr>
  <dimension ref="A1:E26"/>
  <sheetViews>
    <sheetView workbookViewId="0">
      <selection activeCell="D20" sqref="D20:E25"/>
    </sheetView>
  </sheetViews>
  <sheetFormatPr defaultRowHeight="14.4" x14ac:dyDescent="0.3"/>
  <sheetData>
    <row r="1" spans="1:5" ht="46.5" customHeight="1" x14ac:dyDescent="0.3">
      <c r="A1" s="266" t="s">
        <v>176</v>
      </c>
      <c r="B1" s="266"/>
      <c r="C1" s="266"/>
      <c r="D1" s="266"/>
      <c r="E1" s="266"/>
    </row>
    <row r="2" spans="1:5" ht="15" thickBot="1" x14ac:dyDescent="0.35"/>
    <row r="3" spans="1:5" ht="54" thickTop="1" thickBot="1" x14ac:dyDescent="0.35">
      <c r="A3" s="313"/>
      <c r="B3" s="313"/>
      <c r="C3" s="313"/>
      <c r="D3" s="60" t="s">
        <v>177</v>
      </c>
      <c r="E3" s="60" t="s">
        <v>178</v>
      </c>
    </row>
    <row r="4" spans="1:5" ht="15" thickBot="1" x14ac:dyDescent="0.35">
      <c r="A4" s="314" t="s">
        <v>131</v>
      </c>
      <c r="B4" s="314"/>
      <c r="C4" s="61" t="s">
        <v>179</v>
      </c>
      <c r="D4" s="96">
        <v>11.426181225971375</v>
      </c>
      <c r="E4" s="96">
        <v>2.9600025927621423</v>
      </c>
    </row>
    <row r="5" spans="1:5" ht="15" thickBot="1" x14ac:dyDescent="0.35">
      <c r="A5" s="309"/>
      <c r="B5" s="315" t="s">
        <v>132</v>
      </c>
      <c r="C5" s="315"/>
      <c r="D5" s="75">
        <v>0.85731062830299476</v>
      </c>
      <c r="E5" s="75">
        <v>2.5501506087102039</v>
      </c>
    </row>
    <row r="6" spans="1:5" ht="15" thickBot="1" x14ac:dyDescent="0.35">
      <c r="A6" s="311"/>
      <c r="B6" s="315" t="s">
        <v>133</v>
      </c>
      <c r="C6" s="315"/>
      <c r="D6" s="75">
        <v>1.7298486807776945</v>
      </c>
      <c r="E6" s="75">
        <v>11.50267540182776</v>
      </c>
    </row>
    <row r="7" spans="1:5" ht="15" thickBot="1" x14ac:dyDescent="0.35">
      <c r="A7" s="8"/>
      <c r="B7" s="8"/>
      <c r="C7" s="26"/>
      <c r="D7" s="26"/>
      <c r="E7" s="10"/>
    </row>
    <row r="8" spans="1:5" ht="15" thickBot="1" x14ac:dyDescent="0.35">
      <c r="A8" s="312" t="s">
        <v>180</v>
      </c>
      <c r="B8" s="312"/>
      <c r="C8" s="61" t="s">
        <v>181</v>
      </c>
      <c r="D8" s="96">
        <v>12.571250319031279</v>
      </c>
      <c r="E8" s="96">
        <v>4.0538241216005444</v>
      </c>
    </row>
    <row r="9" spans="1:5" ht="15" thickBot="1" x14ac:dyDescent="0.35">
      <c r="A9" s="309"/>
      <c r="B9" s="315" t="s">
        <v>182</v>
      </c>
      <c r="C9" s="315"/>
      <c r="D9" s="75">
        <v>0.88444789521655476</v>
      </c>
      <c r="E9" s="75">
        <v>2.6112397521747295</v>
      </c>
    </row>
    <row r="10" spans="1:5" ht="15" thickBot="1" x14ac:dyDescent="0.35">
      <c r="A10" s="310"/>
      <c r="B10" s="315" t="s">
        <v>183</v>
      </c>
      <c r="C10" s="315"/>
      <c r="D10" s="75">
        <v>0.74514391711723105</v>
      </c>
      <c r="E10" s="75">
        <v>3.723658253064059</v>
      </c>
    </row>
    <row r="11" spans="1:5" ht="15" thickBot="1" x14ac:dyDescent="0.35">
      <c r="A11" s="310"/>
      <c r="B11" s="315" t="s">
        <v>184</v>
      </c>
      <c r="C11" s="315"/>
      <c r="D11" s="75">
        <v>1.19565707077533</v>
      </c>
      <c r="E11" s="75">
        <v>6.4873522224423743</v>
      </c>
    </row>
    <row r="12" spans="1:5" ht="15" thickBot="1" x14ac:dyDescent="0.35">
      <c r="A12" s="311"/>
      <c r="B12" s="315" t="s">
        <v>185</v>
      </c>
      <c r="C12" s="315"/>
      <c r="D12" s="75">
        <v>4.4745981746224048</v>
      </c>
      <c r="E12" s="75">
        <v>10.623490164500172</v>
      </c>
    </row>
    <row r="13" spans="1:5" ht="15" thickBot="1" x14ac:dyDescent="0.35">
      <c r="A13" s="316"/>
      <c r="B13" s="316"/>
      <c r="C13" s="316"/>
      <c r="D13" s="316"/>
      <c r="E13" s="316"/>
    </row>
    <row r="14" spans="1:5" ht="15" thickBot="1" x14ac:dyDescent="0.35">
      <c r="A14" s="312" t="s">
        <v>186</v>
      </c>
      <c r="B14" s="312"/>
      <c r="C14" s="61" t="s">
        <v>179</v>
      </c>
      <c r="D14" s="96">
        <v>10.765837117820784</v>
      </c>
      <c r="E14" s="96">
        <v>2.3095839021880482</v>
      </c>
    </row>
    <row r="15" spans="1:5" ht="15" thickBot="1" x14ac:dyDescent="0.35">
      <c r="A15" s="309"/>
      <c r="B15" s="315" t="s">
        <v>112</v>
      </c>
      <c r="C15" s="315"/>
      <c r="D15" s="75">
        <v>3.1580660914862446</v>
      </c>
      <c r="E15" s="75">
        <v>12.623762376237623</v>
      </c>
    </row>
    <row r="16" spans="1:5" ht="15" thickBot="1" x14ac:dyDescent="0.35">
      <c r="A16" s="310"/>
      <c r="B16" s="315" t="s">
        <v>187</v>
      </c>
      <c r="C16" s="315"/>
      <c r="D16" s="75">
        <v>1.2217995555722949</v>
      </c>
      <c r="E16" s="75">
        <v>6.2647391261878518</v>
      </c>
    </row>
    <row r="17" spans="1:5" ht="15" thickBot="1" x14ac:dyDescent="0.35">
      <c r="A17" s="310"/>
      <c r="B17" s="315" t="s">
        <v>188</v>
      </c>
      <c r="C17" s="315"/>
      <c r="D17" s="75">
        <v>0.87782376205812385</v>
      </c>
      <c r="E17" s="75">
        <v>3.3868856112202117</v>
      </c>
    </row>
    <row r="18" spans="1:5" ht="15" thickBot="1" x14ac:dyDescent="0.35">
      <c r="A18" s="311"/>
      <c r="B18" s="318" t="s">
        <v>115</v>
      </c>
      <c r="C18" s="318"/>
      <c r="D18" s="75">
        <v>1.9480980533471233</v>
      </c>
      <c r="E18" s="75">
        <v>6.9025646411888859</v>
      </c>
    </row>
    <row r="19" spans="1:5" ht="15" thickBot="1" x14ac:dyDescent="0.35">
      <c r="A19" s="316" t="s">
        <v>189</v>
      </c>
      <c r="B19" s="316"/>
      <c r="C19" s="316"/>
      <c r="D19" s="316"/>
      <c r="E19" s="316"/>
    </row>
    <row r="20" spans="1:5" ht="15" thickBot="1" x14ac:dyDescent="0.35">
      <c r="A20" s="312" t="s">
        <v>190</v>
      </c>
      <c r="B20" s="312"/>
      <c r="C20" s="61" t="s">
        <v>179</v>
      </c>
      <c r="D20" s="96">
        <v>13.571691898833663</v>
      </c>
      <c r="E20" s="96">
        <v>14.680705393350376</v>
      </c>
    </row>
    <row r="21" spans="1:5" ht="15" thickBot="1" x14ac:dyDescent="0.35">
      <c r="A21" s="309"/>
      <c r="B21" s="315" t="s">
        <v>138</v>
      </c>
      <c r="C21" s="315"/>
      <c r="D21" s="75">
        <v>0.84561855047663081</v>
      </c>
      <c r="E21" s="75">
        <v>4.4343138420231991</v>
      </c>
    </row>
    <row r="22" spans="1:5" ht="15" thickBot="1" x14ac:dyDescent="0.35">
      <c r="A22" s="310"/>
      <c r="B22" s="315" t="s">
        <v>137</v>
      </c>
      <c r="C22" s="315"/>
      <c r="D22" s="75">
        <v>1.2908955389568169</v>
      </c>
      <c r="E22" s="75">
        <v>4.9230077554231766</v>
      </c>
    </row>
    <row r="23" spans="1:5" ht="15" thickBot="1" x14ac:dyDescent="0.35">
      <c r="A23" s="310"/>
      <c r="B23" s="315" t="s">
        <v>139</v>
      </c>
      <c r="C23" s="315"/>
      <c r="D23" s="75">
        <v>1.0623340103108889</v>
      </c>
      <c r="E23" s="75">
        <v>5.0528975209221541</v>
      </c>
    </row>
    <row r="24" spans="1:5" ht="15" thickBot="1" x14ac:dyDescent="0.35">
      <c r="A24" s="310"/>
      <c r="B24" s="315" t="s">
        <v>140</v>
      </c>
      <c r="C24" s="315"/>
      <c r="D24" s="75">
        <v>0.91767173571054017</v>
      </c>
      <c r="E24" s="75">
        <v>4.343220338983051</v>
      </c>
    </row>
    <row r="25" spans="1:5" ht="15" thickBot="1" x14ac:dyDescent="0.35">
      <c r="A25" s="319"/>
      <c r="B25" s="317" t="s">
        <v>141</v>
      </c>
      <c r="C25" s="317"/>
      <c r="D25" s="75">
        <v>1.1881188118811881</v>
      </c>
      <c r="E25" s="75">
        <v>4.8289738430583498</v>
      </c>
    </row>
    <row r="26" spans="1:5" ht="15" thickTop="1" x14ac:dyDescent="0.3"/>
  </sheetData>
  <mergeCells count="27"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D9"/>
  <sheetViews>
    <sheetView workbookViewId="0">
      <selection activeCell="B5" sqref="B5:D8"/>
    </sheetView>
  </sheetViews>
  <sheetFormatPr defaultRowHeight="14.4" x14ac:dyDescent="0.3"/>
  <cols>
    <col min="1" max="1" width="11.88671875" customWidth="1"/>
    <col min="2" max="2" width="11.5546875" bestFit="1" customWidth="1"/>
    <col min="3" max="3" width="16.109375" customWidth="1"/>
    <col min="4" max="4" width="14.44140625" customWidth="1"/>
  </cols>
  <sheetData>
    <row r="1" spans="1:4" ht="34.5" customHeight="1" x14ac:dyDescent="0.3">
      <c r="A1" s="266" t="s">
        <v>191</v>
      </c>
      <c r="B1" s="266"/>
      <c r="C1" s="266"/>
      <c r="D1" s="266"/>
    </row>
    <row r="2" spans="1:4" ht="15" thickBot="1" x14ac:dyDescent="0.35"/>
    <row r="3" spans="1:4" ht="48" customHeight="1" thickTop="1" thickBot="1" x14ac:dyDescent="0.35">
      <c r="A3" s="261" t="s">
        <v>192</v>
      </c>
      <c r="B3" s="272" t="s">
        <v>193</v>
      </c>
      <c r="C3" s="272"/>
      <c r="D3" s="305" t="s">
        <v>110</v>
      </c>
    </row>
    <row r="4" spans="1:4" ht="15" thickBot="1" x14ac:dyDescent="0.35">
      <c r="A4" s="263"/>
      <c r="B4" s="30" t="s">
        <v>194</v>
      </c>
      <c r="C4" s="30" t="s">
        <v>195</v>
      </c>
      <c r="D4" s="306"/>
    </row>
    <row r="5" spans="1:4" ht="15" thickBot="1" x14ac:dyDescent="0.35">
      <c r="A5" s="8" t="s">
        <v>172</v>
      </c>
      <c r="B5" s="75">
        <v>0.9516247006603008</v>
      </c>
      <c r="C5" s="75">
        <v>1.1866263997648128</v>
      </c>
      <c r="D5" s="75">
        <v>0.97176321316266212</v>
      </c>
    </row>
    <row r="6" spans="1:4" ht="15" thickBot="1" x14ac:dyDescent="0.35">
      <c r="A6" s="8" t="s">
        <v>173</v>
      </c>
      <c r="B6" s="75">
        <v>11.455817961383927</v>
      </c>
      <c r="C6" s="75">
        <v>10.567389154662319</v>
      </c>
      <c r="D6" s="75">
        <v>11.37968389639717</v>
      </c>
    </row>
    <row r="7" spans="1:4" ht="15" thickBot="1" x14ac:dyDescent="0.35">
      <c r="A7" s="8" t="s">
        <v>174</v>
      </c>
      <c r="B7" s="75">
        <v>87.592557337955768</v>
      </c>
      <c r="C7" s="75">
        <v>88.245984445572873</v>
      </c>
      <c r="D7" s="75">
        <v>87.648552890440172</v>
      </c>
    </row>
    <row r="8" spans="1:4" ht="15" thickBot="1" x14ac:dyDescent="0.35">
      <c r="A8" s="62" t="s">
        <v>30</v>
      </c>
      <c r="B8" s="76">
        <v>100</v>
      </c>
      <c r="C8" s="76">
        <v>100</v>
      </c>
      <c r="D8" s="76">
        <v>100</v>
      </c>
    </row>
    <row r="9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/>
  <dimension ref="A1:N27"/>
  <sheetViews>
    <sheetView workbookViewId="0">
      <selection activeCell="B5" sqref="B5:G26"/>
    </sheetView>
  </sheetViews>
  <sheetFormatPr defaultRowHeight="14.4" x14ac:dyDescent="0.3"/>
  <cols>
    <col min="1" max="1" width="21.109375" customWidth="1"/>
    <col min="2" max="2" width="9.33203125" bestFit="1" customWidth="1"/>
    <col min="3" max="5" width="9.5546875" bestFit="1" customWidth="1"/>
    <col min="6" max="6" width="10.5546875" bestFit="1" customWidth="1"/>
    <col min="7" max="7" width="13" customWidth="1"/>
  </cols>
  <sheetData>
    <row r="1" spans="1:14" ht="32.25" customHeight="1" x14ac:dyDescent="0.3">
      <c r="A1" s="266" t="s">
        <v>196</v>
      </c>
      <c r="B1" s="266"/>
      <c r="C1" s="266"/>
      <c r="D1" s="266"/>
      <c r="E1" s="266"/>
      <c r="F1" s="266"/>
      <c r="G1" s="266"/>
    </row>
    <row r="2" spans="1:14" ht="15" thickBot="1" x14ac:dyDescent="0.35"/>
    <row r="3" spans="1:14" ht="35.25" customHeight="1" thickTop="1" thickBot="1" x14ac:dyDescent="0.35">
      <c r="A3" s="267" t="s">
        <v>5</v>
      </c>
      <c r="B3" s="267" t="s">
        <v>197</v>
      </c>
      <c r="C3" s="285" t="s">
        <v>198</v>
      </c>
      <c r="D3" s="285"/>
      <c r="E3" s="285"/>
      <c r="F3" s="285"/>
      <c r="G3" s="267" t="s">
        <v>199</v>
      </c>
    </row>
    <row r="4" spans="1:14" ht="15" thickBot="1" x14ac:dyDescent="0.35">
      <c r="A4" s="269"/>
      <c r="B4" s="269"/>
      <c r="C4" s="97" t="s">
        <v>419</v>
      </c>
      <c r="D4" s="97" t="s">
        <v>420</v>
      </c>
      <c r="E4" s="24" t="s">
        <v>200</v>
      </c>
      <c r="F4" s="24" t="s">
        <v>30</v>
      </c>
      <c r="G4" s="269"/>
    </row>
    <row r="5" spans="1:14" ht="15" thickBot="1" x14ac:dyDescent="0.35">
      <c r="A5" s="8" t="s">
        <v>9</v>
      </c>
      <c r="B5" s="75">
        <v>3.7741045958795563</v>
      </c>
      <c r="C5" s="75">
        <v>56.839936608557842</v>
      </c>
      <c r="D5" s="75">
        <v>31.778129952456418</v>
      </c>
      <c r="E5" s="75">
        <v>11.381933438985737</v>
      </c>
      <c r="F5" s="75">
        <v>100</v>
      </c>
      <c r="G5" s="75">
        <v>1.6827672172016206</v>
      </c>
    </row>
    <row r="6" spans="1:14" ht="15" thickBot="1" x14ac:dyDescent="0.35">
      <c r="A6" s="8" t="s">
        <v>10</v>
      </c>
      <c r="B6" s="75">
        <v>5.3642793987621573</v>
      </c>
      <c r="C6" s="75">
        <v>25.110521662245798</v>
      </c>
      <c r="D6" s="75">
        <v>42.440318302387269</v>
      </c>
      <c r="E6" s="75">
        <v>32.44916003536693</v>
      </c>
      <c r="F6" s="75">
        <v>100</v>
      </c>
      <c r="G6" s="75">
        <v>8.8339222614840993E-2</v>
      </c>
    </row>
    <row r="7" spans="1:14" ht="15" thickBot="1" x14ac:dyDescent="0.35">
      <c r="A7" s="8" t="s">
        <v>11</v>
      </c>
      <c r="B7" s="75">
        <v>4.9363759336587663</v>
      </c>
      <c r="C7" s="75">
        <v>37.631006293007118</v>
      </c>
      <c r="D7" s="75">
        <v>37.44986178909604</v>
      </c>
      <c r="E7" s="75">
        <v>24.919131917896841</v>
      </c>
      <c r="F7" s="75">
        <v>100</v>
      </c>
      <c r="G7" s="75">
        <v>0.80855929434825224</v>
      </c>
    </row>
    <row r="8" spans="1:14" ht="15" thickBot="1" x14ac:dyDescent="0.35">
      <c r="A8" s="8" t="s">
        <v>12</v>
      </c>
      <c r="B8" s="75">
        <v>4.3611766842200836</v>
      </c>
      <c r="C8" s="75">
        <v>30.869802070092611</v>
      </c>
      <c r="D8" s="75">
        <v>59.052115489377158</v>
      </c>
      <c r="E8" s="75">
        <v>10.078082440530235</v>
      </c>
      <c r="F8" s="75">
        <v>100</v>
      </c>
      <c r="G8" s="75">
        <v>1.5552377547372185</v>
      </c>
    </row>
    <row r="9" spans="1:14" ht="15" thickBot="1" x14ac:dyDescent="0.35">
      <c r="A9" s="8" t="s">
        <v>13</v>
      </c>
      <c r="B9" s="75">
        <v>4.0195729537366551</v>
      </c>
      <c r="C9" s="75">
        <v>44.395017793594306</v>
      </c>
      <c r="D9" s="75">
        <v>49.043594306049819</v>
      </c>
      <c r="E9" s="75">
        <v>6.5613879003558724</v>
      </c>
      <c r="F9" s="75">
        <v>100</v>
      </c>
      <c r="G9" s="75">
        <v>0.68478020764303071</v>
      </c>
      <c r="N9" t="s">
        <v>611</v>
      </c>
    </row>
    <row r="10" spans="1:14" ht="15" thickBot="1" x14ac:dyDescent="0.35">
      <c r="A10" s="8" t="s">
        <v>14</v>
      </c>
      <c r="B10" s="75">
        <v>4.6030306889086976</v>
      </c>
      <c r="C10" s="75">
        <v>40.058576340252131</v>
      </c>
      <c r="D10" s="75">
        <v>41.306507067362794</v>
      </c>
      <c r="E10" s="75">
        <v>18.634916592385075</v>
      </c>
      <c r="F10" s="75">
        <v>100</v>
      </c>
      <c r="G10" s="75">
        <v>0.88850745891915084</v>
      </c>
    </row>
    <row r="11" spans="1:14" ht="15" thickBot="1" x14ac:dyDescent="0.35">
      <c r="A11" s="8" t="s">
        <v>15</v>
      </c>
      <c r="B11" s="75">
        <v>4.7691524272943306</v>
      </c>
      <c r="C11" s="75">
        <v>21.964467579495302</v>
      </c>
      <c r="D11" s="75">
        <v>61.4914563765984</v>
      </c>
      <c r="E11" s="75">
        <v>16.544076043906301</v>
      </c>
      <c r="F11" s="75">
        <v>100</v>
      </c>
      <c r="G11" s="75">
        <v>3.283353398270767</v>
      </c>
    </row>
    <row r="12" spans="1:14" ht="15" thickBot="1" x14ac:dyDescent="0.35">
      <c r="A12" s="8" t="s">
        <v>16</v>
      </c>
      <c r="B12" s="75">
        <v>6.3670899143181581</v>
      </c>
      <c r="C12" s="75">
        <v>17.549292866728607</v>
      </c>
      <c r="D12" s="75">
        <v>29.957675234850832</v>
      </c>
      <c r="E12" s="75">
        <v>52.493031898420561</v>
      </c>
      <c r="F12" s="75">
        <v>100</v>
      </c>
      <c r="G12" s="75">
        <v>5.3819105294002734</v>
      </c>
    </row>
    <row r="13" spans="1:14" ht="15" thickBot="1" x14ac:dyDescent="0.35">
      <c r="A13" s="8" t="s">
        <v>17</v>
      </c>
      <c r="B13" s="75">
        <v>4.8223953261927948</v>
      </c>
      <c r="C13" s="75">
        <v>37.835582139379611</v>
      </c>
      <c r="D13" s="75">
        <v>39.407428015022951</v>
      </c>
      <c r="E13" s="75">
        <v>22.756989845597442</v>
      </c>
      <c r="F13" s="75">
        <v>100</v>
      </c>
      <c r="G13" s="75">
        <v>0.6879593302757363</v>
      </c>
    </row>
    <row r="14" spans="1:14" ht="15" thickBot="1" x14ac:dyDescent="0.35">
      <c r="A14" s="8" t="s">
        <v>18</v>
      </c>
      <c r="B14" s="75">
        <v>5.0093962129331908</v>
      </c>
      <c r="C14" s="75">
        <v>37.027509824937475</v>
      </c>
      <c r="D14" s="75">
        <v>36.05216148624509</v>
      </c>
      <c r="E14" s="75">
        <v>26.920328688817435</v>
      </c>
      <c r="F14" s="75">
        <v>100</v>
      </c>
      <c r="G14" s="75">
        <v>3.5326555230053422</v>
      </c>
    </row>
    <row r="15" spans="1:14" ht="15" thickBot="1" x14ac:dyDescent="0.35">
      <c r="A15" s="8" t="s">
        <v>19</v>
      </c>
      <c r="B15" s="75">
        <v>6.1992962702322307</v>
      </c>
      <c r="C15" s="75">
        <v>10.598170302603799</v>
      </c>
      <c r="D15" s="75">
        <v>44.897959183673471</v>
      </c>
      <c r="E15" s="75">
        <v>44.503870513722731</v>
      </c>
      <c r="F15" s="75">
        <v>100</v>
      </c>
      <c r="G15" s="75">
        <v>2.8043775649794802</v>
      </c>
    </row>
    <row r="16" spans="1:14" ht="15" thickBot="1" x14ac:dyDescent="0.35">
      <c r="A16" s="8" t="s">
        <v>20</v>
      </c>
      <c r="B16" s="75">
        <v>5.0817610062893079</v>
      </c>
      <c r="C16" s="75">
        <v>27.488469601677153</v>
      </c>
      <c r="D16" s="75">
        <v>46.901467505241087</v>
      </c>
      <c r="E16" s="75">
        <v>25.610062893081757</v>
      </c>
      <c r="F16" s="75">
        <v>100</v>
      </c>
      <c r="G16" s="75">
        <v>0.34263747283971252</v>
      </c>
    </row>
    <row r="17" spans="1:7" ht="15" thickBot="1" x14ac:dyDescent="0.35">
      <c r="A17" s="8" t="s">
        <v>21</v>
      </c>
      <c r="B17" s="75"/>
      <c r="C17" s="75" t="s">
        <v>54</v>
      </c>
      <c r="D17" s="75" t="s">
        <v>54</v>
      </c>
      <c r="E17" s="75" t="s">
        <v>54</v>
      </c>
      <c r="F17" s="75"/>
      <c r="G17" s="75">
        <v>100</v>
      </c>
    </row>
    <row r="18" spans="1:7" ht="15" thickBot="1" x14ac:dyDescent="0.35">
      <c r="A18" s="8" t="s">
        <v>22</v>
      </c>
      <c r="B18" s="75">
        <v>6.5722365038560415</v>
      </c>
      <c r="C18" s="75">
        <v>4.6580976863753207</v>
      </c>
      <c r="D18" s="75">
        <v>44.257069408740364</v>
      </c>
      <c r="E18" s="75">
        <v>51.084832904884315</v>
      </c>
      <c r="F18" s="75">
        <v>100</v>
      </c>
      <c r="G18" s="75">
        <v>2.8277378097521981</v>
      </c>
    </row>
    <row r="19" spans="1:7" ht="15" thickBot="1" x14ac:dyDescent="0.35">
      <c r="A19" s="8" t="s">
        <v>23</v>
      </c>
      <c r="B19" s="75">
        <v>6.229561451001624</v>
      </c>
      <c r="C19" s="75">
        <v>6.0097455332972389</v>
      </c>
      <c r="D19" s="75">
        <v>47.103410936654036</v>
      </c>
      <c r="E19" s="75">
        <v>46.886843530048729</v>
      </c>
      <c r="F19" s="75">
        <v>100</v>
      </c>
      <c r="G19" s="75">
        <v>3.8521603331598127</v>
      </c>
    </row>
    <row r="20" spans="1:7" ht="15" thickBot="1" x14ac:dyDescent="0.35">
      <c r="A20" s="8" t="s">
        <v>24</v>
      </c>
      <c r="B20" s="75">
        <v>6.365430809399478</v>
      </c>
      <c r="C20" s="75">
        <v>9.8715404699738905</v>
      </c>
      <c r="D20" s="75">
        <v>41.942558746736289</v>
      </c>
      <c r="E20" s="75">
        <v>48.185900783289817</v>
      </c>
      <c r="F20" s="75">
        <v>100</v>
      </c>
      <c r="G20" s="75">
        <v>8.0970571861862428</v>
      </c>
    </row>
    <row r="21" spans="1:7" ht="15" thickBot="1" x14ac:dyDescent="0.35">
      <c r="A21" s="8" t="s">
        <v>25</v>
      </c>
      <c r="B21" s="75">
        <v>6.24887533123806</v>
      </c>
      <c r="C21" s="75">
        <v>4.3785049608676889</v>
      </c>
      <c r="D21" s="75">
        <v>51.864176988969</v>
      </c>
      <c r="E21" s="75">
        <v>43.757318050163306</v>
      </c>
      <c r="F21" s="75">
        <v>100</v>
      </c>
      <c r="G21" s="75">
        <v>0.61248239113125491</v>
      </c>
    </row>
    <row r="22" spans="1:7" ht="15" thickBot="1" x14ac:dyDescent="0.35">
      <c r="A22" s="8" t="s">
        <v>26</v>
      </c>
      <c r="B22" s="75">
        <v>6.9672171555336453</v>
      </c>
      <c r="C22" s="75">
        <v>2.5634705447374908</v>
      </c>
      <c r="D22" s="75">
        <v>31.106729110179938</v>
      </c>
      <c r="E22" s="75">
        <v>66.329800345082575</v>
      </c>
      <c r="F22" s="75">
        <v>100</v>
      </c>
      <c r="G22" s="75">
        <v>1.0004880429477794</v>
      </c>
    </row>
    <row r="23" spans="1:7" ht="15" thickBot="1" x14ac:dyDescent="0.35">
      <c r="A23" s="8" t="s">
        <v>27</v>
      </c>
      <c r="B23" s="75">
        <v>6.742456760510037</v>
      </c>
      <c r="C23" s="75">
        <v>9.4621891175356652</v>
      </c>
      <c r="D23" s="75">
        <v>35.683625804822618</v>
      </c>
      <c r="E23" s="75">
        <v>54.854185077641716</v>
      </c>
      <c r="F23" s="75">
        <v>100</v>
      </c>
      <c r="G23" s="75">
        <v>0.45243182103807966</v>
      </c>
    </row>
    <row r="24" spans="1:7" ht="15" thickBot="1" x14ac:dyDescent="0.35">
      <c r="A24" s="8" t="s">
        <v>28</v>
      </c>
      <c r="B24" s="75">
        <v>6.0080041959317709</v>
      </c>
      <c r="C24" s="75">
        <v>13.344887348353554</v>
      </c>
      <c r="D24" s="75">
        <v>47.053726169844026</v>
      </c>
      <c r="E24" s="75">
        <v>39.601386481802422</v>
      </c>
      <c r="F24" s="75">
        <v>100</v>
      </c>
      <c r="G24" s="75">
        <v>1.0559566787003609</v>
      </c>
    </row>
    <row r="25" spans="1:7" ht="15" thickBot="1" x14ac:dyDescent="0.35">
      <c r="A25" s="8" t="s">
        <v>29</v>
      </c>
      <c r="B25" s="75">
        <v>6.8530894710825505</v>
      </c>
      <c r="C25" s="75">
        <v>6.455758774097875</v>
      </c>
      <c r="D25" s="75">
        <v>33.415719228868021</v>
      </c>
      <c r="E25" s="75">
        <v>60.128521997034113</v>
      </c>
      <c r="F25" s="75">
        <v>100</v>
      </c>
      <c r="G25" s="75">
        <v>6.7484096985341564</v>
      </c>
    </row>
    <row r="26" spans="1:7" ht="15" thickBot="1" x14ac:dyDescent="0.35">
      <c r="A26" s="11" t="s">
        <v>30</v>
      </c>
      <c r="B26" s="76">
        <v>5.3900902768182029</v>
      </c>
      <c r="C26" s="76">
        <v>26.735065174335592</v>
      </c>
      <c r="D26" s="76">
        <v>41.087467182534198</v>
      </c>
      <c r="E26" s="76">
        <v>32.177467643130207</v>
      </c>
      <c r="F26" s="76">
        <v>100</v>
      </c>
      <c r="G26" s="76">
        <v>12.044595508849826</v>
      </c>
    </row>
    <row r="27" spans="1:7" ht="15" thickTop="1" x14ac:dyDescent="0.3"/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/>
  <dimension ref="A1:D9"/>
  <sheetViews>
    <sheetView workbookViewId="0">
      <selection activeCell="B5" sqref="B5:D8"/>
    </sheetView>
  </sheetViews>
  <sheetFormatPr defaultRowHeight="14.4" x14ac:dyDescent="0.3"/>
  <cols>
    <col min="1" max="1" width="23.44140625" customWidth="1"/>
    <col min="3" max="3" width="9.5546875" bestFit="1" customWidth="1"/>
  </cols>
  <sheetData>
    <row r="1" spans="1:4" ht="28.5" customHeight="1" x14ac:dyDescent="0.3">
      <c r="A1" s="266" t="s">
        <v>201</v>
      </c>
      <c r="B1" s="266"/>
      <c r="C1" s="266"/>
      <c r="D1" s="266"/>
    </row>
    <row r="2" spans="1:4" ht="15" thickBot="1" x14ac:dyDescent="0.35"/>
    <row r="3" spans="1:4" ht="15.6" thickTop="1" thickBot="1" x14ac:dyDescent="0.35">
      <c r="A3" s="305" t="s">
        <v>193</v>
      </c>
      <c r="B3" s="272" t="s">
        <v>202</v>
      </c>
      <c r="C3" s="272"/>
      <c r="D3" s="272"/>
    </row>
    <row r="4" spans="1:4" ht="15" thickBot="1" x14ac:dyDescent="0.35">
      <c r="A4" s="306"/>
      <c r="B4" s="25">
        <v>2012</v>
      </c>
      <c r="C4" s="25">
        <v>2013</v>
      </c>
      <c r="D4" s="25">
        <v>2014</v>
      </c>
    </row>
    <row r="5" spans="1:4" ht="15" thickBot="1" x14ac:dyDescent="0.35">
      <c r="A5" s="8" t="s">
        <v>203</v>
      </c>
      <c r="B5" s="83">
        <v>5.3047806731168752</v>
      </c>
      <c r="C5" s="83">
        <v>5.3383505715841046</v>
      </c>
      <c r="D5" s="83">
        <v>5.392428887472156</v>
      </c>
    </row>
    <row r="6" spans="1:4" ht="15" thickBot="1" x14ac:dyDescent="0.35">
      <c r="A6" s="8" t="s">
        <v>204</v>
      </c>
      <c r="B6" s="83">
        <v>5.3560647225744127</v>
      </c>
      <c r="C6" s="83">
        <v>5.3841035014565604</v>
      </c>
      <c r="D6" s="83">
        <v>5.4008579729032604</v>
      </c>
    </row>
    <row r="7" spans="1:4" ht="15" thickBot="1" x14ac:dyDescent="0.35">
      <c r="A7" s="8" t="s">
        <v>175</v>
      </c>
      <c r="B7" s="83">
        <v>5.152690256907416</v>
      </c>
      <c r="C7" s="83">
        <v>5.1504446640316202</v>
      </c>
      <c r="D7" s="83">
        <v>5.0323193916349807</v>
      </c>
    </row>
    <row r="8" spans="1:4" ht="15" thickBot="1" x14ac:dyDescent="0.35">
      <c r="A8" s="11" t="s">
        <v>30</v>
      </c>
      <c r="B8" s="84">
        <v>5.3071175999668432</v>
      </c>
      <c r="C8" s="84">
        <v>5.340248915844243</v>
      </c>
      <c r="D8" s="84">
        <v>5.3900902768182029</v>
      </c>
    </row>
    <row r="9" spans="1:4" ht="15" thickTop="1" x14ac:dyDescent="0.3"/>
  </sheetData>
  <mergeCells count="3">
    <mergeCell ref="A3:A4"/>
    <mergeCell ref="B3:D3"/>
    <mergeCell ref="A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D27"/>
  <sheetViews>
    <sheetView workbookViewId="0">
      <selection activeCell="D20" sqref="D20"/>
    </sheetView>
  </sheetViews>
  <sheetFormatPr defaultRowHeight="14.4" x14ac:dyDescent="0.3"/>
  <cols>
    <col min="1" max="1" width="20.88671875" customWidth="1"/>
  </cols>
  <sheetData>
    <row r="1" spans="1:4" ht="32.25" customHeight="1" x14ac:dyDescent="0.3">
      <c r="A1" s="266" t="s">
        <v>421</v>
      </c>
      <c r="B1" s="266"/>
      <c r="C1" s="266"/>
      <c r="D1" s="266"/>
    </row>
    <row r="2" spans="1:4" ht="15" thickBot="1" x14ac:dyDescent="0.35"/>
    <row r="3" spans="1:4" ht="16.5" customHeight="1" thickTop="1" thickBot="1" x14ac:dyDescent="0.35">
      <c r="A3" s="261" t="s">
        <v>5</v>
      </c>
      <c r="B3" s="264" t="s">
        <v>206</v>
      </c>
      <c r="C3" s="264"/>
      <c r="D3" s="264"/>
    </row>
    <row r="4" spans="1:4" ht="15.75" customHeight="1" x14ac:dyDescent="0.3">
      <c r="A4" s="262"/>
      <c r="B4" s="287">
        <v>2014</v>
      </c>
      <c r="C4" s="287">
        <v>2013</v>
      </c>
      <c r="D4" s="239">
        <v>2012</v>
      </c>
    </row>
    <row r="5" spans="1:4" ht="15" thickBot="1" x14ac:dyDescent="0.35">
      <c r="A5" s="263"/>
      <c r="B5" s="290"/>
      <c r="C5" s="290"/>
      <c r="D5" s="240"/>
    </row>
    <row r="6" spans="1:4" ht="15" thickBot="1" x14ac:dyDescent="0.35">
      <c r="A6" s="8" t="s">
        <v>9</v>
      </c>
      <c r="B6" s="75">
        <v>3.7741045958795563</v>
      </c>
      <c r="C6" s="75">
        <v>3.8191697789750809</v>
      </c>
      <c r="D6" s="75">
        <v>4.0198618817140837</v>
      </c>
    </row>
    <row r="7" spans="1:4" ht="15" thickBot="1" x14ac:dyDescent="0.35">
      <c r="A7" s="8" t="s">
        <v>10</v>
      </c>
      <c r="B7" s="75">
        <v>5.3642793987621573</v>
      </c>
      <c r="C7" s="75">
        <v>5.6078083407275958</v>
      </c>
      <c r="D7" s="75">
        <v>5.4763843648208468</v>
      </c>
    </row>
    <row r="8" spans="1:4" ht="15" thickBot="1" x14ac:dyDescent="0.35">
      <c r="A8" s="8" t="s">
        <v>11</v>
      </c>
      <c r="B8" s="75">
        <v>4.9363759336587663</v>
      </c>
      <c r="C8" s="75">
        <v>4.8791594299582473</v>
      </c>
      <c r="D8" s="75">
        <v>4.8109533245266398</v>
      </c>
    </row>
    <row r="9" spans="1:4" ht="15" thickBot="1" x14ac:dyDescent="0.35">
      <c r="A9" s="8" t="s">
        <v>12</v>
      </c>
      <c r="B9" s="75">
        <v>4.3611766842200836</v>
      </c>
      <c r="C9" s="75">
        <v>4.3982136211388161</v>
      </c>
      <c r="D9" s="75">
        <v>4.4177145981410604</v>
      </c>
    </row>
    <row r="10" spans="1:4" ht="15" thickBot="1" x14ac:dyDescent="0.35">
      <c r="A10" s="8" t="s">
        <v>13</v>
      </c>
      <c r="B10" s="75">
        <v>4.0195729537366551</v>
      </c>
      <c r="C10" s="75">
        <v>4.0449511400651463</v>
      </c>
      <c r="D10" s="75">
        <v>3.9572170301142262</v>
      </c>
    </row>
    <row r="11" spans="1:4" ht="15" thickBot="1" x14ac:dyDescent="0.35">
      <c r="A11" s="8" t="s">
        <v>14</v>
      </c>
      <c r="B11" s="75">
        <v>4.6030306889086976</v>
      </c>
      <c r="C11" s="75">
        <v>4.563720173535792</v>
      </c>
      <c r="D11" s="75">
        <v>4.5452729384436701</v>
      </c>
    </row>
    <row r="12" spans="1:4" ht="15" thickBot="1" x14ac:dyDescent="0.35">
      <c r="A12" s="8" t="s">
        <v>15</v>
      </c>
      <c r="B12" s="75">
        <v>4.7691524272943306</v>
      </c>
      <c r="C12" s="75">
        <v>4.8866814650388459</v>
      </c>
      <c r="D12" s="75">
        <v>4.7969344608879494</v>
      </c>
    </row>
    <row r="13" spans="1:4" ht="15" thickBot="1" x14ac:dyDescent="0.35">
      <c r="A13" s="8" t="s">
        <v>16</v>
      </c>
      <c r="B13" s="75">
        <v>6.3670899143181581</v>
      </c>
      <c r="C13" s="75">
        <v>6.2091791703442185</v>
      </c>
      <c r="D13" s="75">
        <v>6.2706464872944689</v>
      </c>
    </row>
    <row r="14" spans="1:4" ht="15" thickBot="1" x14ac:dyDescent="0.35">
      <c r="A14" s="8" t="s">
        <v>17</v>
      </c>
      <c r="B14" s="75">
        <v>4.8223953261927948</v>
      </c>
      <c r="C14" s="75">
        <v>4.8226990553306344</v>
      </c>
      <c r="D14" s="75">
        <v>4.862262096146865</v>
      </c>
    </row>
    <row r="15" spans="1:4" ht="15" thickBot="1" x14ac:dyDescent="0.35">
      <c r="A15" s="8" t="s">
        <v>18</v>
      </c>
      <c r="B15" s="75">
        <v>5.0093962129331908</v>
      </c>
      <c r="C15" s="75">
        <v>4.9609994995352826</v>
      </c>
      <c r="D15" s="75">
        <v>4.9455908676415952</v>
      </c>
    </row>
    <row r="16" spans="1:4" ht="15" thickBot="1" x14ac:dyDescent="0.35">
      <c r="A16" s="8" t="s">
        <v>19</v>
      </c>
      <c r="B16" s="75">
        <v>6.1992962702322307</v>
      </c>
      <c r="C16" s="75">
        <v>6.1507055761063159</v>
      </c>
      <c r="D16" s="75">
        <v>6.1221629666377275</v>
      </c>
    </row>
    <row r="17" spans="1:4" ht="15" thickBot="1" x14ac:dyDescent="0.35">
      <c r="A17" s="8" t="s">
        <v>20</v>
      </c>
      <c r="B17" s="75">
        <v>5.0817610062893079</v>
      </c>
      <c r="C17" s="75">
        <v>5.1040301441677585</v>
      </c>
      <c r="D17" s="75">
        <v>5.0743258904427107</v>
      </c>
    </row>
    <row r="18" spans="1:4" ht="15" thickBot="1" x14ac:dyDescent="0.35">
      <c r="A18" s="8" t="s">
        <v>21</v>
      </c>
      <c r="B18" s="75"/>
      <c r="C18" s="75"/>
      <c r="D18" s="75"/>
    </row>
    <row r="19" spans="1:4" ht="15" thickBot="1" x14ac:dyDescent="0.35">
      <c r="A19" s="8" t="s">
        <v>22</v>
      </c>
      <c r="B19" s="75">
        <v>6.5722365038560415</v>
      </c>
      <c r="C19" s="75">
        <v>6.5715015321756898</v>
      </c>
      <c r="D19" s="75">
        <v>6.6221672439386445</v>
      </c>
    </row>
    <row r="20" spans="1:4" ht="15" thickBot="1" x14ac:dyDescent="0.35">
      <c r="A20" s="8" t="s">
        <v>23</v>
      </c>
      <c r="B20" s="75">
        <v>6.229561451001624</v>
      </c>
      <c r="C20" s="75">
        <v>6.5640535372848952</v>
      </c>
      <c r="D20" s="75"/>
    </row>
    <row r="21" spans="1:4" ht="15" thickBot="1" x14ac:dyDescent="0.35">
      <c r="A21" s="8" t="s">
        <v>24</v>
      </c>
      <c r="B21" s="75">
        <v>6.365430809399478</v>
      </c>
      <c r="C21" s="75">
        <v>6.2851874256054012</v>
      </c>
      <c r="D21" s="75">
        <v>6.2172718314129778</v>
      </c>
    </row>
    <row r="22" spans="1:4" ht="15" thickBot="1" x14ac:dyDescent="0.35">
      <c r="A22" s="8" t="s">
        <v>25</v>
      </c>
      <c r="B22" s="75">
        <v>6.24887533123806</v>
      </c>
      <c r="C22" s="75">
        <v>6.2006154397705542</v>
      </c>
      <c r="D22" s="75">
        <v>6.1815447978295692</v>
      </c>
    </row>
    <row r="23" spans="1:4" ht="15" thickBot="1" x14ac:dyDescent="0.35">
      <c r="A23" s="8" t="s">
        <v>26</v>
      </c>
      <c r="B23" s="75">
        <v>6.9672171555336453</v>
      </c>
      <c r="C23" s="75">
        <v>6.9688041594454075</v>
      </c>
      <c r="D23" s="75">
        <v>6.8953135929121006</v>
      </c>
    </row>
    <row r="24" spans="1:4" ht="15" thickBot="1" x14ac:dyDescent="0.35">
      <c r="A24" s="8" t="s">
        <v>27</v>
      </c>
      <c r="B24" s="75">
        <v>6.742456760510037</v>
      </c>
      <c r="C24" s="75">
        <v>6.6378217319639914</v>
      </c>
      <c r="D24" s="75">
        <v>6.4891790816013737</v>
      </c>
    </row>
    <row r="25" spans="1:4" ht="15" thickBot="1" x14ac:dyDescent="0.35">
      <c r="A25" s="8" t="s">
        <v>28</v>
      </c>
      <c r="B25" s="75">
        <v>6.0080041959317709</v>
      </c>
      <c r="C25" s="75">
        <v>5.8558874811112407</v>
      </c>
      <c r="D25" s="75">
        <v>5.7897907912581426</v>
      </c>
    </row>
    <row r="26" spans="1:4" ht="15" thickBot="1" x14ac:dyDescent="0.35">
      <c r="A26" s="8" t="s">
        <v>29</v>
      </c>
      <c r="B26" s="75">
        <v>6.8530894710825505</v>
      </c>
      <c r="C26" s="75">
        <v>6.7776809067131651</v>
      </c>
      <c r="D26" s="75">
        <v>6.7609242523059718</v>
      </c>
    </row>
    <row r="27" spans="1:4" ht="15" thickBot="1" x14ac:dyDescent="0.35">
      <c r="A27" s="64" t="s">
        <v>30</v>
      </c>
      <c r="B27" s="98">
        <v>5.3900902768182029</v>
      </c>
      <c r="C27" s="98">
        <v>5.340248915844243</v>
      </c>
      <c r="D27" s="98">
        <v>5.3071175999668432</v>
      </c>
    </row>
  </sheetData>
  <mergeCells count="5">
    <mergeCell ref="A1:D1"/>
    <mergeCell ref="A3:A5"/>
    <mergeCell ref="B3:D3"/>
    <mergeCell ref="B4:B5"/>
    <mergeCell ref="C4:C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/>
  <dimension ref="A1:E30"/>
  <sheetViews>
    <sheetView workbookViewId="0">
      <selection activeCell="B6" sqref="B6:E27"/>
    </sheetView>
  </sheetViews>
  <sheetFormatPr defaultRowHeight="14.4" x14ac:dyDescent="0.3"/>
  <cols>
    <col min="1" max="1" width="19.44140625" customWidth="1"/>
    <col min="2" max="2" width="10.5546875" bestFit="1" customWidth="1"/>
    <col min="3" max="3" width="13.109375" customWidth="1"/>
    <col min="4" max="4" width="16.109375" customWidth="1"/>
  </cols>
  <sheetData>
    <row r="1" spans="1:5" ht="33.75" customHeight="1" x14ac:dyDescent="0.3">
      <c r="A1" s="266" t="s">
        <v>205</v>
      </c>
      <c r="B1" s="266"/>
      <c r="C1" s="266"/>
      <c r="D1" s="266"/>
      <c r="E1" s="266"/>
    </row>
    <row r="2" spans="1:5" ht="15" thickBot="1" x14ac:dyDescent="0.35"/>
    <row r="3" spans="1:5" ht="15.6" thickTop="1" thickBot="1" x14ac:dyDescent="0.35">
      <c r="A3" s="261" t="s">
        <v>5</v>
      </c>
      <c r="B3" s="264" t="s">
        <v>206</v>
      </c>
      <c r="C3" s="264"/>
      <c r="D3" s="264"/>
      <c r="E3" s="261" t="s">
        <v>110</v>
      </c>
    </row>
    <row r="4" spans="1:5" x14ac:dyDescent="0.3">
      <c r="A4" s="262"/>
      <c r="B4" s="287" t="s">
        <v>207</v>
      </c>
      <c r="C4" s="287" t="s">
        <v>208</v>
      </c>
      <c r="D4" s="41" t="s">
        <v>209</v>
      </c>
      <c r="E4" s="262"/>
    </row>
    <row r="5" spans="1:5" ht="15" thickBot="1" x14ac:dyDescent="0.35">
      <c r="A5" s="263"/>
      <c r="B5" s="290"/>
      <c r="C5" s="290"/>
      <c r="D5" s="24" t="s">
        <v>210</v>
      </c>
      <c r="E5" s="263"/>
    </row>
    <row r="6" spans="1:5" ht="15" thickBot="1" x14ac:dyDescent="0.35">
      <c r="A6" s="8" t="s">
        <v>9</v>
      </c>
      <c r="B6" s="75">
        <v>4.1977001464676365</v>
      </c>
      <c r="C6" s="75">
        <v>7.6412477796129519</v>
      </c>
      <c r="D6" s="75">
        <v>0.13088597338651875</v>
      </c>
      <c r="E6" s="9">
        <v>32090</v>
      </c>
    </row>
    <row r="7" spans="1:5" ht="15" thickBot="1" x14ac:dyDescent="0.35">
      <c r="A7" s="8" t="s">
        <v>10</v>
      </c>
      <c r="B7" s="75">
        <v>1.7667844522968199</v>
      </c>
      <c r="C7" s="75">
        <v>18.816254416961129</v>
      </c>
      <c r="D7" s="75">
        <v>0.53003533568904593</v>
      </c>
      <c r="E7" s="9">
        <v>1132</v>
      </c>
    </row>
    <row r="8" spans="1:5" ht="15" thickBot="1" x14ac:dyDescent="0.35">
      <c r="A8" s="8" t="s">
        <v>11</v>
      </c>
      <c r="B8" s="75">
        <v>6.2319111194099523</v>
      </c>
      <c r="C8" s="75">
        <v>7.4291916115254004</v>
      </c>
      <c r="D8" s="75">
        <v>0.47383408804444238</v>
      </c>
      <c r="E8" s="9">
        <v>85708</v>
      </c>
    </row>
    <row r="9" spans="1:5" ht="15" thickBot="1" x14ac:dyDescent="0.35">
      <c r="A9" s="8" t="s">
        <v>12</v>
      </c>
      <c r="B9" s="75">
        <v>1.6624955309259919</v>
      </c>
      <c r="C9" s="75">
        <v>2.413299964247408</v>
      </c>
      <c r="D9" s="75">
        <v>1.519485162674294</v>
      </c>
      <c r="E9" s="9">
        <v>5594</v>
      </c>
    </row>
    <row r="10" spans="1:5" ht="15" thickBot="1" x14ac:dyDescent="0.35">
      <c r="A10" s="8" t="s">
        <v>13</v>
      </c>
      <c r="B10" s="75">
        <v>6.1671087533156497</v>
      </c>
      <c r="C10" s="75">
        <v>2.5408749447635879</v>
      </c>
      <c r="D10" s="75">
        <v>0.37560760053026954</v>
      </c>
      <c r="E10" s="9">
        <v>4527</v>
      </c>
    </row>
    <row r="11" spans="1:5" ht="15" thickBot="1" x14ac:dyDescent="0.35">
      <c r="A11" s="8" t="s">
        <v>14</v>
      </c>
      <c r="B11" s="75">
        <v>8.2148664953050421</v>
      </c>
      <c r="C11" s="75">
        <v>8.0615895069728847</v>
      </c>
      <c r="D11" s="75">
        <v>0.16796136888515639</v>
      </c>
      <c r="E11" s="9">
        <v>39617</v>
      </c>
    </row>
    <row r="12" spans="1:5" ht="15" thickBot="1" x14ac:dyDescent="0.35">
      <c r="A12" s="8" t="s">
        <v>15</v>
      </c>
      <c r="B12" s="75">
        <v>5.7130349129911346</v>
      </c>
      <c r="C12" s="75">
        <v>9.171500492503009</v>
      </c>
      <c r="D12" s="75">
        <v>0.25172376053409212</v>
      </c>
      <c r="E12" s="9">
        <v>9137</v>
      </c>
    </row>
    <row r="13" spans="1:5" ht="15" thickBot="1" x14ac:dyDescent="0.35">
      <c r="A13" s="8" t="s">
        <v>16</v>
      </c>
      <c r="B13" s="75">
        <v>2.7040661890828375</v>
      </c>
      <c r="C13" s="75">
        <v>18.336465235881715</v>
      </c>
      <c r="D13" s="75">
        <v>0.53823499543008024</v>
      </c>
      <c r="E13" s="9">
        <v>10238</v>
      </c>
    </row>
    <row r="14" spans="1:5" ht="15" thickBot="1" x14ac:dyDescent="0.35">
      <c r="A14" s="8" t="s">
        <v>17</v>
      </c>
      <c r="B14" s="75">
        <v>9.9827835166055756</v>
      </c>
      <c r="C14" s="75">
        <v>10.222691762350914</v>
      </c>
      <c r="D14" s="75">
        <v>0.5606850958185724</v>
      </c>
      <c r="E14" s="9">
        <v>36194</v>
      </c>
    </row>
    <row r="15" spans="1:5" ht="15" thickBot="1" x14ac:dyDescent="0.35">
      <c r="A15" s="8" t="s">
        <v>18</v>
      </c>
      <c r="B15" s="75">
        <v>6.3907916107619522</v>
      </c>
      <c r="C15" s="75">
        <v>8.0039456069893617</v>
      </c>
      <c r="D15" s="75">
        <v>0.53056027164685904</v>
      </c>
      <c r="E15" s="9">
        <v>29015</v>
      </c>
    </row>
    <row r="16" spans="1:5" ht="15" thickBot="1" x14ac:dyDescent="0.35">
      <c r="A16" s="8" t="s">
        <v>19</v>
      </c>
      <c r="B16" s="75">
        <v>1.0523400720022156</v>
      </c>
      <c r="C16" s="75">
        <v>23.025952512424077</v>
      </c>
      <c r="D16" s="75">
        <v>0.26268491635559243</v>
      </c>
      <c r="E16" s="9">
        <v>7310</v>
      </c>
    </row>
    <row r="17" spans="1:5" ht="15" thickBot="1" x14ac:dyDescent="0.35">
      <c r="A17" s="8" t="s">
        <v>20</v>
      </c>
      <c r="B17" s="75">
        <v>9.1258565936820997</v>
      </c>
      <c r="C17" s="75">
        <v>5.9506895110739659</v>
      </c>
      <c r="D17" s="75">
        <v>0.19221126525154605</v>
      </c>
      <c r="E17" s="9">
        <v>11966</v>
      </c>
    </row>
    <row r="18" spans="1:5" ht="15" thickBot="1" x14ac:dyDescent="0.35">
      <c r="A18" s="8" t="s">
        <v>21</v>
      </c>
      <c r="B18" s="75">
        <v>0.86248883837973866</v>
      </c>
      <c r="C18" s="75">
        <v>16.531374299862001</v>
      </c>
      <c r="D18" s="75"/>
      <c r="E18" s="9">
        <v>49299</v>
      </c>
    </row>
    <row r="19" spans="1:5" ht="15" thickBot="1" x14ac:dyDescent="0.35">
      <c r="A19" s="8" t="s">
        <v>22</v>
      </c>
      <c r="B19" s="75">
        <v>1.318570709612481</v>
      </c>
      <c r="C19" s="75">
        <v>5.8178158027176652</v>
      </c>
      <c r="D19" s="75">
        <v>0.17111222949169602</v>
      </c>
      <c r="E19" s="9">
        <v>10008</v>
      </c>
    </row>
    <row r="20" spans="1:5" ht="15" thickBot="1" x14ac:dyDescent="0.35">
      <c r="A20" s="8" t="s">
        <v>23</v>
      </c>
      <c r="B20" s="75"/>
      <c r="C20" s="75"/>
      <c r="D20" s="75"/>
      <c r="E20" s="9">
        <v>1921</v>
      </c>
    </row>
    <row r="21" spans="1:5" ht="15" thickBot="1" x14ac:dyDescent="0.35">
      <c r="A21" s="8" t="s">
        <v>24</v>
      </c>
      <c r="B21" s="75">
        <v>0.52081171930115777</v>
      </c>
      <c r="C21" s="75">
        <v>10.433442892358258</v>
      </c>
      <c r="D21" s="75">
        <v>0.52433365930796283</v>
      </c>
      <c r="E21" s="9">
        <v>52093</v>
      </c>
    </row>
    <row r="22" spans="1:5" ht="15" thickBot="1" x14ac:dyDescent="0.35">
      <c r="A22" s="8" t="s">
        <v>25</v>
      </c>
      <c r="B22" s="75">
        <v>0.91259876278556984</v>
      </c>
      <c r="C22" s="75">
        <v>6.9608623752067125</v>
      </c>
      <c r="D22" s="75">
        <v>0.29705395969865867</v>
      </c>
      <c r="E22" s="9">
        <v>32654</v>
      </c>
    </row>
    <row r="23" spans="1:5" ht="15" thickBot="1" x14ac:dyDescent="0.35">
      <c r="A23" s="8" t="s">
        <v>26</v>
      </c>
      <c r="B23" s="75"/>
      <c r="C23" s="75"/>
      <c r="D23" s="75"/>
      <c r="E23" s="9">
        <v>4098</v>
      </c>
    </row>
    <row r="24" spans="1:5" ht="15" thickBot="1" x14ac:dyDescent="0.35">
      <c r="A24" s="8" t="s">
        <v>27</v>
      </c>
      <c r="B24" s="75">
        <v>0.30773347605030771</v>
      </c>
      <c r="C24" s="75">
        <v>8.6549940310385978</v>
      </c>
      <c r="D24" s="75">
        <v>0.20737173055053851</v>
      </c>
      <c r="E24" s="9">
        <v>15914</v>
      </c>
    </row>
    <row r="25" spans="1:5" ht="15" thickBot="1" x14ac:dyDescent="0.35">
      <c r="A25" s="8" t="s">
        <v>28</v>
      </c>
      <c r="B25" s="75">
        <v>0.76714801444043323</v>
      </c>
      <c r="C25" s="75">
        <v>5.275270758122744</v>
      </c>
      <c r="D25" s="75">
        <v>0.40839350180505413</v>
      </c>
      <c r="E25" s="9">
        <v>44320</v>
      </c>
    </row>
    <row r="26" spans="1:5" ht="15" thickBot="1" x14ac:dyDescent="0.35">
      <c r="A26" s="8" t="s">
        <v>29</v>
      </c>
      <c r="B26" s="75">
        <v>2.3600995667004701</v>
      </c>
      <c r="C26" s="75">
        <v>11.330321747948743</v>
      </c>
      <c r="D26" s="75">
        <v>0.20282105651332166</v>
      </c>
      <c r="E26" s="9">
        <v>10847</v>
      </c>
    </row>
    <row r="27" spans="1:5" ht="15" thickBot="1" x14ac:dyDescent="0.35">
      <c r="A27" s="64" t="s">
        <v>30</v>
      </c>
      <c r="B27" s="98">
        <v>4.0260722613394124</v>
      </c>
      <c r="C27" s="98">
        <v>9.2184285447102088</v>
      </c>
      <c r="D27" s="98">
        <v>0.39260900188052511</v>
      </c>
      <c r="E27" s="65">
        <v>493682</v>
      </c>
    </row>
    <row r="28" spans="1:5" ht="15" thickBot="1" x14ac:dyDescent="0.35">
      <c r="A28" s="26"/>
      <c r="B28" s="26"/>
      <c r="C28" s="26"/>
      <c r="D28" s="26"/>
      <c r="E28" s="26"/>
    </row>
    <row r="29" spans="1:5" ht="38.25" customHeight="1" thickBot="1" x14ac:dyDescent="0.35">
      <c r="A29" s="320" t="s">
        <v>211</v>
      </c>
      <c r="B29" s="320"/>
      <c r="C29" s="320"/>
      <c r="D29" s="320"/>
      <c r="E29" s="320"/>
    </row>
    <row r="30" spans="1:5" ht="15" thickTop="1" x14ac:dyDescent="0.3"/>
  </sheetData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0"/>
    <pageSetUpPr fitToPage="1"/>
  </sheetPr>
  <dimension ref="A1:F28"/>
  <sheetViews>
    <sheetView workbookViewId="0">
      <selection activeCell="N20" sqref="N20"/>
    </sheetView>
  </sheetViews>
  <sheetFormatPr defaultRowHeight="14.4" x14ac:dyDescent="0.3"/>
  <cols>
    <col min="2" max="2" width="25.109375" customWidth="1"/>
  </cols>
  <sheetData>
    <row r="1" spans="1:6" ht="30" customHeight="1" x14ac:dyDescent="0.3">
      <c r="A1" s="260" t="s">
        <v>626</v>
      </c>
      <c r="B1" s="260"/>
    </row>
    <row r="2" spans="1:6" ht="15" thickBot="1" x14ac:dyDescent="0.35">
      <c r="A2" s="112"/>
      <c r="B2" s="112"/>
    </row>
    <row r="3" spans="1:6" ht="15.6" thickTop="1" thickBot="1" x14ac:dyDescent="0.35">
      <c r="A3" s="274" t="s">
        <v>95</v>
      </c>
      <c r="B3" s="274"/>
    </row>
    <row r="4" spans="1:6" ht="39" customHeight="1" thickTop="1" thickBot="1" x14ac:dyDescent="0.35">
      <c r="A4" s="114" t="s">
        <v>443</v>
      </c>
      <c r="B4" s="115" t="s">
        <v>444</v>
      </c>
    </row>
    <row r="5" spans="1:6" ht="15" thickBot="1" x14ac:dyDescent="0.35">
      <c r="A5" s="8">
        <v>1993</v>
      </c>
      <c r="B5" s="116">
        <v>1.2432999999999998</v>
      </c>
      <c r="F5" s="67"/>
    </row>
    <row r="6" spans="1:6" ht="15" thickBot="1" x14ac:dyDescent="0.35">
      <c r="A6" s="8">
        <v>1994</v>
      </c>
      <c r="B6" s="116">
        <v>1.2022999999999999</v>
      </c>
      <c r="F6" s="67"/>
    </row>
    <row r="7" spans="1:6" ht="15" thickBot="1" x14ac:dyDescent="0.35">
      <c r="A7" s="8">
        <v>1995</v>
      </c>
      <c r="B7" s="116">
        <v>1.1844000000000001</v>
      </c>
      <c r="F7" s="67"/>
    </row>
    <row r="8" spans="1:6" ht="15" thickBot="1" x14ac:dyDescent="0.35">
      <c r="A8" s="8">
        <v>1996</v>
      </c>
      <c r="B8" s="116">
        <v>1.1914</v>
      </c>
      <c r="F8" s="67"/>
    </row>
    <row r="9" spans="1:6" ht="15" thickBot="1" x14ac:dyDescent="0.35">
      <c r="A9" s="8">
        <v>1997</v>
      </c>
      <c r="B9" s="116">
        <v>1.2050000000000001</v>
      </c>
      <c r="F9" s="67"/>
    </row>
    <row r="10" spans="1:6" ht="15" thickBot="1" x14ac:dyDescent="0.35">
      <c r="A10" s="8">
        <v>1998</v>
      </c>
      <c r="B10" s="116">
        <v>1.2039000000000002</v>
      </c>
      <c r="F10" s="67"/>
    </row>
    <row r="11" spans="1:6" ht="15" thickBot="1" x14ac:dyDescent="0.35">
      <c r="A11" s="8">
        <v>1999</v>
      </c>
      <c r="B11" s="202">
        <v>1.2329052235009574</v>
      </c>
      <c r="F11" s="67"/>
    </row>
    <row r="12" spans="1:6" ht="15" thickBot="1" x14ac:dyDescent="0.35">
      <c r="A12" s="8">
        <v>2000</v>
      </c>
      <c r="B12" s="202">
        <v>1.2565006114495847</v>
      </c>
      <c r="F12" s="67"/>
    </row>
    <row r="13" spans="1:6" ht="15" thickBot="1" x14ac:dyDescent="0.35">
      <c r="A13" s="8">
        <v>2001</v>
      </c>
      <c r="B13" s="202">
        <v>1.2509836673196819</v>
      </c>
      <c r="F13" s="67"/>
    </row>
    <row r="14" spans="1:6" ht="15" thickBot="1" x14ac:dyDescent="0.35">
      <c r="A14" s="8">
        <v>2002</v>
      </c>
      <c r="B14" s="202">
        <v>1.26979075447943</v>
      </c>
      <c r="F14" s="67"/>
    </row>
    <row r="15" spans="1:6" ht="15" thickBot="1" x14ac:dyDescent="0.35">
      <c r="A15" s="8">
        <v>2003</v>
      </c>
      <c r="B15" s="202">
        <v>1.2892618468402821</v>
      </c>
      <c r="F15" s="67"/>
    </row>
    <row r="16" spans="1:6" ht="15" thickBot="1" x14ac:dyDescent="0.35">
      <c r="A16" s="8">
        <v>2004</v>
      </c>
      <c r="B16" s="202">
        <v>1.3423081539275896</v>
      </c>
      <c r="F16" s="67"/>
    </row>
    <row r="17" spans="1:6" ht="15" thickBot="1" x14ac:dyDescent="0.35">
      <c r="A17" s="8">
        <v>2005</v>
      </c>
      <c r="B17" s="202">
        <v>1.3372014654613902</v>
      </c>
      <c r="F17" s="67"/>
    </row>
    <row r="18" spans="1:6" ht="15" thickBot="1" x14ac:dyDescent="0.35">
      <c r="A18" s="8">
        <v>2006</v>
      </c>
      <c r="B18" s="202">
        <v>1.3728820864629481</v>
      </c>
      <c r="F18" s="67"/>
    </row>
    <row r="19" spans="1:6" ht="15" thickBot="1" x14ac:dyDescent="0.35">
      <c r="A19" s="8">
        <v>2007</v>
      </c>
      <c r="B19" s="202">
        <v>1.4004236887346915</v>
      </c>
      <c r="F19" s="67"/>
    </row>
    <row r="20" spans="1:6" ht="15" thickBot="1" x14ac:dyDescent="0.35">
      <c r="A20" s="8">
        <v>2008</v>
      </c>
      <c r="B20" s="202">
        <v>1.4472500930927854</v>
      </c>
      <c r="F20" s="67"/>
    </row>
    <row r="21" spans="1:6" ht="15" thickBot="1" x14ac:dyDescent="0.35">
      <c r="A21" s="8">
        <v>2009</v>
      </c>
      <c r="B21" s="202">
        <v>1.4492079576698873</v>
      </c>
      <c r="F21" s="67"/>
    </row>
    <row r="22" spans="1:6" ht="15" thickBot="1" x14ac:dyDescent="0.35">
      <c r="A22" s="8">
        <v>2010</v>
      </c>
      <c r="B22" s="202">
        <v>1.4551226507482289</v>
      </c>
      <c r="F22" s="67"/>
    </row>
    <row r="23" spans="1:6" ht="15" thickBot="1" x14ac:dyDescent="0.35">
      <c r="A23" s="8">
        <v>2011</v>
      </c>
      <c r="B23" s="202">
        <v>1.4372220839817058</v>
      </c>
      <c r="F23" s="67"/>
    </row>
    <row r="24" spans="1:6" ht="15" thickBot="1" x14ac:dyDescent="0.35">
      <c r="A24" s="8">
        <v>2012</v>
      </c>
      <c r="B24" s="202">
        <v>1.4162980922326329</v>
      </c>
      <c r="F24" s="67"/>
    </row>
    <row r="25" spans="1:6" ht="15" thickBot="1" x14ac:dyDescent="0.35">
      <c r="A25" s="8">
        <v>2013</v>
      </c>
      <c r="B25" s="202">
        <v>1.3861584043848501</v>
      </c>
      <c r="F25" s="67"/>
    </row>
    <row r="26" spans="1:6" ht="15" thickBot="1" x14ac:dyDescent="0.35">
      <c r="A26" s="8">
        <v>2014</v>
      </c>
      <c r="B26" s="202">
        <v>1.3685828051875699</v>
      </c>
      <c r="F26" s="67"/>
    </row>
    <row r="27" spans="1:6" x14ac:dyDescent="0.3">
      <c r="F27" s="67"/>
    </row>
    <row r="28" spans="1:6" x14ac:dyDescent="0.3">
      <c r="F28" s="67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/>
  <dimension ref="A1:I27"/>
  <sheetViews>
    <sheetView workbookViewId="0">
      <selection activeCell="B5" sqref="B5:I26"/>
    </sheetView>
  </sheetViews>
  <sheetFormatPr defaultRowHeight="14.4" x14ac:dyDescent="0.3"/>
  <cols>
    <col min="1" max="1" width="17.44140625" customWidth="1"/>
    <col min="9" max="9" width="13.109375" customWidth="1"/>
  </cols>
  <sheetData>
    <row r="1" spans="1:9" ht="15.75" customHeight="1" x14ac:dyDescent="0.3">
      <c r="A1" s="266" t="s">
        <v>212</v>
      </c>
      <c r="B1" s="266"/>
      <c r="C1" s="266"/>
      <c r="D1" s="266"/>
      <c r="E1" s="266"/>
      <c r="F1" s="266"/>
      <c r="G1" s="266"/>
      <c r="H1" s="266"/>
      <c r="I1" s="266"/>
    </row>
    <row r="2" spans="1:9" ht="15" thickBot="1" x14ac:dyDescent="0.35"/>
    <row r="3" spans="1:9" ht="22.5" customHeight="1" thickTop="1" thickBot="1" x14ac:dyDescent="0.35">
      <c r="A3" s="321" t="s">
        <v>5</v>
      </c>
      <c r="B3" s="296" t="s">
        <v>213</v>
      </c>
      <c r="C3" s="296"/>
      <c r="D3" s="296"/>
      <c r="E3" s="296"/>
      <c r="F3" s="296"/>
      <c r="G3" s="296"/>
      <c r="H3" s="321" t="s">
        <v>30</v>
      </c>
      <c r="I3" s="267" t="s">
        <v>214</v>
      </c>
    </row>
    <row r="4" spans="1:9" ht="15" thickBot="1" x14ac:dyDescent="0.35">
      <c r="A4" s="322"/>
      <c r="B4" s="25" t="s">
        <v>215</v>
      </c>
      <c r="C4" s="25" t="s">
        <v>216</v>
      </c>
      <c r="D4" s="25" t="s">
        <v>217</v>
      </c>
      <c r="E4" s="25" t="s">
        <v>218</v>
      </c>
      <c r="F4" s="25" t="s">
        <v>219</v>
      </c>
      <c r="G4" s="25" t="s">
        <v>220</v>
      </c>
      <c r="H4" s="322"/>
      <c r="I4" s="269"/>
    </row>
    <row r="5" spans="1:9" ht="15" thickBot="1" x14ac:dyDescent="0.35">
      <c r="A5" s="8" t="s">
        <v>9</v>
      </c>
      <c r="B5" s="83">
        <v>1.3573125212080082</v>
      </c>
      <c r="C5" s="83">
        <v>1.4753140520011687</v>
      </c>
      <c r="D5" s="83">
        <v>2.5859671888034108</v>
      </c>
      <c r="E5" s="83">
        <v>10.311835577604537</v>
      </c>
      <c r="F5" s="83">
        <v>23.382956878850102</v>
      </c>
      <c r="G5" s="83">
        <v>27.457972491085076</v>
      </c>
      <c r="H5" s="9">
        <v>32090</v>
      </c>
      <c r="I5" s="83">
        <v>1.558117793705204E-2</v>
      </c>
    </row>
    <row r="6" spans="1:9" ht="15" thickBot="1" x14ac:dyDescent="0.35">
      <c r="A6" s="8" t="s">
        <v>10</v>
      </c>
      <c r="B6" s="83">
        <v>1.2345679012345678</v>
      </c>
      <c r="C6" s="83">
        <v>2.2304832713754648</v>
      </c>
      <c r="D6" s="83">
        <v>6.7605633802816891</v>
      </c>
      <c r="E6" s="83">
        <v>31</v>
      </c>
      <c r="F6" s="83">
        <v>50.359712230215827</v>
      </c>
      <c r="G6" s="83">
        <v>56.81818181818182</v>
      </c>
      <c r="H6" s="9">
        <v>1132</v>
      </c>
      <c r="I6" s="83" t="s">
        <v>54</v>
      </c>
    </row>
    <row r="7" spans="1:9" ht="15" thickBot="1" x14ac:dyDescent="0.35">
      <c r="A7" s="8" t="s">
        <v>11</v>
      </c>
      <c r="B7" s="83">
        <v>0.8249690636601128</v>
      </c>
      <c r="C7" s="83">
        <v>1.3216112164569327</v>
      </c>
      <c r="D7" s="83">
        <v>2.2670991594293888</v>
      </c>
      <c r="E7" s="83">
        <v>11.168116123381093</v>
      </c>
      <c r="F7" s="83">
        <v>21.589330369547096</v>
      </c>
      <c r="G7" s="83">
        <v>23.578113750899927</v>
      </c>
      <c r="H7" s="9">
        <v>85708</v>
      </c>
      <c r="I7" s="83">
        <v>2.9168805712418915E-2</v>
      </c>
    </row>
    <row r="8" spans="1:9" ht="15" thickBot="1" x14ac:dyDescent="0.35">
      <c r="A8" s="8" t="s">
        <v>12</v>
      </c>
      <c r="B8" s="83">
        <v>0.60362173038229372</v>
      </c>
      <c r="C8" s="83">
        <v>0.39093041438623921</v>
      </c>
      <c r="D8" s="83">
        <v>0.66157760814249367</v>
      </c>
      <c r="E8" s="83">
        <v>3.0172413793103448</v>
      </c>
      <c r="F8" s="83">
        <v>8.1889763779527556</v>
      </c>
      <c r="G8" s="83">
        <v>11.724137931034482</v>
      </c>
      <c r="H8" s="9">
        <v>5594</v>
      </c>
      <c r="I8" s="83" t="s">
        <v>54</v>
      </c>
    </row>
    <row r="9" spans="1:9" ht="15" thickBot="1" x14ac:dyDescent="0.35">
      <c r="A9" s="8" t="s">
        <v>13</v>
      </c>
      <c r="B9" s="83">
        <v>0.81300813008130091</v>
      </c>
      <c r="C9" s="83">
        <v>0.80080080080080074</v>
      </c>
      <c r="D9" s="83">
        <v>1.4276443867618429</v>
      </c>
      <c r="E9" s="83">
        <v>2.0706455542021924</v>
      </c>
      <c r="F9" s="83">
        <v>7.7358490566037732</v>
      </c>
      <c r="G9" s="83">
        <v>9.0909090909090917</v>
      </c>
      <c r="H9" s="9">
        <v>4527</v>
      </c>
      <c r="I9" s="83">
        <v>6.6269052352551358E-2</v>
      </c>
    </row>
    <row r="10" spans="1:9" ht="15" thickBot="1" x14ac:dyDescent="0.35">
      <c r="A10" s="8" t="s">
        <v>14</v>
      </c>
      <c r="B10" s="83">
        <v>1.8465456860872334</v>
      </c>
      <c r="C10" s="83">
        <v>2.3337515683814303</v>
      </c>
      <c r="D10" s="83">
        <v>3.4564866733236039</v>
      </c>
      <c r="E10" s="83">
        <v>12.372974457566603</v>
      </c>
      <c r="F10" s="83">
        <v>20.38774233896185</v>
      </c>
      <c r="G10" s="83">
        <v>22.677364864864867</v>
      </c>
      <c r="H10" s="9">
        <v>39617</v>
      </c>
      <c r="I10" s="83">
        <v>2.6251356740793095</v>
      </c>
    </row>
    <row r="11" spans="1:9" ht="15" thickBot="1" x14ac:dyDescent="0.35">
      <c r="A11" s="8" t="s">
        <v>15</v>
      </c>
      <c r="B11" s="83">
        <v>0.89858793324775355</v>
      </c>
      <c r="C11" s="83">
        <v>1.2618296529968454</v>
      </c>
      <c r="D11" s="83">
        <v>3.0495978552278822</v>
      </c>
      <c r="E11" s="83">
        <v>12.744516893894486</v>
      </c>
      <c r="F11" s="83">
        <v>25.3781512605042</v>
      </c>
      <c r="G11" s="83">
        <v>33.728813559322035</v>
      </c>
      <c r="H11" s="9">
        <v>9137</v>
      </c>
      <c r="I11" s="83">
        <v>5.4722556637846122E-2</v>
      </c>
    </row>
    <row r="12" spans="1:9" ht="15" thickBot="1" x14ac:dyDescent="0.35">
      <c r="A12" s="8" t="s">
        <v>16</v>
      </c>
      <c r="B12" s="83">
        <v>2.2267206477732793</v>
      </c>
      <c r="C12" s="83">
        <v>2.7151639344262293</v>
      </c>
      <c r="D12" s="83">
        <v>4.5014066895904969</v>
      </c>
      <c r="E12" s="83">
        <v>27.677100494233937</v>
      </c>
      <c r="F12" s="83">
        <v>52.679245283018872</v>
      </c>
      <c r="G12" s="83">
        <v>52.933985330073355</v>
      </c>
      <c r="H12" s="9">
        <v>10238</v>
      </c>
      <c r="I12" s="83">
        <v>1.3186169173666731</v>
      </c>
    </row>
    <row r="13" spans="1:9" ht="15" thickBot="1" x14ac:dyDescent="0.35">
      <c r="A13" s="8" t="s">
        <v>17</v>
      </c>
      <c r="B13" s="83">
        <v>1.5428211586901763</v>
      </c>
      <c r="C13" s="83">
        <v>2.486842105263158</v>
      </c>
      <c r="D13" s="83">
        <v>5.1286449399656941</v>
      </c>
      <c r="E13" s="83">
        <v>16.938557706967526</v>
      </c>
      <c r="F13" s="83">
        <v>24.894795127353266</v>
      </c>
      <c r="G13" s="83">
        <v>25.041322314049587</v>
      </c>
      <c r="H13" s="9">
        <v>36194</v>
      </c>
      <c r="I13" s="83">
        <v>0.72940266342487703</v>
      </c>
    </row>
    <row r="14" spans="1:9" ht="15" thickBot="1" x14ac:dyDescent="0.35">
      <c r="A14" s="8" t="s">
        <v>18</v>
      </c>
      <c r="B14" s="83">
        <v>1.2239902080783354</v>
      </c>
      <c r="C14" s="83">
        <v>2.3880597014925375</v>
      </c>
      <c r="D14" s="83">
        <v>4.1713263252068886</v>
      </c>
      <c r="E14" s="83">
        <v>11.347778185824458</v>
      </c>
      <c r="F14" s="83">
        <v>17.700968840010475</v>
      </c>
      <c r="G14" s="83">
        <v>21.604330708661418</v>
      </c>
      <c r="H14" s="9">
        <v>29015</v>
      </c>
      <c r="I14" s="83">
        <v>2.1712907117008444</v>
      </c>
    </row>
    <row r="15" spans="1:9" ht="15" thickBot="1" x14ac:dyDescent="0.35">
      <c r="A15" s="8" t="s">
        <v>19</v>
      </c>
      <c r="B15" s="83">
        <v>3.50609756097561</v>
      </c>
      <c r="C15" s="83">
        <v>6.3417890520694256</v>
      </c>
      <c r="D15" s="83">
        <v>15.060492282019192</v>
      </c>
      <c r="E15" s="83">
        <v>36.1236802413273</v>
      </c>
      <c r="F15" s="83">
        <v>48.919226393629124</v>
      </c>
      <c r="G15" s="83">
        <v>60.948081264108353</v>
      </c>
      <c r="H15" s="9">
        <v>7310</v>
      </c>
      <c r="I15" s="83">
        <v>1.5184678522571819</v>
      </c>
    </row>
    <row r="16" spans="1:9" ht="15" thickBot="1" x14ac:dyDescent="0.35">
      <c r="A16" s="8" t="s">
        <v>20</v>
      </c>
      <c r="B16" s="83">
        <v>0.60422960725075525</v>
      </c>
      <c r="C16" s="83">
        <v>1.5201314708299096</v>
      </c>
      <c r="D16" s="83">
        <v>2.0558375634517767</v>
      </c>
      <c r="E16" s="83">
        <v>9.181034482758621</v>
      </c>
      <c r="F16" s="83">
        <v>15.63949635520212</v>
      </c>
      <c r="G16" s="83">
        <v>18.97506925207756</v>
      </c>
      <c r="H16" s="9">
        <v>11966</v>
      </c>
      <c r="I16" s="83">
        <v>0.40113655356844391</v>
      </c>
    </row>
    <row r="17" spans="1:9" ht="15" thickBot="1" x14ac:dyDescent="0.35">
      <c r="A17" s="8" t="s">
        <v>21</v>
      </c>
      <c r="B17" s="83">
        <v>2.7511961722488039</v>
      </c>
      <c r="C17" s="83">
        <v>5.2988691437802906</v>
      </c>
      <c r="D17" s="83">
        <v>10.264078905504295</v>
      </c>
      <c r="E17" s="83">
        <v>23.390331433396664</v>
      </c>
      <c r="F17" s="83">
        <v>34.040312876052944</v>
      </c>
      <c r="G17" s="83">
        <v>36.577350859453993</v>
      </c>
      <c r="H17" s="9">
        <v>49299</v>
      </c>
      <c r="I17" s="83">
        <v>8.3165987139698569E-2</v>
      </c>
    </row>
    <row r="18" spans="1:9" ht="15" thickBot="1" x14ac:dyDescent="0.35">
      <c r="A18" s="8" t="s">
        <v>22</v>
      </c>
      <c r="B18" s="83">
        <v>0.66518847006651882</v>
      </c>
      <c r="C18" s="83">
        <v>1.0035122930255895</v>
      </c>
      <c r="D18" s="83">
        <v>2.3802350105453449</v>
      </c>
      <c r="E18" s="83">
        <v>8.0453563714902803</v>
      </c>
      <c r="F18" s="83">
        <v>14.274061990212072</v>
      </c>
      <c r="G18" s="83">
        <v>23.322683706070286</v>
      </c>
      <c r="H18" s="9">
        <v>10008</v>
      </c>
      <c r="I18" s="83">
        <v>0.89928057553956831</v>
      </c>
    </row>
    <row r="19" spans="1:9" ht="15" thickBot="1" x14ac:dyDescent="0.35">
      <c r="A19" s="8" t="s">
        <v>23</v>
      </c>
      <c r="B19" s="83" t="s">
        <v>54</v>
      </c>
      <c r="C19" s="83" t="s">
        <v>54</v>
      </c>
      <c r="D19" s="83" t="s">
        <v>54</v>
      </c>
      <c r="E19" s="83" t="s">
        <v>54</v>
      </c>
      <c r="F19" s="83" t="s">
        <v>54</v>
      </c>
      <c r="G19" s="83" t="s">
        <v>54</v>
      </c>
      <c r="H19" s="9">
        <v>1921</v>
      </c>
      <c r="I19" s="83">
        <v>100</v>
      </c>
    </row>
    <row r="20" spans="1:9" ht="15" thickBot="1" x14ac:dyDescent="0.35">
      <c r="A20" s="8" t="s">
        <v>24</v>
      </c>
      <c r="B20" s="83">
        <v>3.1219512195121952</v>
      </c>
      <c r="C20" s="83">
        <v>3.9760761519669785</v>
      </c>
      <c r="D20" s="83">
        <v>6.9240121580547109</v>
      </c>
      <c r="E20" s="83">
        <v>17.993311036789297</v>
      </c>
      <c r="F20" s="83">
        <v>27.1585557299843</v>
      </c>
      <c r="G20" s="83">
        <v>32.975746268656714</v>
      </c>
      <c r="H20" s="9">
        <v>52093</v>
      </c>
      <c r="I20" s="83">
        <v>6.8032173228648771</v>
      </c>
    </row>
    <row r="21" spans="1:9" ht="15" thickBot="1" x14ac:dyDescent="0.35">
      <c r="A21" s="8" t="s">
        <v>25</v>
      </c>
      <c r="B21" s="83">
        <v>1.0265859436693867</v>
      </c>
      <c r="C21" s="83">
        <v>1.5438392076900671</v>
      </c>
      <c r="D21" s="83">
        <v>2.1984981452999186</v>
      </c>
      <c r="E21" s="83">
        <v>11.186147186147185</v>
      </c>
      <c r="F21" s="83">
        <v>21.414427157001413</v>
      </c>
      <c r="G21" s="83">
        <v>29.643296432964327</v>
      </c>
      <c r="H21" s="9">
        <v>32654</v>
      </c>
      <c r="I21" s="83" t="s">
        <v>54</v>
      </c>
    </row>
    <row r="22" spans="1:9" ht="15" thickBot="1" x14ac:dyDescent="0.35">
      <c r="A22" s="8" t="s">
        <v>26</v>
      </c>
      <c r="B22" s="83" t="s">
        <v>54</v>
      </c>
      <c r="C22" s="83" t="s">
        <v>54</v>
      </c>
      <c r="D22" s="83" t="s">
        <v>54</v>
      </c>
      <c r="E22" s="83" t="s">
        <v>54</v>
      </c>
      <c r="F22" s="83" t="s">
        <v>54</v>
      </c>
      <c r="G22" s="83" t="s">
        <v>54</v>
      </c>
      <c r="H22" s="9">
        <v>4098</v>
      </c>
      <c r="I22" s="83">
        <v>100</v>
      </c>
    </row>
    <row r="23" spans="1:9" ht="15" thickBot="1" x14ac:dyDescent="0.35">
      <c r="A23" s="8" t="s">
        <v>27</v>
      </c>
      <c r="B23" s="83">
        <v>1.5330188679245282</v>
      </c>
      <c r="C23" s="83">
        <v>1.5993707393812271</v>
      </c>
      <c r="D23" s="83">
        <v>3.3758748456154799</v>
      </c>
      <c r="E23" s="83">
        <v>16.091954022988507</v>
      </c>
      <c r="F23" s="83">
        <v>26.417611741160773</v>
      </c>
      <c r="G23" s="83">
        <v>34.908136482939632</v>
      </c>
      <c r="H23" s="9">
        <v>15914</v>
      </c>
      <c r="I23" s="83">
        <v>5.3349252230740225</v>
      </c>
    </row>
    <row r="24" spans="1:9" ht="15" thickBot="1" x14ac:dyDescent="0.35">
      <c r="A24" s="8" t="s">
        <v>28</v>
      </c>
      <c r="B24" s="83">
        <v>1.3036228588752463</v>
      </c>
      <c r="C24" s="83">
        <v>1.540949300865595</v>
      </c>
      <c r="D24" s="83">
        <v>2.3334747560458209</v>
      </c>
      <c r="E24" s="83">
        <v>8.8452451269935022</v>
      </c>
      <c r="F24" s="83">
        <v>16.867469879518072</v>
      </c>
      <c r="G24" s="83">
        <v>22.294916960241569</v>
      </c>
      <c r="H24" s="9">
        <v>44320</v>
      </c>
      <c r="I24" s="83">
        <v>0.17148014440433212</v>
      </c>
    </row>
    <row r="25" spans="1:9" ht="15" thickBot="1" x14ac:dyDescent="0.35">
      <c r="A25" s="8" t="s">
        <v>29</v>
      </c>
      <c r="B25" s="83">
        <v>0.79908675799086759</v>
      </c>
      <c r="C25" s="83">
        <v>2.1108179419525066</v>
      </c>
      <c r="D25" s="83">
        <v>3.6830702568864129</v>
      </c>
      <c r="E25" s="83">
        <v>14.221014492753623</v>
      </c>
      <c r="F25" s="83">
        <v>25.825825825825827</v>
      </c>
      <c r="G25" s="83">
        <v>32.818930041152264</v>
      </c>
      <c r="H25" s="9">
        <v>10847</v>
      </c>
      <c r="I25" s="83" t="s">
        <v>54</v>
      </c>
    </row>
    <row r="26" spans="1:9" ht="15" thickBot="1" x14ac:dyDescent="0.35">
      <c r="A26" s="11" t="s">
        <v>30</v>
      </c>
      <c r="B26" s="84">
        <v>1.6256230152888476</v>
      </c>
      <c r="C26" s="84">
        <v>2.3735355197680339</v>
      </c>
      <c r="D26" s="84">
        <v>4.280477785502117</v>
      </c>
      <c r="E26" s="84">
        <v>14.156658024160262</v>
      </c>
      <c r="F26" s="84">
        <v>24.076724378665176</v>
      </c>
      <c r="G26" s="84">
        <v>28.312012691126338</v>
      </c>
      <c r="H26" s="12">
        <v>493682</v>
      </c>
      <c r="I26" s="84">
        <v>2.6099797035338539</v>
      </c>
    </row>
    <row r="27" spans="1:9" ht="15" thickTop="1" x14ac:dyDescent="0.3"/>
  </sheetData>
  <mergeCells count="5">
    <mergeCell ref="A3:A4"/>
    <mergeCell ref="B3:G3"/>
    <mergeCell ref="H3:H4"/>
    <mergeCell ref="I3:I4"/>
    <mergeCell ref="A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/>
  <dimension ref="A1:H27"/>
  <sheetViews>
    <sheetView workbookViewId="0">
      <selection activeCell="L19" sqref="L19"/>
    </sheetView>
  </sheetViews>
  <sheetFormatPr defaultRowHeight="14.4" x14ac:dyDescent="0.3"/>
  <cols>
    <col min="1" max="1" width="39" customWidth="1"/>
  </cols>
  <sheetData>
    <row r="1" spans="1:8" x14ac:dyDescent="0.3">
      <c r="A1" s="266" t="s">
        <v>221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22.5" customHeight="1" thickTop="1" thickBot="1" x14ac:dyDescent="0.35">
      <c r="A3" s="267" t="s">
        <v>5</v>
      </c>
      <c r="B3" s="18"/>
      <c r="C3" s="285" t="s">
        <v>222</v>
      </c>
      <c r="D3" s="285"/>
      <c r="E3" s="285"/>
      <c r="F3" s="285"/>
      <c r="G3" s="267" t="s">
        <v>110</v>
      </c>
      <c r="H3" s="267" t="s">
        <v>214</v>
      </c>
    </row>
    <row r="4" spans="1:8" ht="15" thickBot="1" x14ac:dyDescent="0.35">
      <c r="A4" s="269"/>
      <c r="B4" s="2" t="s">
        <v>223</v>
      </c>
      <c r="C4" s="2" t="s">
        <v>224</v>
      </c>
      <c r="D4" s="2" t="s">
        <v>225</v>
      </c>
      <c r="E4" s="2" t="s">
        <v>226</v>
      </c>
      <c r="F4" s="2" t="s">
        <v>227</v>
      </c>
      <c r="G4" s="269"/>
      <c r="H4" s="269"/>
    </row>
    <row r="5" spans="1:8" ht="15" thickBot="1" x14ac:dyDescent="0.35">
      <c r="A5" s="8" t="s">
        <v>9</v>
      </c>
      <c r="B5" s="107">
        <v>0.3250203137696106</v>
      </c>
      <c r="C5" s="75">
        <v>0.67816738546159139</v>
      </c>
      <c r="D5" s="75">
        <v>6.7222951434464644</v>
      </c>
      <c r="E5" s="75">
        <v>91.852615788486787</v>
      </c>
      <c r="F5" s="75">
        <v>0.42190136883555224</v>
      </c>
      <c r="G5" s="9">
        <v>32090</v>
      </c>
      <c r="H5" s="75">
        <v>0.28669367404175755</v>
      </c>
    </row>
    <row r="6" spans="1:8" ht="15" thickBot="1" x14ac:dyDescent="0.35">
      <c r="A6" s="8" t="s">
        <v>10</v>
      </c>
      <c r="B6" s="107">
        <v>8.8339222614840993E-2</v>
      </c>
      <c r="C6" s="75">
        <v>0.53003533568904593</v>
      </c>
      <c r="D6" s="75">
        <v>7.3321554770318018</v>
      </c>
      <c r="E6" s="75">
        <v>92.049469964664311</v>
      </c>
      <c r="F6" s="10" t="s">
        <v>54</v>
      </c>
      <c r="G6" s="9">
        <v>1132</v>
      </c>
      <c r="H6" s="10" t="s">
        <v>54</v>
      </c>
    </row>
    <row r="7" spans="1:8" ht="15" thickBot="1" x14ac:dyDescent="0.35">
      <c r="A7" s="8" t="s">
        <v>11</v>
      </c>
      <c r="B7" s="107">
        <v>0.329189283838207</v>
      </c>
      <c r="C7" s="75">
        <v>0.63152979629953898</v>
      </c>
      <c r="D7" s="75">
        <v>5.9102317165703608</v>
      </c>
      <c r="E7" s="75">
        <v>93.059008930134823</v>
      </c>
      <c r="F7" s="75">
        <v>7.0040273157065319E-2</v>
      </c>
      <c r="G7" s="9">
        <v>85708</v>
      </c>
      <c r="H7" s="75">
        <v>5.0170345825360521E-2</v>
      </c>
    </row>
    <row r="8" spans="1:8" ht="15" thickBot="1" x14ac:dyDescent="0.35">
      <c r="A8" s="8" t="s">
        <v>12</v>
      </c>
      <c r="B8" s="107">
        <v>0.19685039370078738</v>
      </c>
      <c r="C8" s="75">
        <v>0.87687902648532579</v>
      </c>
      <c r="D8" s="75">
        <v>5.5476020042949177</v>
      </c>
      <c r="E8" s="75">
        <v>93.360773085182529</v>
      </c>
      <c r="F8" s="75">
        <v>1.7895490336435216E-2</v>
      </c>
      <c r="G8" s="9">
        <v>5594</v>
      </c>
      <c r="H8" s="75">
        <v>0.10725777618877369</v>
      </c>
    </row>
    <row r="9" spans="1:8" ht="15" thickBot="1" x14ac:dyDescent="0.35">
      <c r="A9" s="8" t="s">
        <v>13</v>
      </c>
      <c r="B9" s="107">
        <v>0.24298652529268833</v>
      </c>
      <c r="C9" s="75">
        <v>0.83940799646565067</v>
      </c>
      <c r="D9" s="75">
        <v>5.7212281864369334</v>
      </c>
      <c r="E9" s="75">
        <v>93.196377291804723</v>
      </c>
      <c r="F9" s="10" t="s">
        <v>54</v>
      </c>
      <c r="G9" s="9">
        <v>4527</v>
      </c>
      <c r="H9" s="10" t="s">
        <v>54</v>
      </c>
    </row>
    <row r="10" spans="1:8" ht="15" thickBot="1" x14ac:dyDescent="0.35">
      <c r="A10" s="8" t="s">
        <v>14</v>
      </c>
      <c r="B10" s="107">
        <v>0.31302855123318102</v>
      </c>
      <c r="C10" s="75">
        <v>0.60838613586448897</v>
      </c>
      <c r="D10" s="75">
        <v>5.1725443667482898</v>
      </c>
      <c r="E10" s="75">
        <v>93.903516522353769</v>
      </c>
      <c r="F10" s="75">
        <v>2.5244238002675892E-3</v>
      </c>
      <c r="G10" s="9">
        <v>39617</v>
      </c>
      <c r="H10" s="75">
        <v>1.0096675669535805E-2</v>
      </c>
    </row>
    <row r="11" spans="1:8" ht="15" thickBot="1" x14ac:dyDescent="0.35">
      <c r="A11" s="8" t="s">
        <v>15</v>
      </c>
      <c r="B11" s="107">
        <v>0.35022436248221517</v>
      </c>
      <c r="C11" s="75">
        <v>0.76611579292984566</v>
      </c>
      <c r="D11" s="75">
        <v>5.7896464922841195</v>
      </c>
      <c r="E11" s="75">
        <v>93.094013352303818</v>
      </c>
      <c r="F11" s="75">
        <v>0</v>
      </c>
      <c r="G11" s="9">
        <v>9137</v>
      </c>
      <c r="H11" s="10" t="s">
        <v>54</v>
      </c>
    </row>
    <row r="12" spans="1:8" ht="15" thickBot="1" x14ac:dyDescent="0.35">
      <c r="A12" s="8" t="s">
        <v>16</v>
      </c>
      <c r="B12" s="107">
        <v>0.34057898427326455</v>
      </c>
      <c r="C12" s="75">
        <v>0.92156666332765713</v>
      </c>
      <c r="D12" s="75">
        <v>5.7998597615947114</v>
      </c>
      <c r="E12" s="75">
        <v>92.937994590804365</v>
      </c>
      <c r="F12" s="75">
        <v>0</v>
      </c>
      <c r="G12" s="9">
        <v>10238</v>
      </c>
      <c r="H12" s="75">
        <v>2.490720843914827</v>
      </c>
    </row>
    <row r="13" spans="1:8" ht="15" thickBot="1" x14ac:dyDescent="0.35">
      <c r="A13" s="8" t="s">
        <v>17</v>
      </c>
      <c r="B13" s="107">
        <v>0.37598142209443769</v>
      </c>
      <c r="C13" s="75">
        <v>0.66902576578569062</v>
      </c>
      <c r="D13" s="75">
        <v>5.7254229790998563</v>
      </c>
      <c r="E13" s="75">
        <v>93.09687050757492</v>
      </c>
      <c r="F13" s="75">
        <v>0.13269932544509563</v>
      </c>
      <c r="G13" s="9">
        <v>36194</v>
      </c>
      <c r="H13" s="75">
        <v>6.0783555285406424E-2</v>
      </c>
    </row>
    <row r="14" spans="1:8" ht="15" thickBot="1" x14ac:dyDescent="0.35">
      <c r="A14" s="8" t="s">
        <v>18</v>
      </c>
      <c r="B14" s="107">
        <v>0.22783761391880694</v>
      </c>
      <c r="C14" s="75">
        <v>0.54542943938138633</v>
      </c>
      <c r="D14" s="75">
        <v>5.2126484396575528</v>
      </c>
      <c r="E14" s="75">
        <v>93.834576083954715</v>
      </c>
      <c r="F14" s="75">
        <v>0.17950842308754486</v>
      </c>
      <c r="G14" s="9">
        <v>29015</v>
      </c>
      <c r="H14" s="75">
        <v>0.16198518007926935</v>
      </c>
    </row>
    <row r="15" spans="1:8" ht="15" thickBot="1" x14ac:dyDescent="0.35">
      <c r="A15" s="8" t="s">
        <v>19</v>
      </c>
      <c r="B15" s="107">
        <v>0.20692509311629187</v>
      </c>
      <c r="C15" s="75">
        <v>0.59318526693337015</v>
      </c>
      <c r="D15" s="75">
        <v>5.2558973651538148</v>
      </c>
      <c r="E15" s="75">
        <v>93.943992274796528</v>
      </c>
      <c r="F15" s="10" t="s">
        <v>54</v>
      </c>
      <c r="G15" s="9">
        <v>7310</v>
      </c>
      <c r="H15" s="75">
        <v>0.83447332421340625</v>
      </c>
    </row>
    <row r="16" spans="1:8" ht="15" thickBot="1" x14ac:dyDescent="0.35">
      <c r="A16" s="8" t="s">
        <v>20</v>
      </c>
      <c r="B16" s="107">
        <v>0.30975303474257015</v>
      </c>
      <c r="C16" s="75">
        <v>0.5106739221431561</v>
      </c>
      <c r="D16" s="75">
        <v>5.4332356634575136</v>
      </c>
      <c r="E16" s="75">
        <v>93.737965676015065</v>
      </c>
      <c r="F16" s="75">
        <v>8.3717036416910834E-3</v>
      </c>
      <c r="G16" s="9">
        <v>11966</v>
      </c>
      <c r="H16" s="75">
        <v>0.17549724218619422</v>
      </c>
    </row>
    <row r="17" spans="1:8" ht="15" thickBot="1" x14ac:dyDescent="0.35">
      <c r="A17" s="8" t="s">
        <v>21</v>
      </c>
      <c r="B17" s="107">
        <v>0.33083011974832555</v>
      </c>
      <c r="C17" s="75">
        <v>0.64542317840470875</v>
      </c>
      <c r="D17" s="75">
        <v>6.6714024761518163</v>
      </c>
      <c r="E17" s="75">
        <v>92.143292064136389</v>
      </c>
      <c r="F17" s="75">
        <v>0.20905216155875783</v>
      </c>
      <c r="G17" s="9">
        <v>49299</v>
      </c>
      <c r="H17" s="75">
        <v>5.8824722611006304E-2</v>
      </c>
    </row>
    <row r="18" spans="1:8" ht="15" thickBot="1" x14ac:dyDescent="0.35">
      <c r="A18" s="8" t="s">
        <v>22</v>
      </c>
      <c r="B18" s="107">
        <v>0.21600493725570871</v>
      </c>
      <c r="C18" s="75">
        <v>0.55544126722896525</v>
      </c>
      <c r="D18" s="75">
        <v>5.1841184941370093</v>
      </c>
      <c r="E18" s="75">
        <v>94.044435301378314</v>
      </c>
      <c r="F18" s="75">
        <v>0</v>
      </c>
      <c r="G18" s="9">
        <v>10008</v>
      </c>
      <c r="H18" s="75">
        <v>2.8577138289368507</v>
      </c>
    </row>
    <row r="19" spans="1:8" ht="15" thickBot="1" x14ac:dyDescent="0.35">
      <c r="A19" s="8" t="s">
        <v>23</v>
      </c>
      <c r="B19" s="107">
        <v>0.36515388628064682</v>
      </c>
      <c r="C19" s="75">
        <v>0.99113197704747003</v>
      </c>
      <c r="D19" s="75">
        <v>6.2076160667709965</v>
      </c>
      <c r="E19" s="75">
        <v>92.436098069900879</v>
      </c>
      <c r="F19" s="75">
        <v>0</v>
      </c>
      <c r="G19" s="9">
        <v>1921</v>
      </c>
      <c r="H19" s="75">
        <v>0.20822488287350338</v>
      </c>
    </row>
    <row r="20" spans="1:8" ht="15" thickBot="1" x14ac:dyDescent="0.35">
      <c r="A20" s="8" t="s">
        <v>24</v>
      </c>
      <c r="B20" s="107">
        <v>0.25888717156105101</v>
      </c>
      <c r="C20" s="75">
        <v>0.54868624420401857</v>
      </c>
      <c r="D20" s="75">
        <v>5.200927357032457</v>
      </c>
      <c r="E20" s="75">
        <v>93.956723338485318</v>
      </c>
      <c r="F20" s="75">
        <v>3.4775888717156103E-2</v>
      </c>
      <c r="G20" s="9">
        <v>52093</v>
      </c>
      <c r="H20" s="75">
        <v>0.63924135680417715</v>
      </c>
    </row>
    <row r="21" spans="1:8" ht="15" thickBot="1" x14ac:dyDescent="0.35">
      <c r="A21" s="8" t="s">
        <v>25</v>
      </c>
      <c r="B21" s="107">
        <v>0.32775837774918826</v>
      </c>
      <c r="C21" s="75">
        <v>0.69840102922256941</v>
      </c>
      <c r="D21" s="75">
        <v>5.6300925075047479</v>
      </c>
      <c r="E21" s="75">
        <v>93.343748085523487</v>
      </c>
      <c r="F21" s="75">
        <v>0</v>
      </c>
      <c r="G21" s="9">
        <v>32654</v>
      </c>
      <c r="H21" s="75">
        <v>2.4499295645250198E-2</v>
      </c>
    </row>
    <row r="22" spans="1:8" ht="15" thickBot="1" x14ac:dyDescent="0.35">
      <c r="A22" s="8" t="s">
        <v>26</v>
      </c>
      <c r="B22" s="107">
        <v>0.34808552958727002</v>
      </c>
      <c r="C22" s="75">
        <v>0.47240179015415218</v>
      </c>
      <c r="D22" s="75">
        <v>5.2958727001491797</v>
      </c>
      <c r="E22" s="75">
        <v>93.883639980109407</v>
      </c>
      <c r="F22" s="75">
        <v>0</v>
      </c>
      <c r="G22" s="9">
        <v>4098</v>
      </c>
      <c r="H22" s="75">
        <v>1.8545632015617375</v>
      </c>
    </row>
    <row r="23" spans="1:8" ht="15" thickBot="1" x14ac:dyDescent="0.35">
      <c r="A23" s="8" t="s">
        <v>27</v>
      </c>
      <c r="B23" s="107">
        <v>0.32101718386101841</v>
      </c>
      <c r="C23" s="75">
        <v>0.64203436772203681</v>
      </c>
      <c r="D23" s="75">
        <v>5.7531314911562914</v>
      </c>
      <c r="E23" s="75">
        <v>93.27122804808964</v>
      </c>
      <c r="F23" s="75">
        <v>1.258890917102033E-2</v>
      </c>
      <c r="G23" s="9">
        <v>15914</v>
      </c>
      <c r="H23" s="75">
        <v>0.16966193288927989</v>
      </c>
    </row>
    <row r="24" spans="1:8" ht="15" thickBot="1" x14ac:dyDescent="0.35">
      <c r="A24" s="8" t="s">
        <v>28</v>
      </c>
      <c r="B24" s="107">
        <v>0.31958500266320838</v>
      </c>
      <c r="C24" s="75">
        <v>0.62990667191588889</v>
      </c>
      <c r="D24" s="75">
        <v>5.4954725457956046</v>
      </c>
      <c r="E24" s="75">
        <v>93.550404112920035</v>
      </c>
      <c r="F24" s="75">
        <v>4.6316667052638885E-3</v>
      </c>
      <c r="G24" s="9">
        <v>44320</v>
      </c>
      <c r="H24" s="75">
        <v>2.5699458483754514</v>
      </c>
    </row>
    <row r="25" spans="1:8" ht="15" thickBot="1" x14ac:dyDescent="0.35">
      <c r="A25" s="8" t="s">
        <v>29</v>
      </c>
      <c r="B25" s="107">
        <v>0.23064858381769537</v>
      </c>
      <c r="C25" s="75">
        <v>0.71962358151120953</v>
      </c>
      <c r="D25" s="75">
        <v>6.8733277977673213</v>
      </c>
      <c r="E25" s="75">
        <v>92.176400036903772</v>
      </c>
      <c r="F25" s="75">
        <v>0</v>
      </c>
      <c r="G25" s="9">
        <v>10847</v>
      </c>
      <c r="H25" s="75">
        <v>7.3753111459389689E-2</v>
      </c>
    </row>
    <row r="26" spans="1:8" ht="15" thickBot="1" x14ac:dyDescent="0.35">
      <c r="A26" s="11" t="s">
        <v>30</v>
      </c>
      <c r="B26" s="108">
        <v>0.30800800454377969</v>
      </c>
      <c r="C26" s="76">
        <v>0.63759489109789691</v>
      </c>
      <c r="D26" s="76">
        <v>5.7650222608561119</v>
      </c>
      <c r="E26" s="76">
        <v>93.203262889819456</v>
      </c>
      <c r="F26" s="76">
        <v>8.6111953682761935E-2</v>
      </c>
      <c r="G26" s="12">
        <v>493682</v>
      </c>
      <c r="H26" s="76">
        <v>0.49849903379098287</v>
      </c>
    </row>
    <row r="27" spans="1:8" ht="15" thickTop="1" x14ac:dyDescent="0.3"/>
  </sheetData>
  <mergeCells count="5">
    <mergeCell ref="A3:A4"/>
    <mergeCell ref="C3:F3"/>
    <mergeCell ref="G3:G4"/>
    <mergeCell ref="H3:H4"/>
    <mergeCell ref="A1:H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/>
  <dimension ref="A1:D11"/>
  <sheetViews>
    <sheetView workbookViewId="0">
      <selection activeCell="D10" sqref="B5:D10"/>
    </sheetView>
  </sheetViews>
  <sheetFormatPr defaultRowHeight="14.4" x14ac:dyDescent="0.3"/>
  <cols>
    <col min="1" max="1" width="13.109375" customWidth="1"/>
    <col min="2" max="2" width="9.88671875" customWidth="1"/>
    <col min="3" max="3" width="10.109375" customWidth="1"/>
    <col min="4" max="4" width="10.5546875" bestFit="1" customWidth="1"/>
  </cols>
  <sheetData>
    <row r="1" spans="1:4" ht="44.25" customHeight="1" x14ac:dyDescent="0.3">
      <c r="A1" s="266" t="s">
        <v>228</v>
      </c>
      <c r="B1" s="266"/>
      <c r="C1" s="266"/>
      <c r="D1" s="266"/>
    </row>
    <row r="2" spans="1:4" ht="15" thickBot="1" x14ac:dyDescent="0.35"/>
    <row r="3" spans="1:4" ht="25.5" customHeight="1" thickTop="1" thickBot="1" x14ac:dyDescent="0.35">
      <c r="A3" s="261" t="s">
        <v>229</v>
      </c>
      <c r="B3" s="264" t="s">
        <v>230</v>
      </c>
      <c r="C3" s="264"/>
      <c r="D3" s="261" t="s">
        <v>110</v>
      </c>
    </row>
    <row r="4" spans="1:4" ht="15" thickBot="1" x14ac:dyDescent="0.35">
      <c r="A4" s="263"/>
      <c r="B4" s="24" t="s">
        <v>231</v>
      </c>
      <c r="C4" s="24" t="s">
        <v>232</v>
      </c>
      <c r="D4" s="263"/>
    </row>
    <row r="5" spans="1:4" ht="15" thickBot="1" x14ac:dyDescent="0.35">
      <c r="A5" s="49" t="s">
        <v>223</v>
      </c>
      <c r="B5" s="75">
        <v>0.16255234736610094</v>
      </c>
      <c r="C5" s="75">
        <v>1.8183754426133489</v>
      </c>
      <c r="D5" s="75">
        <v>0.30493318712412748</v>
      </c>
    </row>
    <row r="6" spans="1:4" ht="15" thickBot="1" x14ac:dyDescent="0.35">
      <c r="A6" s="49" t="s">
        <v>224</v>
      </c>
      <c r="B6" s="75">
        <v>0.36067084777686498</v>
      </c>
      <c r="C6" s="75">
        <v>3.5355821197518704</v>
      </c>
      <c r="D6" s="75">
        <v>0.63367497144112983</v>
      </c>
    </row>
    <row r="7" spans="1:4" ht="15" thickBot="1" x14ac:dyDescent="0.35">
      <c r="A7" s="49" t="s">
        <v>225</v>
      </c>
      <c r="B7" s="75">
        <v>4.5371891718596586</v>
      </c>
      <c r="C7" s="75">
        <v>17.456936716274861</v>
      </c>
      <c r="D7" s="75">
        <v>5.6481318263712259</v>
      </c>
    </row>
    <row r="8" spans="1:4" ht="15" thickBot="1" x14ac:dyDescent="0.35">
      <c r="A8" s="49" t="s">
        <v>226</v>
      </c>
      <c r="B8" s="75">
        <v>94.863946941310843</v>
      </c>
      <c r="C8" s="75">
        <v>77.149170682356711</v>
      </c>
      <c r="D8" s="75">
        <v>93.340689579389078</v>
      </c>
    </row>
    <row r="9" spans="1:4" ht="15" thickBot="1" x14ac:dyDescent="0.35">
      <c r="A9" s="49" t="s">
        <v>227</v>
      </c>
      <c r="B9" s="75">
        <v>7.5640691686536962E-2</v>
      </c>
      <c r="C9" s="75">
        <v>3.9935039003221422E-2</v>
      </c>
      <c r="D9" s="75">
        <v>7.2570435674435746E-2</v>
      </c>
    </row>
    <row r="10" spans="1:4" ht="15" thickBot="1" x14ac:dyDescent="0.35">
      <c r="A10" s="66" t="s">
        <v>30</v>
      </c>
      <c r="B10" s="76">
        <v>100</v>
      </c>
      <c r="C10" s="76">
        <v>100</v>
      </c>
      <c r="D10" s="76">
        <v>100</v>
      </c>
    </row>
    <row r="11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/>
  <dimension ref="A1:G11"/>
  <sheetViews>
    <sheetView zoomScale="80" zoomScaleNormal="80" workbookViewId="0">
      <selection sqref="A1:G1"/>
    </sheetView>
  </sheetViews>
  <sheetFormatPr defaultRowHeight="14.4" x14ac:dyDescent="0.3"/>
  <cols>
    <col min="1" max="1" width="22.6640625" customWidth="1"/>
    <col min="2" max="2" width="17.109375" customWidth="1"/>
    <col min="3" max="5" width="9.5546875" bestFit="1" customWidth="1"/>
    <col min="6" max="6" width="10.33203125" customWidth="1"/>
  </cols>
  <sheetData>
    <row r="1" spans="1:7" ht="29.25" customHeight="1" x14ac:dyDescent="0.3">
      <c r="A1" s="266" t="s">
        <v>233</v>
      </c>
      <c r="B1" s="266"/>
      <c r="C1" s="266"/>
      <c r="D1" s="266"/>
      <c r="E1" s="266"/>
      <c r="F1" s="266"/>
      <c r="G1" s="266"/>
    </row>
    <row r="2" spans="1:7" ht="18.75" customHeight="1" thickBot="1" x14ac:dyDescent="0.35"/>
    <row r="3" spans="1:7" ht="27" customHeight="1" thickTop="1" x14ac:dyDescent="0.3">
      <c r="A3" s="103" t="s">
        <v>229</v>
      </c>
      <c r="B3" s="305" t="s">
        <v>230</v>
      </c>
      <c r="C3" s="305"/>
      <c r="D3" s="305"/>
      <c r="E3" s="305" t="s">
        <v>230</v>
      </c>
      <c r="F3" s="305"/>
      <c r="G3" s="305"/>
    </row>
    <row r="4" spans="1:7" ht="27" thickBot="1" x14ac:dyDescent="0.35">
      <c r="A4" s="104"/>
      <c r="B4" s="130" t="s">
        <v>231</v>
      </c>
      <c r="C4" s="130" t="s">
        <v>232</v>
      </c>
      <c r="D4" s="130" t="s">
        <v>110</v>
      </c>
      <c r="E4" s="130" t="s">
        <v>231</v>
      </c>
      <c r="F4" s="130" t="s">
        <v>232</v>
      </c>
      <c r="G4" s="130" t="s">
        <v>110</v>
      </c>
    </row>
    <row r="5" spans="1:7" ht="15" thickBot="1" x14ac:dyDescent="0.35">
      <c r="A5" s="49" t="s">
        <v>223</v>
      </c>
      <c r="B5" s="244">
        <v>649</v>
      </c>
      <c r="C5" s="244">
        <v>683</v>
      </c>
      <c r="D5" s="244">
        <v>1332</v>
      </c>
      <c r="E5" s="75">
        <v>0.16255234736610094</v>
      </c>
      <c r="F5" s="75">
        <v>1.8183754426133489</v>
      </c>
      <c r="G5" s="75">
        <v>0.30493318712412748</v>
      </c>
    </row>
    <row r="6" spans="1:7" ht="15" thickBot="1" x14ac:dyDescent="0.35">
      <c r="A6" s="49" t="s">
        <v>224</v>
      </c>
      <c r="B6" s="244">
        <v>1440</v>
      </c>
      <c r="C6" s="244">
        <v>1328</v>
      </c>
      <c r="D6" s="244">
        <v>2768</v>
      </c>
      <c r="E6" s="75">
        <v>0.36067084777686498</v>
      </c>
      <c r="F6" s="75">
        <v>3.5355821197518704</v>
      </c>
      <c r="G6" s="75">
        <v>0.63367497144112983</v>
      </c>
    </row>
    <row r="7" spans="1:7" ht="16.5" customHeight="1" thickBot="1" x14ac:dyDescent="0.35">
      <c r="A7" s="49" t="s">
        <v>225</v>
      </c>
      <c r="B7" s="244">
        <v>18115</v>
      </c>
      <c r="C7" s="244">
        <v>6557</v>
      </c>
      <c r="D7" s="244">
        <v>24672</v>
      </c>
      <c r="E7" s="75">
        <v>4.5371891718596586</v>
      </c>
      <c r="F7" s="75">
        <v>17.456936716274861</v>
      </c>
      <c r="G7" s="75">
        <v>5.6481318263712259</v>
      </c>
    </row>
    <row r="8" spans="1:7" ht="15" thickBot="1" x14ac:dyDescent="0.35">
      <c r="A8" s="49" t="s">
        <v>226</v>
      </c>
      <c r="B8" s="244">
        <v>378750</v>
      </c>
      <c r="C8" s="244">
        <v>28978</v>
      </c>
      <c r="D8" s="244">
        <v>407728</v>
      </c>
      <c r="E8" s="75">
        <v>94.863946941310843</v>
      </c>
      <c r="F8" s="75">
        <v>77.149170682356711</v>
      </c>
      <c r="G8" s="75">
        <v>93.340689579389078</v>
      </c>
    </row>
    <row r="9" spans="1:7" ht="15" thickBot="1" x14ac:dyDescent="0.35">
      <c r="A9" s="49" t="s">
        <v>227</v>
      </c>
      <c r="B9" s="244">
        <v>302</v>
      </c>
      <c r="C9" s="244">
        <v>15</v>
      </c>
      <c r="D9" s="244">
        <v>317</v>
      </c>
      <c r="E9" s="75">
        <v>7.5640691686536962E-2</v>
      </c>
      <c r="F9" s="75">
        <v>3.9935039003221422E-2</v>
      </c>
      <c r="G9" s="75">
        <v>7.2570435674435746E-2</v>
      </c>
    </row>
    <row r="10" spans="1:7" ht="15" thickBot="1" x14ac:dyDescent="0.35">
      <c r="A10" s="109" t="s">
        <v>30</v>
      </c>
      <c r="B10" s="245">
        <v>399256</v>
      </c>
      <c r="C10" s="245">
        <v>37561</v>
      </c>
      <c r="D10" s="245">
        <v>436817</v>
      </c>
      <c r="E10" s="76">
        <v>100</v>
      </c>
      <c r="F10" s="76">
        <v>100</v>
      </c>
      <c r="G10" s="76">
        <v>100</v>
      </c>
    </row>
    <row r="11" spans="1:7" ht="15" thickTop="1" x14ac:dyDescent="0.3"/>
  </sheetData>
  <mergeCells count="3">
    <mergeCell ref="E3:G3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/>
  <dimension ref="A1:G12"/>
  <sheetViews>
    <sheetView workbookViewId="0">
      <selection activeCell="D23" sqref="D23"/>
    </sheetView>
  </sheetViews>
  <sheetFormatPr defaultRowHeight="14.4" x14ac:dyDescent="0.3"/>
  <cols>
    <col min="1" max="1" width="18.5546875" customWidth="1"/>
    <col min="2" max="2" width="10.109375" customWidth="1"/>
  </cols>
  <sheetData>
    <row r="1" spans="1:7" ht="33.75" customHeight="1" x14ac:dyDescent="0.3">
      <c r="A1" s="266" t="s">
        <v>234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261" t="s">
        <v>235</v>
      </c>
      <c r="B3" s="264" t="s">
        <v>236</v>
      </c>
      <c r="C3" s="264"/>
      <c r="D3" s="264"/>
      <c r="E3" s="264"/>
      <c r="F3" s="264"/>
      <c r="G3" s="261" t="s">
        <v>237</v>
      </c>
    </row>
    <row r="4" spans="1:7" ht="15" thickBot="1" x14ac:dyDescent="0.35">
      <c r="A4" s="263"/>
      <c r="B4" s="24" t="s">
        <v>238</v>
      </c>
      <c r="C4" s="24" t="s">
        <v>239</v>
      </c>
      <c r="D4" s="24" t="s">
        <v>240</v>
      </c>
      <c r="E4" s="24" t="s">
        <v>241</v>
      </c>
      <c r="F4" s="24" t="s">
        <v>242</v>
      </c>
      <c r="G4" s="263"/>
    </row>
    <row r="5" spans="1:7" ht="15" thickBot="1" x14ac:dyDescent="0.35">
      <c r="A5" s="49" t="s">
        <v>243</v>
      </c>
      <c r="B5" s="83">
        <v>63.61501792707579</v>
      </c>
      <c r="C5" s="83">
        <v>31.948003961357429</v>
      </c>
      <c r="D5" s="83">
        <v>6.7669609041519058E-2</v>
      </c>
      <c r="E5" s="83">
        <v>3.5220420324943018</v>
      </c>
      <c r="F5" s="83">
        <v>0.84726647003095612</v>
      </c>
      <c r="G5" s="58">
        <v>467557</v>
      </c>
    </row>
    <row r="6" spans="1:7" ht="15" thickBot="1" x14ac:dyDescent="0.35">
      <c r="A6" s="49" t="s">
        <v>244</v>
      </c>
      <c r="B6" s="83">
        <v>18.165137614678901</v>
      </c>
      <c r="C6" s="83">
        <v>78.532110091743121</v>
      </c>
      <c r="D6" s="83">
        <v>0.73394495412844041</v>
      </c>
      <c r="E6" s="83">
        <v>1.1009174311926606</v>
      </c>
      <c r="F6" s="83">
        <v>1.4678899082568808</v>
      </c>
      <c r="G6" s="8">
        <v>546</v>
      </c>
    </row>
    <row r="7" spans="1:7" ht="15" thickBot="1" x14ac:dyDescent="0.35">
      <c r="A7" s="49" t="s">
        <v>245</v>
      </c>
      <c r="B7" s="83">
        <v>13.774104683195592</v>
      </c>
      <c r="C7" s="83">
        <v>80.44077134986226</v>
      </c>
      <c r="D7" s="83">
        <v>0.55096418732782371</v>
      </c>
      <c r="E7" s="83">
        <v>3.5812672176308542</v>
      </c>
      <c r="F7" s="83">
        <v>1.6528925619834711</v>
      </c>
      <c r="G7" s="8">
        <v>363</v>
      </c>
    </row>
    <row r="8" spans="1:7" ht="15" thickBot="1" x14ac:dyDescent="0.35">
      <c r="A8" s="49" t="s">
        <v>246</v>
      </c>
      <c r="B8" s="83">
        <v>4.045954045954046</v>
      </c>
      <c r="C8" s="83">
        <v>93.626373626373621</v>
      </c>
      <c r="D8" s="83">
        <v>2.4975024975024976E-2</v>
      </c>
      <c r="E8" s="83">
        <v>7.4925074925074928E-2</v>
      </c>
      <c r="F8" s="83">
        <v>2.2277722277722281</v>
      </c>
      <c r="G8" s="58">
        <v>20109</v>
      </c>
    </row>
    <row r="9" spans="1:7" ht="15" thickBot="1" x14ac:dyDescent="0.35">
      <c r="A9" s="49" t="s">
        <v>247</v>
      </c>
      <c r="B9" s="83">
        <v>6.8204613841524573</v>
      </c>
      <c r="C9" s="83">
        <v>88.76629889669006</v>
      </c>
      <c r="D9" s="83">
        <v>0</v>
      </c>
      <c r="E9" s="83">
        <v>0.70210631895687059</v>
      </c>
      <c r="F9" s="83">
        <v>3.7111334002006018</v>
      </c>
      <c r="G9" s="58">
        <v>1007</v>
      </c>
    </row>
    <row r="10" spans="1:7" ht="15" thickBot="1" x14ac:dyDescent="0.35">
      <c r="A10" s="49" t="s">
        <v>248</v>
      </c>
      <c r="B10" s="83">
        <v>36.191677175283729</v>
      </c>
      <c r="C10" s="83">
        <v>50.693568726355608</v>
      </c>
      <c r="D10" s="83">
        <v>0.25220680958385877</v>
      </c>
      <c r="E10" s="83">
        <v>11.475409836065573</v>
      </c>
      <c r="F10" s="83">
        <v>1.3871374527112232</v>
      </c>
      <c r="G10" s="8">
        <v>795</v>
      </c>
    </row>
    <row r="11" spans="1:7" ht="15" thickBot="1" x14ac:dyDescent="0.35">
      <c r="A11" s="11" t="s">
        <v>30</v>
      </c>
      <c r="B11" s="84">
        <v>60.628742819792834</v>
      </c>
      <c r="C11" s="84">
        <v>35.009682207746991</v>
      </c>
      <c r="D11" s="84">
        <v>6.7195132628938295E-2</v>
      </c>
      <c r="E11" s="84">
        <v>3.3668833879378628</v>
      </c>
      <c r="F11" s="84">
        <v>0.9274964518933756</v>
      </c>
      <c r="G11" s="59">
        <v>493306</v>
      </c>
    </row>
    <row r="12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/>
  <dimension ref="A1:I12"/>
  <sheetViews>
    <sheetView workbookViewId="0">
      <selection activeCell="H16" sqref="H16"/>
    </sheetView>
  </sheetViews>
  <sheetFormatPr defaultRowHeight="14.4" x14ac:dyDescent="0.3"/>
  <cols>
    <col min="2" max="2" width="11.109375" customWidth="1"/>
    <col min="6" max="6" width="10" customWidth="1"/>
  </cols>
  <sheetData>
    <row r="1" spans="1:9" ht="28.5" customHeight="1" x14ac:dyDescent="0.3">
      <c r="A1" s="266" t="s">
        <v>249</v>
      </c>
      <c r="B1" s="266"/>
      <c r="C1" s="266"/>
      <c r="D1" s="266"/>
      <c r="E1" s="266"/>
      <c r="F1" s="266"/>
      <c r="G1" s="266"/>
      <c r="H1" s="266"/>
      <c r="I1" s="266"/>
    </row>
    <row r="2" spans="1:9" ht="15" thickBot="1" x14ac:dyDescent="0.35"/>
    <row r="3" spans="1:9" ht="16.5" customHeight="1" thickTop="1" thickBot="1" x14ac:dyDescent="0.35">
      <c r="A3" s="261" t="s">
        <v>229</v>
      </c>
      <c r="B3" s="264" t="s">
        <v>441</v>
      </c>
      <c r="C3" s="264"/>
      <c r="D3" s="264"/>
      <c r="E3" s="323" t="s">
        <v>110</v>
      </c>
      <c r="F3" s="264" t="s">
        <v>441</v>
      </c>
      <c r="G3" s="264"/>
      <c r="H3" s="264"/>
      <c r="I3" s="323" t="s">
        <v>110</v>
      </c>
    </row>
    <row r="4" spans="1:9" ht="38.25" customHeight="1" thickBot="1" x14ac:dyDescent="0.35">
      <c r="A4" s="263"/>
      <c r="B4" s="105" t="s">
        <v>238</v>
      </c>
      <c r="C4" s="105" t="s">
        <v>239</v>
      </c>
      <c r="D4" s="105" t="s">
        <v>440</v>
      </c>
      <c r="E4" s="324"/>
      <c r="F4" s="113" t="s">
        <v>238</v>
      </c>
      <c r="G4" s="113" t="s">
        <v>239</v>
      </c>
      <c r="H4" s="113" t="s">
        <v>440</v>
      </c>
      <c r="I4" s="324"/>
    </row>
    <row r="5" spans="1:9" ht="15" thickBot="1" x14ac:dyDescent="0.35">
      <c r="A5" s="8" t="s">
        <v>243</v>
      </c>
      <c r="B5" s="9">
        <v>296126</v>
      </c>
      <c r="C5" s="9">
        <v>148717</v>
      </c>
      <c r="D5" s="9">
        <v>20654</v>
      </c>
      <c r="E5" s="256">
        <v>465497</v>
      </c>
      <c r="F5" s="75">
        <v>63.61501792707579</v>
      </c>
      <c r="G5" s="75">
        <v>31.948003961357429</v>
      </c>
      <c r="H5" s="75">
        <v>4.417429318778245</v>
      </c>
      <c r="I5" s="256">
        <v>465497</v>
      </c>
    </row>
    <row r="6" spans="1:9" ht="15" thickBot="1" x14ac:dyDescent="0.35">
      <c r="A6" s="8" t="s">
        <v>244</v>
      </c>
      <c r="B6" s="9">
        <v>99</v>
      </c>
      <c r="C6" s="9">
        <v>428</v>
      </c>
      <c r="D6" s="9">
        <v>18</v>
      </c>
      <c r="E6" s="256">
        <v>545</v>
      </c>
      <c r="F6" s="75">
        <v>18.165137614678901</v>
      </c>
      <c r="G6" s="75">
        <v>78.532110091743121</v>
      </c>
      <c r="H6" s="75">
        <v>3.296703296703297</v>
      </c>
      <c r="I6" s="256">
        <v>545</v>
      </c>
    </row>
    <row r="7" spans="1:9" ht="15" thickBot="1" x14ac:dyDescent="0.35">
      <c r="A7" s="8" t="s">
        <v>245</v>
      </c>
      <c r="B7" s="9">
        <v>50</v>
      </c>
      <c r="C7" s="9">
        <v>292</v>
      </c>
      <c r="D7" s="9">
        <v>21</v>
      </c>
      <c r="E7" s="256">
        <v>363</v>
      </c>
      <c r="F7" s="75">
        <v>13.774104683195592</v>
      </c>
      <c r="G7" s="75">
        <v>80.44077134986226</v>
      </c>
      <c r="H7" s="75">
        <v>5.785123966942149</v>
      </c>
      <c r="I7" s="256">
        <v>363</v>
      </c>
    </row>
    <row r="8" spans="1:9" ht="15" thickBot="1" x14ac:dyDescent="0.35">
      <c r="A8" s="8" t="s">
        <v>246</v>
      </c>
      <c r="B8" s="9">
        <v>810</v>
      </c>
      <c r="C8" s="9">
        <v>18744</v>
      </c>
      <c r="D8" s="9">
        <v>466</v>
      </c>
      <c r="E8" s="256">
        <v>20020</v>
      </c>
      <c r="F8" s="75">
        <v>4.045954045954046</v>
      </c>
      <c r="G8" s="75">
        <v>93.626373626373621</v>
      </c>
      <c r="H8" s="75">
        <v>2.3173703316922771</v>
      </c>
      <c r="I8" s="256">
        <v>20020</v>
      </c>
    </row>
    <row r="9" spans="1:9" ht="15" thickBot="1" x14ac:dyDescent="0.35">
      <c r="A9" s="8" t="s">
        <v>247</v>
      </c>
      <c r="B9" s="9">
        <v>68</v>
      </c>
      <c r="C9" s="9">
        <v>885</v>
      </c>
      <c r="D9" s="9">
        <v>44</v>
      </c>
      <c r="E9" s="256">
        <v>997</v>
      </c>
      <c r="F9" s="75">
        <v>6.8204613841524573</v>
      </c>
      <c r="G9" s="75">
        <v>88.76629889669006</v>
      </c>
      <c r="H9" s="75">
        <v>4.3694141012909631</v>
      </c>
      <c r="I9" s="256">
        <v>997</v>
      </c>
    </row>
    <row r="10" spans="1:9" ht="15" thickBot="1" x14ac:dyDescent="0.35">
      <c r="A10" s="8" t="s">
        <v>248</v>
      </c>
      <c r="B10" s="9">
        <v>287</v>
      </c>
      <c r="C10" s="9">
        <v>402</v>
      </c>
      <c r="D10" s="9">
        <v>104</v>
      </c>
      <c r="E10" s="256">
        <v>793</v>
      </c>
      <c r="F10" s="75">
        <v>36.191677175283729</v>
      </c>
      <c r="G10" s="75">
        <v>50.693568726355608</v>
      </c>
      <c r="H10" s="75">
        <v>13.081761006289309</v>
      </c>
      <c r="I10" s="256">
        <v>793</v>
      </c>
    </row>
    <row r="11" spans="1:9" ht="15" thickBot="1" x14ac:dyDescent="0.35">
      <c r="A11" s="109" t="s">
        <v>30</v>
      </c>
      <c r="B11" s="110">
        <v>297752</v>
      </c>
      <c r="C11" s="110">
        <v>171935</v>
      </c>
      <c r="D11" s="110">
        <v>21420</v>
      </c>
      <c r="E11" s="257">
        <v>491107</v>
      </c>
      <c r="F11" s="76">
        <v>60.628742819792834</v>
      </c>
      <c r="G11" s="76">
        <v>35.009682207746991</v>
      </c>
      <c r="H11" s="76">
        <v>4.3421324695016885</v>
      </c>
      <c r="I11" s="257">
        <v>491107</v>
      </c>
    </row>
    <row r="12" spans="1:9" ht="15" thickTop="1" x14ac:dyDescent="0.3"/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/>
  <dimension ref="A1:E9"/>
  <sheetViews>
    <sheetView workbookViewId="0">
      <selection activeCell="B5" sqref="B5:E8"/>
    </sheetView>
  </sheetViews>
  <sheetFormatPr defaultRowHeight="14.4" x14ac:dyDescent="0.3"/>
  <cols>
    <col min="1" max="1" width="18.44140625" customWidth="1"/>
  </cols>
  <sheetData>
    <row r="1" spans="1:5" ht="64.5" customHeight="1" x14ac:dyDescent="0.3">
      <c r="A1" s="266" t="s">
        <v>250</v>
      </c>
      <c r="B1" s="266"/>
      <c r="C1" s="266"/>
      <c r="D1" s="266"/>
      <c r="E1" s="266"/>
    </row>
    <row r="2" spans="1:5" ht="15" thickBot="1" x14ac:dyDescent="0.35"/>
    <row r="3" spans="1:5" ht="22.5" customHeight="1" thickTop="1" thickBot="1" x14ac:dyDescent="0.35">
      <c r="A3" s="305" t="s">
        <v>251</v>
      </c>
      <c r="B3" s="305" t="s">
        <v>51</v>
      </c>
      <c r="C3" s="272" t="s">
        <v>252</v>
      </c>
      <c r="D3" s="272"/>
      <c r="E3" s="261" t="s">
        <v>237</v>
      </c>
    </row>
    <row r="4" spans="1:5" ht="15" thickBot="1" x14ac:dyDescent="0.35">
      <c r="A4" s="306"/>
      <c r="B4" s="306"/>
      <c r="C4" s="25" t="s">
        <v>253</v>
      </c>
      <c r="D4" s="25" t="s">
        <v>254</v>
      </c>
      <c r="E4" s="263"/>
    </row>
    <row r="5" spans="1:5" ht="15" thickBot="1" x14ac:dyDescent="0.35">
      <c r="A5" s="49" t="s">
        <v>255</v>
      </c>
      <c r="B5" s="75">
        <v>62.895845613616608</v>
      </c>
      <c r="C5" s="75">
        <v>43.157797487065778</v>
      </c>
      <c r="D5" s="75">
        <v>17.272727272727273</v>
      </c>
      <c r="E5" s="58">
        <v>297752</v>
      </c>
    </row>
    <row r="6" spans="1:5" ht="15" thickBot="1" x14ac:dyDescent="0.35">
      <c r="A6" s="49" t="s">
        <v>256</v>
      </c>
      <c r="B6" s="75">
        <v>32.594719688438225</v>
      </c>
      <c r="C6" s="75">
        <v>53.606799704360675</v>
      </c>
      <c r="D6" s="75">
        <v>81.919191919191917</v>
      </c>
      <c r="E6" s="58">
        <v>171935</v>
      </c>
    </row>
    <row r="7" spans="1:5" ht="15" thickBot="1" x14ac:dyDescent="0.35">
      <c r="A7" s="49" t="s">
        <v>48</v>
      </c>
      <c r="B7" s="75">
        <v>4.5094346979451689</v>
      </c>
      <c r="C7" s="75">
        <v>3.2354028085735407</v>
      </c>
      <c r="D7" s="75">
        <v>0.80808080808080807</v>
      </c>
      <c r="E7" s="58">
        <v>21420</v>
      </c>
    </row>
    <row r="8" spans="1:5" ht="15" thickBot="1" x14ac:dyDescent="0.35">
      <c r="A8" s="50" t="s">
        <v>30</v>
      </c>
      <c r="B8" s="76">
        <v>100</v>
      </c>
      <c r="C8" s="76">
        <v>100</v>
      </c>
      <c r="D8" s="76">
        <v>100</v>
      </c>
      <c r="E8" s="59">
        <v>493306</v>
      </c>
    </row>
    <row r="9" spans="1:5" ht="15" thickTop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/>
  <dimension ref="A1:I14"/>
  <sheetViews>
    <sheetView workbookViewId="0">
      <selection activeCell="J23" sqref="J23"/>
    </sheetView>
  </sheetViews>
  <sheetFormatPr defaultRowHeight="14.4" x14ac:dyDescent="0.3"/>
  <cols>
    <col min="1" max="1" width="9.33203125" customWidth="1"/>
    <col min="2" max="2" width="11.5546875" customWidth="1"/>
    <col min="3" max="3" width="13.88671875" customWidth="1"/>
    <col min="6" max="6" width="12" bestFit="1" customWidth="1"/>
    <col min="7" max="7" width="11" bestFit="1" customWidth="1"/>
  </cols>
  <sheetData>
    <row r="1" spans="1:9" ht="45.75" customHeight="1" x14ac:dyDescent="0.3">
      <c r="A1" t="s">
        <v>257</v>
      </c>
    </row>
    <row r="2" spans="1:9" ht="15" thickBot="1" x14ac:dyDescent="0.35"/>
    <row r="3" spans="1:9" ht="16.5" customHeight="1" thickTop="1" thickBot="1" x14ac:dyDescent="0.35">
      <c r="A3" s="261" t="s">
        <v>251</v>
      </c>
      <c r="B3" s="129"/>
      <c r="C3" s="272" t="s">
        <v>252</v>
      </c>
      <c r="D3" s="272"/>
      <c r="E3" s="261" t="s">
        <v>237</v>
      </c>
      <c r="F3" s="129"/>
      <c r="G3" s="272" t="s">
        <v>252</v>
      </c>
      <c r="H3" s="272"/>
      <c r="I3" s="261" t="s">
        <v>237</v>
      </c>
    </row>
    <row r="4" spans="1:9" ht="23.25" customHeight="1" thickBot="1" x14ac:dyDescent="0.35">
      <c r="A4" s="325"/>
      <c r="B4" s="25" t="s">
        <v>51</v>
      </c>
      <c r="C4" s="25" t="s">
        <v>253</v>
      </c>
      <c r="D4" s="25" t="s">
        <v>254</v>
      </c>
      <c r="E4" s="263"/>
      <c r="F4" s="25" t="s">
        <v>51</v>
      </c>
      <c r="G4" s="25" t="s">
        <v>253</v>
      </c>
      <c r="H4" s="25" t="s">
        <v>254</v>
      </c>
      <c r="I4" s="263"/>
    </row>
    <row r="5" spans="1:9" ht="15" thickBot="1" x14ac:dyDescent="0.35">
      <c r="A5" s="49" t="s">
        <v>255</v>
      </c>
      <c r="B5" s="9">
        <v>274224</v>
      </c>
      <c r="C5" s="9">
        <v>23357</v>
      </c>
      <c r="D5" s="9">
        <v>171</v>
      </c>
      <c r="E5" s="58">
        <v>297752</v>
      </c>
      <c r="F5" s="75">
        <v>62.895845613616608</v>
      </c>
      <c r="G5" s="75">
        <v>43.157797487065778</v>
      </c>
      <c r="H5" s="75">
        <v>17.272727272727273</v>
      </c>
      <c r="I5" s="58">
        <v>297752</v>
      </c>
    </row>
    <row r="6" spans="1:9" ht="15" thickBot="1" x14ac:dyDescent="0.35">
      <c r="A6" s="49" t="s">
        <v>256</v>
      </c>
      <c r="B6" s="9">
        <v>142112</v>
      </c>
      <c r="C6" s="9">
        <v>29012</v>
      </c>
      <c r="D6" s="9">
        <v>811</v>
      </c>
      <c r="E6" s="58">
        <v>171935</v>
      </c>
      <c r="F6" s="75">
        <v>32.594719688438225</v>
      </c>
      <c r="G6" s="75">
        <v>53.606799704360675</v>
      </c>
      <c r="H6" s="75">
        <v>81.919191919191917</v>
      </c>
      <c r="I6" s="58">
        <v>171935</v>
      </c>
    </row>
    <row r="7" spans="1:9" ht="15" thickBot="1" x14ac:dyDescent="0.35">
      <c r="A7" s="49" t="s">
        <v>48</v>
      </c>
      <c r="B7" s="9">
        <v>19661</v>
      </c>
      <c r="C7" s="9">
        <v>1751</v>
      </c>
      <c r="D7" s="9">
        <v>8</v>
      </c>
      <c r="E7" s="58">
        <v>21420</v>
      </c>
      <c r="F7" s="75">
        <v>4.5094346979451689</v>
      </c>
      <c r="G7" s="75">
        <v>3.2354028085735407</v>
      </c>
      <c r="H7" s="75">
        <v>0.80808080808080807</v>
      </c>
      <c r="I7" s="58">
        <v>21420</v>
      </c>
    </row>
    <row r="8" spans="1:9" ht="15" thickBot="1" x14ac:dyDescent="0.35">
      <c r="A8" s="50" t="s">
        <v>30</v>
      </c>
      <c r="B8" s="110">
        <v>438193</v>
      </c>
      <c r="C8" s="110">
        <v>54122</v>
      </c>
      <c r="D8" s="110">
        <v>991</v>
      </c>
      <c r="E8" s="59">
        <v>493306</v>
      </c>
      <c r="F8" s="76">
        <v>100</v>
      </c>
      <c r="G8" s="76">
        <v>100</v>
      </c>
      <c r="H8" s="76">
        <v>100</v>
      </c>
      <c r="I8" s="59">
        <v>493306</v>
      </c>
    </row>
    <row r="9" spans="1:9" ht="15" thickTop="1" x14ac:dyDescent="0.3"/>
    <row r="10" spans="1:9" ht="16.5" customHeight="1" x14ac:dyDescent="0.3"/>
    <row r="11" spans="1:9" x14ac:dyDescent="0.3">
      <c r="B11" s="236"/>
    </row>
    <row r="12" spans="1:9" x14ac:dyDescent="0.3">
      <c r="B12" s="236"/>
    </row>
    <row r="13" spans="1:9" x14ac:dyDescent="0.3">
      <c r="B13" s="236"/>
    </row>
    <row r="14" spans="1:9" x14ac:dyDescent="0.3">
      <c r="B14" s="236"/>
    </row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/>
  <dimension ref="A1:E11"/>
  <sheetViews>
    <sheetView workbookViewId="0">
      <selection activeCell="B5" sqref="B5:E10"/>
    </sheetView>
  </sheetViews>
  <sheetFormatPr defaultRowHeight="14.4" x14ac:dyDescent="0.3"/>
  <cols>
    <col min="3" max="3" width="10.44140625" customWidth="1"/>
    <col min="4" max="4" width="12.6640625" customWidth="1"/>
  </cols>
  <sheetData>
    <row r="1" spans="1:5" ht="45.75" customHeight="1" x14ac:dyDescent="0.3">
      <c r="A1" s="266" t="s">
        <v>258</v>
      </c>
      <c r="B1" s="266"/>
      <c r="C1" s="266"/>
      <c r="D1" s="266"/>
      <c r="E1" s="266"/>
    </row>
    <row r="2" spans="1:5" ht="15" thickBot="1" x14ac:dyDescent="0.35"/>
    <row r="3" spans="1:5" ht="15.6" thickTop="1" thickBot="1" x14ac:dyDescent="0.35">
      <c r="A3" s="261" t="s">
        <v>259</v>
      </c>
      <c r="B3" s="326" t="s">
        <v>260</v>
      </c>
      <c r="C3" s="326"/>
      <c r="D3" s="326"/>
      <c r="E3" s="326"/>
    </row>
    <row r="4" spans="1:5" ht="40.200000000000003" thickBot="1" x14ac:dyDescent="0.35">
      <c r="A4" s="263"/>
      <c r="B4" s="45" t="s">
        <v>59</v>
      </c>
      <c r="C4" s="45" t="s">
        <v>60</v>
      </c>
      <c r="D4" s="45" t="s">
        <v>61</v>
      </c>
      <c r="E4" s="23" t="s">
        <v>30</v>
      </c>
    </row>
    <row r="5" spans="1:5" ht="15" thickBot="1" x14ac:dyDescent="0.35">
      <c r="A5" s="49" t="s">
        <v>261</v>
      </c>
      <c r="B5" s="83">
        <v>37.512042014978711</v>
      </c>
      <c r="C5" s="83">
        <v>64.645193759436339</v>
      </c>
      <c r="D5" s="83">
        <v>81.919191919191917</v>
      </c>
      <c r="E5" s="83">
        <v>41.59868615889939</v>
      </c>
    </row>
    <row r="6" spans="1:5" ht="15" thickBot="1" x14ac:dyDescent="0.35">
      <c r="A6" s="49" t="s">
        <v>262</v>
      </c>
      <c r="B6" s="83">
        <v>34.529231341202717</v>
      </c>
      <c r="C6" s="83">
        <v>49.865247271257239</v>
      </c>
      <c r="D6" s="83"/>
      <c r="E6" s="83">
        <v>37.053962619932342</v>
      </c>
    </row>
    <row r="7" spans="1:5" ht="15" thickBot="1" x14ac:dyDescent="0.35">
      <c r="A7" s="49" t="s">
        <v>263</v>
      </c>
      <c r="B7" s="83">
        <v>32.997060926205421</v>
      </c>
      <c r="C7" s="83">
        <v>62.054961418708544</v>
      </c>
      <c r="D7" s="83"/>
      <c r="E7" s="83">
        <v>36.714406941101089</v>
      </c>
    </row>
    <row r="8" spans="1:5" ht="15" thickBot="1" x14ac:dyDescent="0.35">
      <c r="A8" s="49" t="s">
        <v>264</v>
      </c>
      <c r="B8" s="83">
        <v>31.374511275613571</v>
      </c>
      <c r="C8" s="83">
        <v>58.701241134751768</v>
      </c>
      <c r="D8" s="83"/>
      <c r="E8" s="83">
        <v>34.097443983622419</v>
      </c>
    </row>
    <row r="9" spans="1:5" ht="15" thickBot="1" x14ac:dyDescent="0.35">
      <c r="A9" s="49" t="s">
        <v>265</v>
      </c>
      <c r="B9" s="83">
        <v>31.57923070711421</v>
      </c>
      <c r="C9" s="83">
        <v>22.680604816128429</v>
      </c>
      <c r="D9" s="83"/>
      <c r="E9" s="83">
        <v>30.980805684229022</v>
      </c>
    </row>
    <row r="10" spans="1:5" ht="15" thickBot="1" x14ac:dyDescent="0.35">
      <c r="A10" s="11" t="s">
        <v>30</v>
      </c>
      <c r="B10" s="84">
        <v>32.594719688438225</v>
      </c>
      <c r="C10" s="84">
        <v>53.606799704360675</v>
      </c>
      <c r="D10" s="84">
        <v>81.919191919191917</v>
      </c>
      <c r="E10" s="84">
        <v>35.009682207746991</v>
      </c>
    </row>
    <row r="11" spans="1:5" ht="15" thickTop="1" x14ac:dyDescent="0.3"/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/>
  <dimension ref="A1:E26"/>
  <sheetViews>
    <sheetView workbookViewId="0">
      <selection activeCell="B4" sqref="B4:E25"/>
    </sheetView>
  </sheetViews>
  <sheetFormatPr defaultRowHeight="14.4" x14ac:dyDescent="0.3"/>
  <cols>
    <col min="1" max="1" width="20.44140625" customWidth="1"/>
    <col min="2" max="2" width="10.109375" customWidth="1"/>
    <col min="3" max="3" width="11.109375" bestFit="1" customWidth="1"/>
    <col min="4" max="4" width="13.6640625" customWidth="1"/>
  </cols>
  <sheetData>
    <row r="1" spans="1:5" ht="63.75" customHeight="1" x14ac:dyDescent="0.3">
      <c r="A1" s="266" t="s">
        <v>266</v>
      </c>
      <c r="B1" s="266"/>
      <c r="C1" s="266"/>
      <c r="D1" s="266"/>
      <c r="E1" s="266"/>
    </row>
    <row r="2" spans="1:5" ht="15" thickBot="1" x14ac:dyDescent="0.35"/>
    <row r="3" spans="1:5" ht="27.6" thickTop="1" thickBot="1" x14ac:dyDescent="0.35">
      <c r="A3" s="28" t="s">
        <v>5</v>
      </c>
      <c r="B3" s="28" t="s">
        <v>267</v>
      </c>
      <c r="C3" s="28" t="s">
        <v>268</v>
      </c>
      <c r="D3" s="22" t="s">
        <v>269</v>
      </c>
      <c r="E3" s="28" t="s">
        <v>270</v>
      </c>
    </row>
    <row r="4" spans="1:5" ht="15" thickBot="1" x14ac:dyDescent="0.35">
      <c r="A4" s="8" t="s">
        <v>9</v>
      </c>
      <c r="B4" s="83">
        <v>69.068245559364286</v>
      </c>
      <c r="C4" s="83">
        <v>32.387036459956377</v>
      </c>
      <c r="D4" s="83">
        <v>47.485197880959802</v>
      </c>
      <c r="E4" s="83">
        <v>91.685624357256373</v>
      </c>
    </row>
    <row r="5" spans="1:5" ht="15" thickBot="1" x14ac:dyDescent="0.35">
      <c r="A5" s="8" t="s">
        <v>10</v>
      </c>
      <c r="B5" s="83">
        <v>99.028268551236749</v>
      </c>
      <c r="C5" s="83">
        <v>50</v>
      </c>
      <c r="D5" s="83">
        <v>99.293286219081267</v>
      </c>
      <c r="E5" s="83">
        <v>98.056537102473499</v>
      </c>
    </row>
    <row r="6" spans="1:5" ht="15" thickBot="1" x14ac:dyDescent="0.35">
      <c r="A6" s="8" t="s">
        <v>11</v>
      </c>
      <c r="B6" s="83">
        <v>84.076455418509397</v>
      </c>
      <c r="C6" s="83">
        <v>35.093820014936519</v>
      </c>
      <c r="D6" s="83">
        <v>58.041705077190564</v>
      </c>
      <c r="E6" s="83">
        <v>97.800441078659034</v>
      </c>
    </row>
    <row r="7" spans="1:5" ht="15" thickBot="1" x14ac:dyDescent="0.35">
      <c r="A7" s="8" t="s">
        <v>12</v>
      </c>
      <c r="B7" s="83">
        <v>89.363603861279941</v>
      </c>
      <c r="C7" s="83">
        <v>31.212012870933144</v>
      </c>
      <c r="D7" s="83">
        <v>32.767250625670364</v>
      </c>
      <c r="E7" s="83">
        <v>99.642474079370757</v>
      </c>
    </row>
    <row r="8" spans="1:5" ht="15" thickBot="1" x14ac:dyDescent="0.35">
      <c r="A8" s="8" t="s">
        <v>13</v>
      </c>
      <c r="B8" s="83">
        <v>71.703114645460573</v>
      </c>
      <c r="C8" s="83">
        <v>100</v>
      </c>
      <c r="D8" s="83">
        <v>100</v>
      </c>
      <c r="E8" s="83">
        <v>100</v>
      </c>
    </row>
    <row r="9" spans="1:5" ht="15" thickBot="1" x14ac:dyDescent="0.35">
      <c r="A9" s="8" t="s">
        <v>14</v>
      </c>
      <c r="B9" s="83">
        <v>88.870838812820708</v>
      </c>
      <c r="C9" s="83">
        <v>30.920048212133388</v>
      </c>
      <c r="D9" s="83">
        <v>34.671808424572568</v>
      </c>
      <c r="E9" s="83">
        <v>99.34193810661111</v>
      </c>
    </row>
    <row r="10" spans="1:5" ht="15" thickBot="1" x14ac:dyDescent="0.35">
      <c r="A10" s="8" t="s">
        <v>15</v>
      </c>
      <c r="B10" s="83">
        <v>95.064025391266284</v>
      </c>
      <c r="C10" s="83">
        <v>30.228740286746199</v>
      </c>
      <c r="D10" s="83">
        <v>82.412170296596258</v>
      </c>
      <c r="E10" s="83">
        <v>98.566269016088441</v>
      </c>
    </row>
    <row r="11" spans="1:5" ht="15" thickBot="1" x14ac:dyDescent="0.35">
      <c r="A11" s="8" t="s">
        <v>16</v>
      </c>
      <c r="B11" s="83">
        <v>92.996758668107262</v>
      </c>
      <c r="C11" s="83">
        <v>49.760383386581466</v>
      </c>
      <c r="D11" s="83">
        <v>81.055108844871555</v>
      </c>
      <c r="E11" s="83">
        <v>93.776992540243427</v>
      </c>
    </row>
    <row r="12" spans="1:5" ht="15" thickBot="1" x14ac:dyDescent="0.35">
      <c r="A12" s="8" t="s">
        <v>17</v>
      </c>
      <c r="B12" s="83">
        <v>78.516652362891392</v>
      </c>
      <c r="C12" s="83">
        <v>36.694343395073723</v>
      </c>
      <c r="D12" s="83">
        <v>39.106859828156715</v>
      </c>
      <c r="E12" s="83">
        <v>99.402869543582227</v>
      </c>
    </row>
    <row r="13" spans="1:5" ht="15" thickBot="1" x14ac:dyDescent="0.35">
      <c r="A13" s="8" t="s">
        <v>18</v>
      </c>
      <c r="B13" s="83">
        <v>89.1538859210753</v>
      </c>
      <c r="C13" s="83">
        <v>33.889367568499054</v>
      </c>
      <c r="D13" s="83">
        <v>64.907806307082538</v>
      </c>
      <c r="E13" s="83">
        <v>98.11476822333276</v>
      </c>
    </row>
    <row r="14" spans="1:5" ht="15" thickBot="1" x14ac:dyDescent="0.35">
      <c r="A14" s="8" t="s">
        <v>19</v>
      </c>
      <c r="B14" s="83">
        <v>99.231613611416023</v>
      </c>
      <c r="C14" s="83">
        <v>44.436727323239339</v>
      </c>
      <c r="D14" s="83">
        <v>97.757909215955991</v>
      </c>
      <c r="E14" s="83">
        <v>99.726027397260282</v>
      </c>
    </row>
    <row r="15" spans="1:5" ht="15" thickBot="1" x14ac:dyDescent="0.35">
      <c r="A15" s="8" t="s">
        <v>20</v>
      </c>
      <c r="B15" s="83">
        <v>96.456627110145405</v>
      </c>
      <c r="C15" s="83">
        <v>39.177670065184685</v>
      </c>
      <c r="D15" s="83">
        <v>53.209092428547557</v>
      </c>
      <c r="E15" s="83">
        <v>96.874216464688672</v>
      </c>
    </row>
    <row r="16" spans="1:5" ht="15" thickBot="1" x14ac:dyDescent="0.35">
      <c r="A16" s="8" t="s">
        <v>21</v>
      </c>
      <c r="B16" s="83"/>
      <c r="C16" s="83"/>
      <c r="D16" s="83"/>
      <c r="E16" s="83"/>
    </row>
    <row r="17" spans="1:5" ht="15" thickBot="1" x14ac:dyDescent="0.35">
      <c r="A17" s="8" t="s">
        <v>22</v>
      </c>
      <c r="B17" s="83">
        <v>98.430784607696154</v>
      </c>
      <c r="C17" s="83">
        <v>45.269841269841272</v>
      </c>
      <c r="D17" s="83">
        <v>81.558278353754318</v>
      </c>
      <c r="E17" s="83">
        <v>99.200399800099945</v>
      </c>
    </row>
    <row r="18" spans="1:5" ht="15" thickBot="1" x14ac:dyDescent="0.35">
      <c r="A18" s="8" t="s">
        <v>23</v>
      </c>
      <c r="B18" s="83">
        <v>99.426186750130412</v>
      </c>
      <c r="C18" s="83">
        <v>75.708502024291505</v>
      </c>
      <c r="D18" s="83">
        <v>99.365079365079367</v>
      </c>
      <c r="E18" s="83">
        <v>99.427381572097858</v>
      </c>
    </row>
    <row r="19" spans="1:5" ht="15" thickBot="1" x14ac:dyDescent="0.35">
      <c r="A19" s="8" t="s">
        <v>24</v>
      </c>
      <c r="B19" s="83">
        <v>98.288805938849976</v>
      </c>
      <c r="C19" s="83">
        <v>88.307557026845302</v>
      </c>
      <c r="D19" s="83">
        <v>99.351646476710457</v>
      </c>
      <c r="E19" s="83">
        <v>97.877647470680913</v>
      </c>
    </row>
    <row r="20" spans="1:5" ht="15" thickBot="1" x14ac:dyDescent="0.35">
      <c r="A20" s="8" t="s">
        <v>25</v>
      </c>
      <c r="B20" s="83">
        <v>96.227108470631478</v>
      </c>
      <c r="C20" s="83">
        <v>53.200220493660808</v>
      </c>
      <c r="D20" s="83">
        <v>90.184969682121647</v>
      </c>
      <c r="E20" s="83">
        <v>86.142585900655348</v>
      </c>
    </row>
    <row r="21" spans="1:5" ht="15" thickBot="1" x14ac:dyDescent="0.35">
      <c r="A21" s="8" t="s">
        <v>26</v>
      </c>
      <c r="B21" s="83">
        <v>100</v>
      </c>
      <c r="C21" s="83">
        <v>100</v>
      </c>
      <c r="D21" s="83">
        <v>100</v>
      </c>
      <c r="E21" s="83">
        <v>100</v>
      </c>
    </row>
    <row r="22" spans="1:5" ht="15" thickBot="1" x14ac:dyDescent="0.35">
      <c r="A22" s="8" t="s">
        <v>27</v>
      </c>
      <c r="B22" s="83">
        <v>98.28280286828533</v>
      </c>
      <c r="C22" s="83">
        <v>40.387617065556711</v>
      </c>
      <c r="D22" s="83">
        <v>97.898578079778531</v>
      </c>
      <c r="E22" s="83">
        <v>96.112229491696027</v>
      </c>
    </row>
    <row r="23" spans="1:5" ht="15" thickBot="1" x14ac:dyDescent="0.35">
      <c r="A23" s="8" t="s">
        <v>28</v>
      </c>
      <c r="B23" s="83">
        <v>94.185469314079413</v>
      </c>
      <c r="C23" s="83">
        <v>52.591556287654853</v>
      </c>
      <c r="D23" s="83">
        <v>89.201263537906144</v>
      </c>
      <c r="E23" s="83">
        <v>95.051895306859208</v>
      </c>
    </row>
    <row r="24" spans="1:5" ht="15" thickBot="1" x14ac:dyDescent="0.35">
      <c r="A24" s="8" t="s">
        <v>29</v>
      </c>
      <c r="B24" s="83">
        <v>77.910943117912794</v>
      </c>
      <c r="C24" s="83">
        <v>49.976952152668943</v>
      </c>
      <c r="D24" s="83">
        <v>60.809440398266801</v>
      </c>
      <c r="E24" s="83">
        <v>77.062782336129814</v>
      </c>
    </row>
    <row r="25" spans="1:5" ht="15" thickBot="1" x14ac:dyDescent="0.35">
      <c r="A25" s="11" t="s">
        <v>30</v>
      </c>
      <c r="B25" s="84">
        <v>88.654686652599352</v>
      </c>
      <c r="C25" s="84">
        <v>44.621944556619233</v>
      </c>
      <c r="D25" s="84">
        <v>68.359473451767371</v>
      </c>
      <c r="E25" s="84">
        <v>95.958396265275297</v>
      </c>
    </row>
    <row r="26" spans="1:5" ht="15" thickTop="1" x14ac:dyDescent="0.3"/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0"/>
    <pageSetUpPr fitToPage="1"/>
  </sheetPr>
  <dimension ref="A1:C25"/>
  <sheetViews>
    <sheetView workbookViewId="0">
      <selection activeCell="N17" sqref="N17"/>
    </sheetView>
  </sheetViews>
  <sheetFormatPr defaultRowHeight="14.4" x14ac:dyDescent="0.3"/>
  <cols>
    <col min="3" max="3" width="9.88671875" customWidth="1"/>
  </cols>
  <sheetData>
    <row r="1" spans="1:3" ht="51" customHeight="1" x14ac:dyDescent="0.3">
      <c r="A1" s="260" t="s">
        <v>447</v>
      </c>
      <c r="B1" s="260"/>
      <c r="C1" s="260"/>
    </row>
    <row r="2" spans="1:3" ht="15" thickBot="1" x14ac:dyDescent="0.35"/>
    <row r="3" spans="1:3" ht="15.6" thickTop="1" thickBot="1" x14ac:dyDescent="0.35">
      <c r="A3" s="274" t="s">
        <v>95</v>
      </c>
      <c r="B3" s="274"/>
      <c r="C3" s="274"/>
    </row>
    <row r="4" spans="1:3" ht="40.799999999999997" thickTop="1" thickBot="1" x14ac:dyDescent="0.35">
      <c r="A4" s="114" t="s">
        <v>443</v>
      </c>
      <c r="B4" s="115" t="s">
        <v>445</v>
      </c>
      <c r="C4" s="115" t="s">
        <v>446</v>
      </c>
    </row>
    <row r="5" spans="1:3" ht="15" thickBot="1" x14ac:dyDescent="0.35">
      <c r="A5" s="8">
        <v>1993</v>
      </c>
      <c r="B5" s="116">
        <v>7.0730000000000004</v>
      </c>
      <c r="C5" s="116">
        <v>5.3970000000000002</v>
      </c>
    </row>
    <row r="6" spans="1:3" ht="15" thickBot="1" x14ac:dyDescent="0.35">
      <c r="A6" s="8">
        <v>1994</v>
      </c>
      <c r="B6" s="116">
        <v>6.5279999999999996</v>
      </c>
      <c r="C6" s="116">
        <v>4.9060000000000006</v>
      </c>
    </row>
    <row r="7" spans="1:3" ht="15" thickBot="1" x14ac:dyDescent="0.35">
      <c r="A7" s="8">
        <v>1995</v>
      </c>
      <c r="B7" s="116">
        <v>6.1319999999999997</v>
      </c>
      <c r="C7" s="116">
        <v>4.6029999999999998</v>
      </c>
    </row>
    <row r="8" spans="1:3" ht="15" thickBot="1" x14ac:dyDescent="0.35">
      <c r="A8" s="8">
        <v>1996</v>
      </c>
      <c r="B8" s="116">
        <v>6.0449999999999999</v>
      </c>
      <c r="C8" s="116">
        <v>4.5640000000000001</v>
      </c>
    </row>
    <row r="9" spans="1:3" ht="15" thickBot="1" x14ac:dyDescent="0.35">
      <c r="A9" s="8">
        <v>1997</v>
      </c>
      <c r="B9" s="116">
        <v>5.556</v>
      </c>
      <c r="C9" s="116">
        <v>4.2309999999999999</v>
      </c>
    </row>
    <row r="10" spans="1:3" ht="15" thickBot="1" x14ac:dyDescent="0.35">
      <c r="A10" s="8">
        <v>1998</v>
      </c>
      <c r="B10" s="116">
        <v>5.2140000000000004</v>
      </c>
      <c r="C10" s="116">
        <v>3.8850000000000002</v>
      </c>
    </row>
    <row r="11" spans="1:3" ht="15" thickBot="1" x14ac:dyDescent="0.35">
      <c r="A11" s="8">
        <v>1999</v>
      </c>
      <c r="B11" s="116">
        <v>4.8899999999999997</v>
      </c>
      <c r="C11" s="116">
        <v>3.601</v>
      </c>
    </row>
    <row r="12" spans="1:3" ht="15" thickBot="1" x14ac:dyDescent="0.35">
      <c r="A12" s="8">
        <v>2000</v>
      </c>
      <c r="B12" s="116">
        <v>4.2699999999999996</v>
      </c>
      <c r="C12" s="116">
        <v>3.1420000000000003</v>
      </c>
    </row>
    <row r="13" spans="1:3" ht="15" thickBot="1" x14ac:dyDescent="0.35">
      <c r="A13" s="8">
        <v>2001</v>
      </c>
      <c r="B13" s="116">
        <v>4.4029999999999996</v>
      </c>
      <c r="C13" s="116">
        <v>3.286</v>
      </c>
    </row>
    <row r="14" spans="1:3" ht="15" thickBot="1" x14ac:dyDescent="0.35">
      <c r="A14" s="8">
        <v>2002</v>
      </c>
      <c r="B14" s="116">
        <v>4.0540000000000003</v>
      </c>
      <c r="C14" s="116">
        <v>2.98</v>
      </c>
    </row>
    <row r="15" spans="1:3" ht="15" thickBot="1" x14ac:dyDescent="0.35">
      <c r="A15" s="8">
        <v>2003</v>
      </c>
      <c r="B15" s="116">
        <v>3.718</v>
      </c>
      <c r="C15" s="116">
        <v>2.68</v>
      </c>
    </row>
    <row r="16" spans="1:3" ht="15" thickBot="1" x14ac:dyDescent="0.35">
      <c r="A16" s="8">
        <v>2004</v>
      </c>
      <c r="B16" s="116">
        <v>3.7010000000000001</v>
      </c>
      <c r="C16" s="116">
        <v>2.7060000000000004</v>
      </c>
    </row>
    <row r="17" spans="1:3" ht="15" thickBot="1" x14ac:dyDescent="0.35">
      <c r="A17" s="8">
        <v>2005</v>
      </c>
      <c r="B17" s="116">
        <v>3.694</v>
      </c>
      <c r="C17" s="116">
        <v>2.681</v>
      </c>
    </row>
    <row r="18" spans="1:3" ht="15" thickBot="1" x14ac:dyDescent="0.35">
      <c r="A18" s="8">
        <v>2006</v>
      </c>
      <c r="B18" s="116">
        <v>3.4620000000000002</v>
      </c>
      <c r="C18" s="116">
        <v>2.528</v>
      </c>
    </row>
    <row r="19" spans="1:3" ht="15" thickBot="1" x14ac:dyDescent="0.35">
      <c r="A19" s="8">
        <v>2007</v>
      </c>
      <c r="B19" s="116">
        <v>3.343</v>
      </c>
      <c r="C19" s="116">
        <v>2.3809999999999998</v>
      </c>
    </row>
    <row r="20" spans="1:3" ht="15" thickBot="1" x14ac:dyDescent="0.35">
      <c r="A20" s="8">
        <v>2008</v>
      </c>
      <c r="B20" s="116">
        <v>3.3410000000000002</v>
      </c>
      <c r="C20" s="116">
        <v>2.4129999999999998</v>
      </c>
    </row>
    <row r="21" spans="1:3" ht="15" thickBot="1" x14ac:dyDescent="0.35">
      <c r="A21" s="8">
        <v>2009</v>
      </c>
      <c r="B21" s="116">
        <v>3.476</v>
      </c>
      <c r="C21" s="116">
        <v>2.5419999999999998</v>
      </c>
    </row>
    <row r="22" spans="1:3" ht="15" thickBot="1" x14ac:dyDescent="0.35">
      <c r="A22" s="8">
        <v>2010</v>
      </c>
      <c r="B22" s="116">
        <v>3.21</v>
      </c>
      <c r="C22" s="116">
        <v>2.33</v>
      </c>
    </row>
    <row r="23" spans="1:3" ht="15" thickBot="1" x14ac:dyDescent="0.35">
      <c r="A23" s="8">
        <v>2011</v>
      </c>
      <c r="B23" s="202">
        <v>3.09</v>
      </c>
      <c r="C23" s="202">
        <v>2.21</v>
      </c>
    </row>
    <row r="24" spans="1:3" ht="15" thickBot="1" x14ac:dyDescent="0.35">
      <c r="A24" s="8">
        <v>2012</v>
      </c>
      <c r="B24" s="116">
        <v>3.2</v>
      </c>
      <c r="C24" s="116">
        <v>2.29</v>
      </c>
    </row>
    <row r="25" spans="1:3" ht="15" thickBot="1" x14ac:dyDescent="0.35">
      <c r="A25" s="8">
        <v>2013</v>
      </c>
      <c r="B25" s="116">
        <v>2.96</v>
      </c>
      <c r="C25" s="255">
        <v>2.19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/>
  <dimension ref="A1:G28"/>
  <sheetViews>
    <sheetView workbookViewId="0">
      <selection activeCell="B6" sqref="B6:G27"/>
    </sheetView>
  </sheetViews>
  <sheetFormatPr defaultRowHeight="14.4" x14ac:dyDescent="0.3"/>
  <cols>
    <col min="5" max="5" width="11.5546875" bestFit="1" customWidth="1"/>
  </cols>
  <sheetData>
    <row r="1" spans="1:7" ht="42" customHeight="1" x14ac:dyDescent="0.3">
      <c r="A1" s="266" t="s">
        <v>271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32.25" customHeight="1" thickTop="1" thickBot="1" x14ac:dyDescent="0.35">
      <c r="A3" s="267" t="s">
        <v>5</v>
      </c>
      <c r="B3" s="296" t="s">
        <v>272</v>
      </c>
      <c r="C3" s="296"/>
      <c r="D3" s="296"/>
      <c r="E3" s="296"/>
      <c r="F3" s="267" t="s">
        <v>273</v>
      </c>
      <c r="G3" s="267" t="s">
        <v>274</v>
      </c>
    </row>
    <row r="4" spans="1:7" ht="15" thickBot="1" x14ac:dyDescent="0.35">
      <c r="A4" s="268"/>
      <c r="B4" s="327" t="s">
        <v>255</v>
      </c>
      <c r="C4" s="327"/>
      <c r="D4" s="327" t="s">
        <v>275</v>
      </c>
      <c r="E4" s="327"/>
      <c r="F4" s="268"/>
      <c r="G4" s="268"/>
    </row>
    <row r="5" spans="1:7" ht="15" thickBot="1" x14ac:dyDescent="0.35">
      <c r="A5" s="269"/>
      <c r="B5" s="25" t="s">
        <v>63</v>
      </c>
      <c r="C5" s="25" t="s">
        <v>64</v>
      </c>
      <c r="D5" s="25" t="s">
        <v>63</v>
      </c>
      <c r="E5" s="25" t="s">
        <v>64</v>
      </c>
      <c r="F5" s="269"/>
      <c r="G5" s="269"/>
    </row>
    <row r="6" spans="1:7" ht="15" thickBot="1" x14ac:dyDescent="0.35">
      <c r="A6" s="49" t="s">
        <v>9</v>
      </c>
      <c r="B6" s="9">
        <v>17997</v>
      </c>
      <c r="C6" s="75">
        <v>70.309020588350208</v>
      </c>
      <c r="D6" s="9">
        <v>7600</v>
      </c>
      <c r="E6" s="75">
        <v>29.690979411649803</v>
      </c>
      <c r="F6" s="9">
        <v>25599</v>
      </c>
      <c r="G6" s="75">
        <v>7.8128051877026441E-3</v>
      </c>
    </row>
    <row r="7" spans="1:7" ht="15" thickBot="1" x14ac:dyDescent="0.35">
      <c r="A7" s="49" t="s">
        <v>10</v>
      </c>
      <c r="B7" s="10">
        <v>684</v>
      </c>
      <c r="C7" s="75">
        <v>76.339285714285708</v>
      </c>
      <c r="D7" s="10">
        <v>212</v>
      </c>
      <c r="E7" s="75">
        <v>23.660714285714285</v>
      </c>
      <c r="F7" s="9">
        <v>980</v>
      </c>
      <c r="G7" s="75">
        <v>8.5714285714285712</v>
      </c>
    </row>
    <row r="8" spans="1:7" ht="15" thickBot="1" x14ac:dyDescent="0.35">
      <c r="A8" s="49" t="s">
        <v>11</v>
      </c>
      <c r="B8" s="9">
        <v>52935</v>
      </c>
      <c r="C8" s="75">
        <v>74.622552405655711</v>
      </c>
      <c r="D8" s="9">
        <v>18002</v>
      </c>
      <c r="E8" s="75">
        <v>25.377447594344275</v>
      </c>
      <c r="F8" s="9">
        <v>71760</v>
      </c>
      <c r="G8" s="75">
        <v>1.1468784838350055</v>
      </c>
    </row>
    <row r="9" spans="1:7" ht="15" thickBot="1" x14ac:dyDescent="0.35">
      <c r="A9" s="49" t="s">
        <v>12</v>
      </c>
      <c r="B9" s="9">
        <v>4001</v>
      </c>
      <c r="C9" s="75">
        <v>79.940059940059939</v>
      </c>
      <c r="D9" s="10">
        <v>1004</v>
      </c>
      <c r="E9" s="75">
        <v>20.059940059940061</v>
      </c>
      <c r="F9" s="9">
        <v>5005</v>
      </c>
      <c r="G9" s="75">
        <v>0</v>
      </c>
    </row>
    <row r="10" spans="1:7" ht="15" thickBot="1" x14ac:dyDescent="0.35">
      <c r="A10" s="49" t="s">
        <v>13</v>
      </c>
      <c r="B10" s="9">
        <v>2904</v>
      </c>
      <c r="C10" s="75">
        <v>78.891605541972282</v>
      </c>
      <c r="D10" s="10">
        <v>777</v>
      </c>
      <c r="E10" s="75">
        <v>21.108394458027711</v>
      </c>
      <c r="F10" s="9">
        <v>3682</v>
      </c>
      <c r="G10" s="75">
        <v>2.7159152634437803E-2</v>
      </c>
    </row>
    <row r="11" spans="1:7" ht="15" thickBot="1" x14ac:dyDescent="0.35">
      <c r="A11" s="49" t="s">
        <v>14</v>
      </c>
      <c r="B11" s="9">
        <v>23154</v>
      </c>
      <c r="C11" s="75">
        <v>69.379438468222816</v>
      </c>
      <c r="D11" s="9">
        <v>10219</v>
      </c>
      <c r="E11" s="75">
        <v>30.620561531777184</v>
      </c>
      <c r="F11" s="9">
        <v>33948</v>
      </c>
      <c r="G11" s="75">
        <v>1.6937669376693765</v>
      </c>
    </row>
    <row r="12" spans="1:7" ht="15" thickBot="1" x14ac:dyDescent="0.35">
      <c r="A12" s="49" t="s">
        <v>15</v>
      </c>
      <c r="B12" s="9">
        <v>5548</v>
      </c>
      <c r="C12" s="75">
        <v>76.991396058839854</v>
      </c>
      <c r="D12" s="9">
        <v>1658</v>
      </c>
      <c r="E12" s="75">
        <v>23.008603941160143</v>
      </c>
      <c r="F12" s="9">
        <v>8208</v>
      </c>
      <c r="G12" s="75">
        <v>12.207602339181287</v>
      </c>
    </row>
    <row r="13" spans="1:7" ht="15" thickBot="1" x14ac:dyDescent="0.35">
      <c r="A13" s="49" t="s">
        <v>16</v>
      </c>
      <c r="B13" s="9">
        <v>6051</v>
      </c>
      <c r="C13" s="75">
        <v>78.615044822658177</v>
      </c>
      <c r="D13" s="9">
        <v>1646</v>
      </c>
      <c r="E13" s="75">
        <v>21.384955177341823</v>
      </c>
      <c r="F13" s="9">
        <v>8019</v>
      </c>
      <c r="G13" s="75">
        <v>4.0154632747225341</v>
      </c>
    </row>
    <row r="14" spans="1:7" ht="15" thickBot="1" x14ac:dyDescent="0.35">
      <c r="A14" s="49" t="s">
        <v>17</v>
      </c>
      <c r="B14" s="9">
        <v>22043</v>
      </c>
      <c r="C14" s="75">
        <v>74.286388299127154</v>
      </c>
      <c r="D14" s="9">
        <v>7630</v>
      </c>
      <c r="E14" s="75">
        <v>25.713611700872846</v>
      </c>
      <c r="F14" s="9">
        <v>31242</v>
      </c>
      <c r="G14" s="75">
        <v>5.0220856539274061</v>
      </c>
    </row>
    <row r="15" spans="1:7" ht="15" thickBot="1" x14ac:dyDescent="0.35">
      <c r="A15" s="49" t="s">
        <v>18</v>
      </c>
      <c r="B15" s="9">
        <v>18274</v>
      </c>
      <c r="C15" s="75">
        <v>77.059964577886475</v>
      </c>
      <c r="D15" s="9">
        <v>5440</v>
      </c>
      <c r="E15" s="75">
        <v>22.940035422113521</v>
      </c>
      <c r="F15" s="9">
        <v>25022</v>
      </c>
      <c r="G15" s="75">
        <v>5.2273998880984731</v>
      </c>
    </row>
    <row r="16" spans="1:7" ht="15" thickBot="1" x14ac:dyDescent="0.35">
      <c r="A16" s="49" t="s">
        <v>19</v>
      </c>
      <c r="B16" s="9">
        <v>4550</v>
      </c>
      <c r="C16" s="75">
        <v>77.459993190330266</v>
      </c>
      <c r="D16" s="9">
        <v>1324</v>
      </c>
      <c r="E16" s="75">
        <v>22.54000680966973</v>
      </c>
      <c r="F16" s="9">
        <v>6044</v>
      </c>
      <c r="G16" s="75">
        <v>2.812706816677697</v>
      </c>
    </row>
    <row r="17" spans="1:7" ht="15" thickBot="1" x14ac:dyDescent="0.35">
      <c r="A17" s="49" t="s">
        <v>20</v>
      </c>
      <c r="B17" s="9">
        <v>5981</v>
      </c>
      <c r="C17" s="75">
        <v>69.830706363105662</v>
      </c>
      <c r="D17" s="9">
        <v>2584</v>
      </c>
      <c r="E17" s="75">
        <v>30.169293636894341</v>
      </c>
      <c r="F17" s="9">
        <v>9113</v>
      </c>
      <c r="G17" s="75">
        <v>6.0133874684516631</v>
      </c>
    </row>
    <row r="18" spans="1:7" ht="15" thickBot="1" x14ac:dyDescent="0.35">
      <c r="A18" s="49" t="s">
        <v>21</v>
      </c>
      <c r="B18" s="9">
        <v>26261</v>
      </c>
      <c r="C18" s="75">
        <v>95.107199768216717</v>
      </c>
      <c r="D18" s="9">
        <v>1351</v>
      </c>
      <c r="E18" s="75">
        <v>4.8928002317832826</v>
      </c>
      <c r="F18" s="9">
        <v>39080</v>
      </c>
      <c r="G18" s="75">
        <v>29.344933469805529</v>
      </c>
    </row>
    <row r="19" spans="1:7" ht="15" thickBot="1" x14ac:dyDescent="0.35">
      <c r="A19" s="49" t="s">
        <v>22</v>
      </c>
      <c r="B19" s="9">
        <v>5917</v>
      </c>
      <c r="C19" s="75">
        <v>77.681501903636601</v>
      </c>
      <c r="D19" s="9">
        <v>1700</v>
      </c>
      <c r="E19" s="75">
        <v>22.318498096363399</v>
      </c>
      <c r="F19" s="9">
        <v>7815</v>
      </c>
      <c r="G19" s="75">
        <v>2.5335892514395395</v>
      </c>
    </row>
    <row r="20" spans="1:7" ht="15" thickBot="1" x14ac:dyDescent="0.35">
      <c r="A20" s="49" t="s">
        <v>23</v>
      </c>
      <c r="B20" s="9">
        <v>1394</v>
      </c>
      <c r="C20" s="75">
        <v>95.414099931553736</v>
      </c>
      <c r="D20" s="9">
        <v>67</v>
      </c>
      <c r="E20" s="75">
        <v>4.5859000684462696</v>
      </c>
      <c r="F20" s="9">
        <v>1461</v>
      </c>
      <c r="G20" s="75">
        <v>0</v>
      </c>
    </row>
    <row r="21" spans="1:7" ht="15" thickBot="1" x14ac:dyDescent="0.35">
      <c r="A21" s="49" t="s">
        <v>24</v>
      </c>
      <c r="B21" s="9">
        <v>25975</v>
      </c>
      <c r="C21" s="75">
        <v>94.112318840579718</v>
      </c>
      <c r="D21" s="9">
        <v>1625</v>
      </c>
      <c r="E21" s="75">
        <v>5.88768115942029</v>
      </c>
      <c r="F21" s="9">
        <v>30267</v>
      </c>
      <c r="G21" s="75">
        <v>8.8115769650113993</v>
      </c>
    </row>
    <row r="22" spans="1:7" ht="15" thickBot="1" x14ac:dyDescent="0.35">
      <c r="A22" s="49" t="s">
        <v>25</v>
      </c>
      <c r="B22" s="9">
        <v>19094</v>
      </c>
      <c r="C22" s="75">
        <v>85.085334878124868</v>
      </c>
      <c r="D22" s="9">
        <v>3347</v>
      </c>
      <c r="E22" s="75">
        <v>14.91466512187514</v>
      </c>
      <c r="F22" s="9">
        <v>23360</v>
      </c>
      <c r="G22" s="75">
        <v>3.9340753424657535</v>
      </c>
    </row>
    <row r="23" spans="1:7" ht="15" thickBot="1" x14ac:dyDescent="0.35">
      <c r="A23" s="49" t="s">
        <v>26</v>
      </c>
      <c r="B23" s="9">
        <v>2286</v>
      </c>
      <c r="C23" s="75">
        <v>75.720437230871156</v>
      </c>
      <c r="D23" s="9">
        <v>733</v>
      </c>
      <c r="E23" s="75">
        <v>24.279562769128852</v>
      </c>
      <c r="F23" s="9">
        <v>3135</v>
      </c>
      <c r="G23" s="75">
        <v>3.7001594896331738</v>
      </c>
    </row>
    <row r="24" spans="1:7" ht="15" thickBot="1" x14ac:dyDescent="0.35">
      <c r="A24" s="49" t="s">
        <v>27</v>
      </c>
      <c r="B24" s="9">
        <v>10508</v>
      </c>
      <c r="C24" s="75">
        <v>86.685365451245673</v>
      </c>
      <c r="D24" s="9">
        <v>1614</v>
      </c>
      <c r="E24" s="75">
        <v>13.314634548754331</v>
      </c>
      <c r="F24" s="9">
        <v>12176</v>
      </c>
      <c r="G24" s="75">
        <v>0.4434954007884363</v>
      </c>
    </row>
    <row r="25" spans="1:7" ht="15" thickBot="1" x14ac:dyDescent="0.35">
      <c r="A25" s="49" t="s">
        <v>28</v>
      </c>
      <c r="B25" s="9">
        <v>25328</v>
      </c>
      <c r="C25" s="75">
        <v>80.930470347648267</v>
      </c>
      <c r="D25" s="9">
        <v>5968</v>
      </c>
      <c r="E25" s="75">
        <v>19.06952965235174</v>
      </c>
      <c r="F25" s="9">
        <v>31303</v>
      </c>
      <c r="G25" s="75">
        <v>2.2362073922627224E-2</v>
      </c>
    </row>
    <row r="26" spans="1:7" ht="15" thickBot="1" x14ac:dyDescent="0.35">
      <c r="A26" s="49" t="s">
        <v>29</v>
      </c>
      <c r="B26" s="9">
        <v>5843</v>
      </c>
      <c r="C26" s="75">
        <v>71.351813408230555</v>
      </c>
      <c r="D26" s="9">
        <v>2346</v>
      </c>
      <c r="E26" s="75">
        <v>28.648186591769448</v>
      </c>
      <c r="F26" s="9">
        <v>8189</v>
      </c>
      <c r="G26" s="75">
        <v>0</v>
      </c>
    </row>
    <row r="27" spans="1:7" ht="15" thickBot="1" x14ac:dyDescent="0.35">
      <c r="A27" s="11" t="s">
        <v>30</v>
      </c>
      <c r="B27" s="12">
        <v>286728</v>
      </c>
      <c r="C27" s="76">
        <v>78.863508217011628</v>
      </c>
      <c r="D27" s="12">
        <v>76847</v>
      </c>
      <c r="E27" s="76">
        <v>21.136491782988379</v>
      </c>
      <c r="F27" s="12">
        <v>385408</v>
      </c>
      <c r="G27" s="76">
        <v>5.6649057622052474</v>
      </c>
    </row>
    <row r="28" spans="1:7" ht="15" thickTop="1" x14ac:dyDescent="0.3"/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/>
  <dimension ref="A1:C26"/>
  <sheetViews>
    <sheetView workbookViewId="0">
      <selection activeCell="G7" sqref="G7"/>
    </sheetView>
  </sheetViews>
  <sheetFormatPr defaultRowHeight="14.4" x14ac:dyDescent="0.3"/>
  <cols>
    <col min="1" max="1" width="20.109375" customWidth="1"/>
  </cols>
  <sheetData>
    <row r="1" spans="1:3" ht="30" customHeight="1" x14ac:dyDescent="0.3">
      <c r="A1" s="266" t="s">
        <v>276</v>
      </c>
      <c r="B1" s="266"/>
      <c r="C1" s="266"/>
    </row>
    <row r="2" spans="1:3" ht="15" thickBot="1" x14ac:dyDescent="0.35"/>
    <row r="3" spans="1:3" ht="40.799999999999997" thickTop="1" thickBot="1" x14ac:dyDescent="0.35">
      <c r="A3" s="22" t="s">
        <v>277</v>
      </c>
      <c r="B3" s="22" t="s">
        <v>278</v>
      </c>
      <c r="C3" s="22" t="s">
        <v>279</v>
      </c>
    </row>
    <row r="4" spans="1:3" ht="15" thickBot="1" x14ac:dyDescent="0.35">
      <c r="A4" s="49" t="s">
        <v>9</v>
      </c>
      <c r="B4" s="75">
        <v>1.779370520411343</v>
      </c>
      <c r="C4" s="10">
        <v>571</v>
      </c>
    </row>
    <row r="5" spans="1:3" ht="15" thickBot="1" x14ac:dyDescent="0.35">
      <c r="A5" s="49" t="s">
        <v>10</v>
      </c>
      <c r="B5" s="75">
        <v>1.678445229681979</v>
      </c>
      <c r="C5" s="10">
        <v>19</v>
      </c>
    </row>
    <row r="6" spans="1:3" ht="15" thickBot="1" x14ac:dyDescent="0.35">
      <c r="A6" s="49" t="s">
        <v>11</v>
      </c>
      <c r="B6" s="75">
        <v>1.8201334764549399</v>
      </c>
      <c r="C6" s="9">
        <v>1560</v>
      </c>
    </row>
    <row r="7" spans="1:3" ht="15" thickBot="1" x14ac:dyDescent="0.35">
      <c r="A7" s="49" t="s">
        <v>12</v>
      </c>
      <c r="B7" s="75">
        <v>1.8770110833035394</v>
      </c>
      <c r="C7" s="10">
        <v>105</v>
      </c>
    </row>
    <row r="8" spans="1:3" ht="15" thickBot="1" x14ac:dyDescent="0.35">
      <c r="A8" s="49" t="s">
        <v>13</v>
      </c>
      <c r="B8" s="75">
        <v>1.811354097636404</v>
      </c>
      <c r="C8" s="10">
        <v>82</v>
      </c>
    </row>
    <row r="9" spans="1:3" ht="15" thickBot="1" x14ac:dyDescent="0.35">
      <c r="A9" s="49" t="s">
        <v>14</v>
      </c>
      <c r="B9" s="75">
        <v>1.6003230936214252</v>
      </c>
      <c r="C9" s="10">
        <v>634</v>
      </c>
    </row>
    <row r="10" spans="1:3" ht="15" thickBot="1" x14ac:dyDescent="0.35">
      <c r="A10" s="49" t="s">
        <v>15</v>
      </c>
      <c r="B10" s="75">
        <v>1.9700120389624605</v>
      </c>
      <c r="C10" s="10">
        <v>180</v>
      </c>
    </row>
    <row r="11" spans="1:3" ht="15" thickBot="1" x14ac:dyDescent="0.35">
      <c r="A11" s="49" t="s">
        <v>16</v>
      </c>
      <c r="B11" s="75">
        <v>2.0511818714592693</v>
      </c>
      <c r="C11" s="10">
        <v>210</v>
      </c>
    </row>
    <row r="12" spans="1:3" ht="15" thickBot="1" x14ac:dyDescent="0.35">
      <c r="A12" s="49" t="s">
        <v>17</v>
      </c>
      <c r="B12" s="75">
        <v>1.7765375476598331</v>
      </c>
      <c r="C12" s="10">
        <v>643</v>
      </c>
    </row>
    <row r="13" spans="1:3" ht="15" thickBot="1" x14ac:dyDescent="0.35">
      <c r="A13" s="49" t="s">
        <v>18</v>
      </c>
      <c r="B13" s="75">
        <v>1.7646045149060832</v>
      </c>
      <c r="C13" s="10">
        <v>512</v>
      </c>
    </row>
    <row r="14" spans="1:3" ht="15" thickBot="1" x14ac:dyDescent="0.35">
      <c r="A14" s="49" t="s">
        <v>19</v>
      </c>
      <c r="B14" s="75">
        <v>1.5047879616963065</v>
      </c>
      <c r="C14" s="10">
        <v>110</v>
      </c>
    </row>
    <row r="15" spans="1:3" ht="15" thickBot="1" x14ac:dyDescent="0.35">
      <c r="A15" s="49" t="s">
        <v>20</v>
      </c>
      <c r="B15" s="75">
        <v>1.3538358682934983</v>
      </c>
      <c r="C15" s="10">
        <v>162</v>
      </c>
    </row>
    <row r="16" spans="1:3" ht="15" thickBot="1" x14ac:dyDescent="0.35">
      <c r="A16" s="49" t="s">
        <v>21</v>
      </c>
      <c r="B16" s="75">
        <v>1.9898983752205928</v>
      </c>
      <c r="C16" s="10">
        <v>981</v>
      </c>
    </row>
    <row r="17" spans="1:3" ht="15" thickBot="1" x14ac:dyDescent="0.35">
      <c r="A17" s="49" t="s">
        <v>22</v>
      </c>
      <c r="B17" s="75">
        <v>1.2190247801758594</v>
      </c>
      <c r="C17" s="10">
        <v>122</v>
      </c>
    </row>
    <row r="18" spans="1:3" ht="15" thickBot="1" x14ac:dyDescent="0.35">
      <c r="A18" s="49" t="s">
        <v>23</v>
      </c>
      <c r="B18" s="75">
        <v>0.20822488287350338</v>
      </c>
      <c r="C18" s="10">
        <v>4</v>
      </c>
    </row>
    <row r="19" spans="1:3" ht="15" thickBot="1" x14ac:dyDescent="0.35">
      <c r="A19" s="49" t="s">
        <v>24</v>
      </c>
      <c r="B19" s="75">
        <v>1.8121436661355652</v>
      </c>
      <c r="C19" s="10">
        <v>944</v>
      </c>
    </row>
    <row r="20" spans="1:3" ht="15" thickBot="1" x14ac:dyDescent="0.35">
      <c r="A20" s="49" t="s">
        <v>25</v>
      </c>
      <c r="B20" s="75">
        <v>1.8313223494824524</v>
      </c>
      <c r="C20" s="10">
        <v>598</v>
      </c>
    </row>
    <row r="21" spans="1:3" ht="15" thickBot="1" x14ac:dyDescent="0.35">
      <c r="A21" s="49" t="s">
        <v>26</v>
      </c>
      <c r="B21" s="75">
        <v>1.3909224011713031</v>
      </c>
      <c r="C21" s="10">
        <v>57</v>
      </c>
    </row>
    <row r="22" spans="1:3" ht="15" thickBot="1" x14ac:dyDescent="0.35">
      <c r="A22" s="49" t="s">
        <v>27</v>
      </c>
      <c r="B22" s="75">
        <v>0.8168907879854217</v>
      </c>
      <c r="C22" s="10">
        <v>130</v>
      </c>
    </row>
    <row r="23" spans="1:3" ht="15" thickBot="1" x14ac:dyDescent="0.35">
      <c r="A23" s="49" t="s">
        <v>28</v>
      </c>
      <c r="B23" s="75">
        <v>1.5749097472924185</v>
      </c>
      <c r="C23" s="10">
        <v>698</v>
      </c>
    </row>
    <row r="24" spans="1:3" ht="15" thickBot="1" x14ac:dyDescent="0.35">
      <c r="A24" s="49" t="s">
        <v>29</v>
      </c>
      <c r="B24" s="75">
        <v>1.5764727574444546</v>
      </c>
      <c r="C24" s="10">
        <v>171</v>
      </c>
    </row>
    <row r="25" spans="1:3" ht="15" thickBot="1" x14ac:dyDescent="0.35">
      <c r="A25" s="11" t="s">
        <v>30</v>
      </c>
      <c r="B25" s="76">
        <v>1.7203381934119535</v>
      </c>
      <c r="C25" s="12">
        <v>8493</v>
      </c>
    </row>
    <row r="26" spans="1:3" ht="15" thickTop="1" x14ac:dyDescent="0.3"/>
  </sheetData>
  <mergeCells count="1">
    <mergeCell ref="A1:C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/>
  <dimension ref="A1:H27"/>
  <sheetViews>
    <sheetView workbookViewId="0">
      <selection activeCell="M20" sqref="M20"/>
    </sheetView>
  </sheetViews>
  <sheetFormatPr defaultRowHeight="14.4" x14ac:dyDescent="0.3"/>
  <sheetData>
    <row r="1" spans="1:8" ht="28.5" customHeight="1" x14ac:dyDescent="0.3">
      <c r="A1" s="266" t="s">
        <v>280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22.5" customHeight="1" thickTop="1" thickBot="1" x14ac:dyDescent="0.35">
      <c r="A3" s="261" t="s">
        <v>5</v>
      </c>
      <c r="B3" s="264" t="s">
        <v>281</v>
      </c>
      <c r="C3" s="264"/>
      <c r="D3" s="264"/>
      <c r="E3" s="264"/>
      <c r="F3" s="264"/>
      <c r="G3" s="261" t="s">
        <v>75</v>
      </c>
      <c r="H3" s="261" t="s">
        <v>274</v>
      </c>
    </row>
    <row r="4" spans="1:8" ht="15" thickBot="1" x14ac:dyDescent="0.35">
      <c r="A4" s="263"/>
      <c r="B4" s="45" t="s">
        <v>112</v>
      </c>
      <c r="C4" s="45" t="s">
        <v>113</v>
      </c>
      <c r="D4" s="45" t="s">
        <v>114</v>
      </c>
      <c r="E4" s="45" t="s">
        <v>115</v>
      </c>
      <c r="F4" s="45" t="s">
        <v>282</v>
      </c>
      <c r="G4" s="263"/>
      <c r="H4" s="263"/>
    </row>
    <row r="5" spans="1:8" ht="15" thickBot="1" x14ac:dyDescent="0.35">
      <c r="A5" s="49" t="s">
        <v>9</v>
      </c>
      <c r="B5" s="83">
        <v>0.32679738562091504</v>
      </c>
      <c r="C5" s="83">
        <v>1.1067776957942448</v>
      </c>
      <c r="D5" s="83">
        <v>1.911060195792543</v>
      </c>
      <c r="E5" s="83">
        <v>3.1725477500809327</v>
      </c>
      <c r="F5" s="83">
        <v>1.779370520411343</v>
      </c>
      <c r="G5" s="58">
        <v>32090</v>
      </c>
      <c r="H5" s="83">
        <v>1.2464942349641633E-2</v>
      </c>
    </row>
    <row r="6" spans="1:8" ht="15" thickBot="1" x14ac:dyDescent="0.35">
      <c r="A6" s="49" t="s">
        <v>10</v>
      </c>
      <c r="B6" s="83">
        <v>0</v>
      </c>
      <c r="C6" s="83">
        <v>1.1661807580174928</v>
      </c>
      <c r="D6" s="83">
        <v>2</v>
      </c>
      <c r="E6" s="83">
        <v>1.5151515151515151</v>
      </c>
      <c r="F6" s="83">
        <v>1.678445229681979</v>
      </c>
      <c r="G6" s="58">
        <v>1132</v>
      </c>
      <c r="H6" s="83">
        <v>0</v>
      </c>
    </row>
    <row r="7" spans="1:8" ht="15" thickBot="1" x14ac:dyDescent="0.35">
      <c r="A7" s="49" t="s">
        <v>11</v>
      </c>
      <c r="B7" s="83">
        <v>0.62189054726368165</v>
      </c>
      <c r="C7" s="83">
        <v>1.0762594748523808</v>
      </c>
      <c r="D7" s="83">
        <v>1.8788905598598922</v>
      </c>
      <c r="E7" s="83">
        <v>3.6639962299717248</v>
      </c>
      <c r="F7" s="83">
        <v>1.8201334764549399</v>
      </c>
      <c r="G7" s="58">
        <v>85708</v>
      </c>
      <c r="H7" s="83">
        <v>7.0005133709805387E-3</v>
      </c>
    </row>
    <row r="8" spans="1:8" ht="15" thickBot="1" x14ac:dyDescent="0.35">
      <c r="A8" s="49" t="s">
        <v>12</v>
      </c>
      <c r="B8" s="83">
        <v>0</v>
      </c>
      <c r="C8" s="83">
        <v>1.0344827586206897</v>
      </c>
      <c r="D8" s="83">
        <v>2.2036926742108398</v>
      </c>
      <c r="E8" s="83">
        <v>2.8260869565217392</v>
      </c>
      <c r="F8" s="83">
        <v>1.8770110833035394</v>
      </c>
      <c r="G8" s="58">
        <v>5594</v>
      </c>
      <c r="H8" s="83">
        <v>0</v>
      </c>
    </row>
    <row r="9" spans="1:8" ht="15" thickBot="1" x14ac:dyDescent="0.35">
      <c r="A9" s="49" t="s">
        <v>13</v>
      </c>
      <c r="B9" s="83">
        <v>0</v>
      </c>
      <c r="C9" s="83">
        <v>0.89686098654708524</v>
      </c>
      <c r="D9" s="83">
        <v>2.0795330171470265</v>
      </c>
      <c r="E9" s="83">
        <v>3.125</v>
      </c>
      <c r="F9" s="83">
        <v>1.811354097636404</v>
      </c>
      <c r="G9" s="58">
        <v>4527</v>
      </c>
      <c r="H9" s="83">
        <v>4.4179368235034239E-2</v>
      </c>
    </row>
    <row r="10" spans="1:8" ht="15" thickBot="1" x14ac:dyDescent="0.35">
      <c r="A10" s="49" t="s">
        <v>14</v>
      </c>
      <c r="B10" s="83">
        <v>0.967741935483871</v>
      </c>
      <c r="C10" s="83">
        <v>1.0171932667206769</v>
      </c>
      <c r="D10" s="83">
        <v>1.6599885518030912</v>
      </c>
      <c r="E10" s="83">
        <v>2.9954533297673178</v>
      </c>
      <c r="F10" s="83">
        <v>1.6003230936214252</v>
      </c>
      <c r="G10" s="58">
        <v>39617</v>
      </c>
      <c r="H10" s="83">
        <v>2.5241689173839512E-3</v>
      </c>
    </row>
    <row r="11" spans="1:8" ht="15" thickBot="1" x14ac:dyDescent="0.35">
      <c r="A11" s="49" t="s">
        <v>15</v>
      </c>
      <c r="B11" s="83">
        <v>0</v>
      </c>
      <c r="C11" s="83">
        <v>1.339969372128637</v>
      </c>
      <c r="D11" s="83">
        <v>2.0174482006543077</v>
      </c>
      <c r="E11" s="83">
        <v>3.4773445732349839</v>
      </c>
      <c r="F11" s="83">
        <v>1.9700120389624605</v>
      </c>
      <c r="G11" s="58">
        <v>9137</v>
      </c>
      <c r="H11" s="83">
        <v>5.4722556637846122E-2</v>
      </c>
    </row>
    <row r="12" spans="1:8" ht="15" thickBot="1" x14ac:dyDescent="0.35">
      <c r="A12" s="49" t="s">
        <v>16</v>
      </c>
      <c r="B12" s="83">
        <v>0</v>
      </c>
      <c r="C12" s="83">
        <v>1.2203626220362622</v>
      </c>
      <c r="D12" s="83">
        <v>2.1818787475016657</v>
      </c>
      <c r="E12" s="83">
        <v>3.5656401944894651</v>
      </c>
      <c r="F12" s="83">
        <v>2.0511818714592693</v>
      </c>
      <c r="G12" s="58">
        <v>10238</v>
      </c>
      <c r="H12" s="83">
        <v>9.7675327212346175E-2</v>
      </c>
    </row>
    <row r="13" spans="1:8" ht="15" thickBot="1" x14ac:dyDescent="0.35">
      <c r="A13" s="49" t="s">
        <v>17</v>
      </c>
      <c r="B13" s="83">
        <v>0.93457943925233633</v>
      </c>
      <c r="C13" s="83">
        <v>1.1120615911035072</v>
      </c>
      <c r="D13" s="83">
        <v>1.844489644970414</v>
      </c>
      <c r="E13" s="83">
        <v>3.3695652173913042</v>
      </c>
      <c r="F13" s="83">
        <v>1.7765375476598331</v>
      </c>
      <c r="G13" s="58">
        <v>36194</v>
      </c>
      <c r="H13" s="83">
        <v>0.11051555506437531</v>
      </c>
    </row>
    <row r="14" spans="1:8" ht="15" thickBot="1" x14ac:dyDescent="0.35">
      <c r="A14" s="49" t="s">
        <v>18</v>
      </c>
      <c r="B14" s="83">
        <v>1.1494252873563218</v>
      </c>
      <c r="C14" s="83">
        <v>1.0650154798761609</v>
      </c>
      <c r="D14" s="83">
        <v>1.817870005144915</v>
      </c>
      <c r="E14" s="83">
        <v>3.296703296703297</v>
      </c>
      <c r="F14" s="83">
        <v>1.7646045149060832</v>
      </c>
      <c r="G14" s="58">
        <v>29015</v>
      </c>
      <c r="H14" s="83">
        <v>3.4464931931759437E-3</v>
      </c>
    </row>
    <row r="15" spans="1:8" ht="15" thickBot="1" x14ac:dyDescent="0.35">
      <c r="A15" s="49" t="s">
        <v>19</v>
      </c>
      <c r="B15" s="83">
        <v>0</v>
      </c>
      <c r="C15" s="83">
        <v>0.70754716981132082</v>
      </c>
      <c r="D15" s="83">
        <v>1.6780045351473922</v>
      </c>
      <c r="E15" s="83">
        <v>3.125</v>
      </c>
      <c r="F15" s="83">
        <v>1.5047879616963065</v>
      </c>
      <c r="G15" s="58">
        <v>7310</v>
      </c>
      <c r="H15" s="83">
        <v>0.62927496580027364</v>
      </c>
    </row>
    <row r="16" spans="1:8" ht="15" thickBot="1" x14ac:dyDescent="0.35">
      <c r="A16" s="49" t="s">
        <v>20</v>
      </c>
      <c r="B16" s="83">
        <v>1.0101010101010102</v>
      </c>
      <c r="C16" s="83">
        <v>0.90117152297987391</v>
      </c>
      <c r="D16" s="83">
        <v>1.2496604183645748</v>
      </c>
      <c r="E16" s="83">
        <v>3.188662533215235</v>
      </c>
      <c r="F16" s="83">
        <v>1.3538358682934983</v>
      </c>
      <c r="G16" s="58">
        <v>11966</v>
      </c>
      <c r="H16" s="83">
        <v>0.39277954203576804</v>
      </c>
    </row>
    <row r="17" spans="1:8" ht="15" thickBot="1" x14ac:dyDescent="0.35">
      <c r="A17" s="49" t="s">
        <v>21</v>
      </c>
      <c r="B17" s="83">
        <v>0.57034220532319391</v>
      </c>
      <c r="C17" s="83">
        <v>1.0966944701884462</v>
      </c>
      <c r="D17" s="83">
        <v>1.8523463053200722</v>
      </c>
      <c r="E17" s="83">
        <v>4.807527801539778</v>
      </c>
      <c r="F17" s="83">
        <v>1.9898983752205928</v>
      </c>
      <c r="G17" s="58">
        <v>49299</v>
      </c>
      <c r="H17" s="83">
        <v>3.6511896793038401E-2</v>
      </c>
    </row>
    <row r="18" spans="1:8" ht="15" thickBot="1" x14ac:dyDescent="0.35">
      <c r="A18" s="49" t="s">
        <v>22</v>
      </c>
      <c r="B18" s="83">
        <v>0</v>
      </c>
      <c r="C18" s="83">
        <v>0.85257548845470688</v>
      </c>
      <c r="D18" s="83">
        <v>1.2935975110528901</v>
      </c>
      <c r="E18" s="83">
        <v>1.9467213114754098</v>
      </c>
      <c r="F18" s="83">
        <v>1.2190247801758594</v>
      </c>
      <c r="G18" s="58">
        <v>10008</v>
      </c>
      <c r="H18" s="83">
        <v>0.16986410871302957</v>
      </c>
    </row>
    <row r="19" spans="1:8" ht="15" thickBot="1" x14ac:dyDescent="0.35">
      <c r="A19" s="49" t="s">
        <v>23</v>
      </c>
      <c r="B19" s="83">
        <v>0</v>
      </c>
      <c r="C19" s="83">
        <v>0.17605633802816903</v>
      </c>
      <c r="D19" s="83">
        <v>0.2544529262086514</v>
      </c>
      <c r="E19" s="83">
        <v>0</v>
      </c>
      <c r="F19" s="83">
        <v>0.20822488287350338</v>
      </c>
      <c r="G19" s="58">
        <v>1921</v>
      </c>
      <c r="H19" s="83">
        <v>0</v>
      </c>
    </row>
    <row r="20" spans="1:8" ht="15" thickBot="1" x14ac:dyDescent="0.35">
      <c r="A20" s="49" t="s">
        <v>24</v>
      </c>
      <c r="B20" s="83">
        <v>0.57565789473684204</v>
      </c>
      <c r="C20" s="83">
        <v>1.347024401015789</v>
      </c>
      <c r="D20" s="83">
        <v>1.9000171791788354</v>
      </c>
      <c r="E20" s="83">
        <v>3.8089823763501993</v>
      </c>
      <c r="F20" s="83">
        <v>1.8121436661355652</v>
      </c>
      <c r="G20" s="58">
        <v>52093</v>
      </c>
      <c r="H20" s="83">
        <v>0.26875011997773213</v>
      </c>
    </row>
    <row r="21" spans="1:8" ht="15" thickBot="1" x14ac:dyDescent="0.35">
      <c r="A21" s="49" t="s">
        <v>25</v>
      </c>
      <c r="B21" s="83">
        <v>1.0218978102189782</v>
      </c>
      <c r="C21" s="83">
        <v>1.3827655310621241</v>
      </c>
      <c r="D21" s="83">
        <v>1.8823287389426044</v>
      </c>
      <c r="E21" s="83">
        <v>3.4184675834970526</v>
      </c>
      <c r="F21" s="83">
        <v>1.8313223494824524</v>
      </c>
      <c r="G21" s="58">
        <v>32654</v>
      </c>
      <c r="H21" s="83">
        <v>0</v>
      </c>
    </row>
    <row r="22" spans="1:8" ht="15" thickBot="1" x14ac:dyDescent="0.35">
      <c r="A22" s="49" t="s">
        <v>26</v>
      </c>
      <c r="B22" s="83">
        <v>0</v>
      </c>
      <c r="C22" s="83">
        <v>0.88339222614840995</v>
      </c>
      <c r="D22" s="83">
        <v>1.40405616224649</v>
      </c>
      <c r="E22" s="83">
        <v>3.081232492997199</v>
      </c>
      <c r="F22" s="83">
        <v>1.3909224011713031</v>
      </c>
      <c r="G22" s="58">
        <v>4098</v>
      </c>
      <c r="H22" s="83">
        <v>7.320644216691069E-2</v>
      </c>
    </row>
    <row r="23" spans="1:8" ht="15" thickBot="1" x14ac:dyDescent="0.35">
      <c r="A23" s="49" t="s">
        <v>27</v>
      </c>
      <c r="B23" s="83">
        <v>0.36900369003690037</v>
      </c>
      <c r="C23" s="83">
        <v>0.63775510204081631</v>
      </c>
      <c r="D23" s="83">
        <v>0.95195430619330268</v>
      </c>
      <c r="E23" s="83">
        <v>0.74257425742574257</v>
      </c>
      <c r="F23" s="83">
        <v>0.8168907879854217</v>
      </c>
      <c r="G23" s="58">
        <v>15914</v>
      </c>
      <c r="H23" s="83">
        <v>8.7972854090737712E-2</v>
      </c>
    </row>
    <row r="24" spans="1:8" ht="15" thickBot="1" x14ac:dyDescent="0.35">
      <c r="A24" s="49" t="s">
        <v>28</v>
      </c>
      <c r="B24" s="83">
        <v>1.0355029585798818</v>
      </c>
      <c r="C24" s="83">
        <v>1.0026653128569616</v>
      </c>
      <c r="D24" s="83">
        <v>1.8258368418858644</v>
      </c>
      <c r="E24" s="83">
        <v>2.7344992050874404</v>
      </c>
      <c r="F24" s="83">
        <v>1.5749097472924185</v>
      </c>
      <c r="G24" s="58">
        <v>44320</v>
      </c>
      <c r="H24" s="83">
        <v>0.17148014440433212</v>
      </c>
    </row>
    <row r="25" spans="1:8" ht="15" thickBot="1" x14ac:dyDescent="0.35">
      <c r="A25" s="49" t="s">
        <v>29</v>
      </c>
      <c r="B25" s="83">
        <v>0.99009900990099009</v>
      </c>
      <c r="C25" s="83">
        <v>0.74906367041198507</v>
      </c>
      <c r="D25" s="83">
        <v>1.6737032569360675</v>
      </c>
      <c r="E25" s="83">
        <v>2.7008310249307477</v>
      </c>
      <c r="F25" s="83">
        <v>1.5764727574444546</v>
      </c>
      <c r="G25" s="58">
        <v>10847</v>
      </c>
      <c r="H25" s="83">
        <v>0</v>
      </c>
    </row>
    <row r="26" spans="1:8" ht="15" thickBot="1" x14ac:dyDescent="0.35">
      <c r="A26" s="11" t="s">
        <v>30</v>
      </c>
      <c r="B26" s="84">
        <v>0.72754268745360062</v>
      </c>
      <c r="C26" s="84">
        <v>1.0885400356719812</v>
      </c>
      <c r="D26" s="84">
        <v>1.7919496958289003</v>
      </c>
      <c r="E26" s="84">
        <v>3.4032825069553776</v>
      </c>
      <c r="F26" s="84">
        <v>1.7203381934119535</v>
      </c>
      <c r="G26" s="59">
        <v>493682</v>
      </c>
      <c r="H26" s="84">
        <v>8.7100603222317191E-2</v>
      </c>
    </row>
    <row r="27" spans="1:8" ht="15" thickTop="1" x14ac:dyDescent="0.3"/>
  </sheetData>
  <mergeCells count="5">
    <mergeCell ref="A3:A4"/>
    <mergeCell ref="B3:F3"/>
    <mergeCell ref="G3:G4"/>
    <mergeCell ref="H3:H4"/>
    <mergeCell ref="A1:H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/>
  <dimension ref="A1:F8"/>
  <sheetViews>
    <sheetView workbookViewId="0">
      <selection activeCell="B5" sqref="B5:F7"/>
    </sheetView>
  </sheetViews>
  <sheetFormatPr defaultRowHeight="14.4" x14ac:dyDescent="0.3"/>
  <sheetData>
    <row r="1" spans="1:6" ht="45" customHeight="1" x14ac:dyDescent="0.3">
      <c r="A1" s="266" t="s">
        <v>283</v>
      </c>
      <c r="B1" s="266"/>
      <c r="C1" s="266"/>
      <c r="D1" s="266"/>
      <c r="E1" s="266"/>
      <c r="F1" s="266"/>
    </row>
    <row r="2" spans="1:6" ht="15" thickBot="1" x14ac:dyDescent="0.35"/>
    <row r="3" spans="1:6" ht="15.6" thickTop="1" thickBot="1" x14ac:dyDescent="0.35">
      <c r="A3" s="305" t="s">
        <v>284</v>
      </c>
      <c r="B3" s="272" t="s">
        <v>117</v>
      </c>
      <c r="C3" s="272"/>
      <c r="D3" s="272"/>
      <c r="E3" s="272"/>
      <c r="F3" s="305" t="s">
        <v>30</v>
      </c>
    </row>
    <row r="4" spans="1:6" ht="15" thickBot="1" x14ac:dyDescent="0.35">
      <c r="A4" s="306"/>
      <c r="B4" s="25" t="s">
        <v>112</v>
      </c>
      <c r="C4" s="25" t="s">
        <v>113</v>
      </c>
      <c r="D4" s="25" t="s">
        <v>114</v>
      </c>
      <c r="E4" s="25" t="s">
        <v>115</v>
      </c>
      <c r="F4" s="306"/>
    </row>
    <row r="5" spans="1:6" ht="15" thickBot="1" x14ac:dyDescent="0.35">
      <c r="A5" s="49" t="s">
        <v>285</v>
      </c>
      <c r="B5" s="83">
        <v>0.71301247771836007</v>
      </c>
      <c r="C5" s="83">
        <v>1.0127650596054436</v>
      </c>
      <c r="D5" s="83">
        <v>1.4000622422780673</v>
      </c>
      <c r="E5" s="83">
        <v>1.852393228266936</v>
      </c>
      <c r="F5" s="83">
        <v>1.3120692396496541</v>
      </c>
    </row>
    <row r="6" spans="1:6" ht="15" thickBot="1" x14ac:dyDescent="0.35">
      <c r="A6" s="49" t="s">
        <v>286</v>
      </c>
      <c r="B6" s="83">
        <v>12.5</v>
      </c>
      <c r="C6" s="83">
        <v>16.666666666666664</v>
      </c>
      <c r="D6" s="83">
        <v>21.72106824925816</v>
      </c>
      <c r="E6" s="83">
        <v>21.873860736419978</v>
      </c>
      <c r="F6" s="83">
        <v>21.363796961488635</v>
      </c>
    </row>
    <row r="7" spans="1:6" ht="15" thickBot="1" x14ac:dyDescent="0.35">
      <c r="A7" s="11" t="s">
        <v>30</v>
      </c>
      <c r="B7" s="84">
        <v>0.74349442379182151</v>
      </c>
      <c r="C7" s="84">
        <v>1.0916343025086597</v>
      </c>
      <c r="D7" s="84">
        <v>1.7919615435972762</v>
      </c>
      <c r="E7" s="84">
        <v>3.2127817686400792</v>
      </c>
      <c r="F7" s="84">
        <v>1.6968688836555457</v>
      </c>
    </row>
    <row r="8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/>
  <dimension ref="A1:G12"/>
  <sheetViews>
    <sheetView workbookViewId="0">
      <selection activeCell="L27" sqref="L27"/>
    </sheetView>
  </sheetViews>
  <sheetFormatPr defaultRowHeight="14.4" x14ac:dyDescent="0.3"/>
  <cols>
    <col min="1" max="1" width="24.109375" customWidth="1"/>
    <col min="3" max="3" width="9.5546875" bestFit="1" customWidth="1"/>
    <col min="5" max="5" width="9.5546875" bestFit="1" customWidth="1"/>
    <col min="7" max="7" width="9.5546875" bestFit="1" customWidth="1"/>
  </cols>
  <sheetData>
    <row r="1" spans="1:7" ht="21.75" customHeight="1" x14ac:dyDescent="0.3">
      <c r="A1" s="266" t="s">
        <v>287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267" t="s">
        <v>109</v>
      </c>
      <c r="B3" s="296" t="s">
        <v>288</v>
      </c>
      <c r="C3" s="296"/>
      <c r="D3" s="296"/>
      <c r="E3" s="296"/>
      <c r="F3" s="267" t="s">
        <v>289</v>
      </c>
      <c r="G3" s="267"/>
    </row>
    <row r="4" spans="1:7" ht="15" thickBot="1" x14ac:dyDescent="0.35">
      <c r="A4" s="268"/>
      <c r="B4" s="275" t="s">
        <v>290</v>
      </c>
      <c r="C4" s="275"/>
      <c r="D4" s="275" t="s">
        <v>291</v>
      </c>
      <c r="E4" s="275"/>
      <c r="F4" s="269"/>
      <c r="G4" s="269"/>
    </row>
    <row r="5" spans="1:7" ht="15" thickBot="1" x14ac:dyDescent="0.35">
      <c r="A5" s="269"/>
      <c r="B5" s="68" t="s">
        <v>292</v>
      </c>
      <c r="C5" s="68" t="s">
        <v>64</v>
      </c>
      <c r="D5" s="68" t="s">
        <v>292</v>
      </c>
      <c r="E5" s="68" t="s">
        <v>64</v>
      </c>
      <c r="F5" s="68" t="s">
        <v>292</v>
      </c>
      <c r="G5" s="68" t="s">
        <v>64</v>
      </c>
    </row>
    <row r="6" spans="1:7" ht="15" thickBot="1" x14ac:dyDescent="0.35">
      <c r="A6" s="69" t="s">
        <v>112</v>
      </c>
      <c r="B6" s="9">
        <v>3369</v>
      </c>
      <c r="C6" s="75">
        <v>1.3728158821228322</v>
      </c>
      <c r="D6" s="9">
        <v>1594</v>
      </c>
      <c r="E6" s="75">
        <v>2.2346525353633062</v>
      </c>
      <c r="F6" s="9">
        <v>5010</v>
      </c>
      <c r="G6" s="75">
        <v>1.5690966262856572</v>
      </c>
    </row>
    <row r="7" spans="1:7" ht="15" thickBot="1" x14ac:dyDescent="0.35">
      <c r="A7" s="69" t="s">
        <v>113</v>
      </c>
      <c r="B7" s="9">
        <v>66315</v>
      </c>
      <c r="C7" s="75">
        <v>27.022346459773111</v>
      </c>
      <c r="D7" s="9">
        <v>36044</v>
      </c>
      <c r="E7" s="75">
        <v>50.530624833522594</v>
      </c>
      <c r="F7" s="9">
        <v>103338</v>
      </c>
      <c r="G7" s="75">
        <v>32.364731969482477</v>
      </c>
    </row>
    <row r="8" spans="1:7" ht="15" thickBot="1" x14ac:dyDescent="0.35">
      <c r="A8" s="69" t="s">
        <v>114</v>
      </c>
      <c r="B8" s="9">
        <v>154753</v>
      </c>
      <c r="C8" s="75">
        <v>63.059476463684959</v>
      </c>
      <c r="D8" s="9">
        <v>30825</v>
      </c>
      <c r="E8" s="75">
        <v>43.214030365479246</v>
      </c>
      <c r="F8" s="9">
        <v>186935</v>
      </c>
      <c r="G8" s="75">
        <v>58.546722122696472</v>
      </c>
    </row>
    <row r="9" spans="1:7" ht="15" thickBot="1" x14ac:dyDescent="0.35">
      <c r="A9" s="69" t="s">
        <v>115</v>
      </c>
      <c r="B9" s="9">
        <v>20971</v>
      </c>
      <c r="C9" s="75">
        <v>8.5453611944190904</v>
      </c>
      <c r="D9" s="9">
        <v>2868</v>
      </c>
      <c r="E9" s="75">
        <v>4.0206922656348576</v>
      </c>
      <c r="F9" s="9">
        <v>24009</v>
      </c>
      <c r="G9" s="75">
        <v>7.5194492815353966</v>
      </c>
    </row>
    <row r="10" spans="1:7" ht="15" thickBot="1" x14ac:dyDescent="0.35">
      <c r="A10" s="69" t="s">
        <v>293</v>
      </c>
      <c r="B10" s="9">
        <v>155</v>
      </c>
      <c r="C10" s="75">
        <v>0</v>
      </c>
      <c r="D10" s="10">
        <v>54</v>
      </c>
      <c r="E10" s="75">
        <v>0</v>
      </c>
      <c r="F10" s="9">
        <v>251</v>
      </c>
      <c r="G10" s="75">
        <v>0</v>
      </c>
    </row>
    <row r="11" spans="1:7" ht="15" thickBot="1" x14ac:dyDescent="0.35">
      <c r="A11" s="70" t="s">
        <v>30</v>
      </c>
      <c r="B11" s="12">
        <v>245563</v>
      </c>
      <c r="C11" s="76">
        <v>100</v>
      </c>
      <c r="D11" s="12">
        <v>71385</v>
      </c>
      <c r="E11" s="76">
        <v>100</v>
      </c>
      <c r="F11" s="12">
        <v>319543</v>
      </c>
      <c r="G11" s="76">
        <v>100</v>
      </c>
    </row>
    <row r="12" spans="1:7" ht="15" thickTop="1" x14ac:dyDescent="0.3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F26"/>
  <sheetViews>
    <sheetView workbookViewId="0">
      <selection sqref="A1:F1"/>
    </sheetView>
  </sheetViews>
  <sheetFormatPr defaultRowHeight="14.4" x14ac:dyDescent="0.3"/>
  <sheetData>
    <row r="1" spans="1:6" ht="30.75" customHeight="1" x14ac:dyDescent="0.3">
      <c r="A1" s="266" t="s">
        <v>294</v>
      </c>
      <c r="B1" s="266"/>
      <c r="C1" s="266"/>
      <c r="D1" s="266"/>
      <c r="E1" s="266"/>
      <c r="F1" s="266"/>
    </row>
    <row r="2" spans="1:6" ht="15" thickBot="1" x14ac:dyDescent="0.35"/>
    <row r="3" spans="1:6" ht="40.799999999999997" thickTop="1" thickBot="1" x14ac:dyDescent="0.35">
      <c r="A3" s="22" t="s">
        <v>5</v>
      </c>
      <c r="B3" s="22" t="s">
        <v>295</v>
      </c>
      <c r="C3" s="22" t="s">
        <v>296</v>
      </c>
      <c r="D3" s="22" t="s">
        <v>297</v>
      </c>
      <c r="E3" s="22" t="s">
        <v>30</v>
      </c>
      <c r="F3" s="22" t="s">
        <v>49</v>
      </c>
    </row>
    <row r="4" spans="1:6" ht="15" thickBot="1" x14ac:dyDescent="0.35">
      <c r="A4" s="8" t="s">
        <v>9</v>
      </c>
      <c r="B4" s="83">
        <v>94.132641238355646</v>
      </c>
      <c r="C4" s="83">
        <v>4.7596978263892105</v>
      </c>
      <c r="D4" s="83">
        <v>1.1076609352551328</v>
      </c>
      <c r="E4" s="83">
        <v>100</v>
      </c>
      <c r="F4" s="83">
        <v>6.5080809393821228</v>
      </c>
    </row>
    <row r="5" spans="1:6" ht="15" thickBot="1" x14ac:dyDescent="0.35">
      <c r="A5" s="8" t="s">
        <v>10</v>
      </c>
      <c r="B5" s="83">
        <v>85.844748858447488</v>
      </c>
      <c r="C5" s="83">
        <v>14.15525114155251</v>
      </c>
      <c r="D5" s="83">
        <v>0</v>
      </c>
      <c r="E5" s="83">
        <v>100</v>
      </c>
      <c r="F5" s="83">
        <v>0</v>
      </c>
    </row>
    <row r="6" spans="1:6" ht="15" thickBot="1" x14ac:dyDescent="0.35">
      <c r="A6" s="8" t="s">
        <v>11</v>
      </c>
      <c r="B6" s="83">
        <v>95.768362471780335</v>
      </c>
      <c r="C6" s="83">
        <v>3.4721128436674196</v>
      </c>
      <c r="D6" s="83">
        <v>0.75952468455224798</v>
      </c>
      <c r="E6" s="83">
        <v>100</v>
      </c>
      <c r="F6" s="83">
        <v>8.8878258789763223</v>
      </c>
    </row>
    <row r="7" spans="1:6" ht="15" thickBot="1" x14ac:dyDescent="0.35">
      <c r="A7" s="8" t="s">
        <v>12</v>
      </c>
      <c r="B7" s="83">
        <v>97.917209060140593</v>
      </c>
      <c r="C7" s="83">
        <v>1.8224420723769852</v>
      </c>
      <c r="D7" s="83">
        <v>0.26034886748242642</v>
      </c>
      <c r="E7" s="83">
        <v>100</v>
      </c>
      <c r="F7" s="83">
        <v>9.2820028341993392</v>
      </c>
    </row>
    <row r="8" spans="1:6" ht="15" thickBot="1" x14ac:dyDescent="0.35">
      <c r="A8" s="8" t="s">
        <v>13</v>
      </c>
      <c r="B8" s="83">
        <v>96.338124572210816</v>
      </c>
      <c r="C8" s="83">
        <v>2.7378507871321012</v>
      </c>
      <c r="D8" s="83">
        <v>0.92402464065708423</v>
      </c>
      <c r="E8" s="83">
        <v>100</v>
      </c>
      <c r="F8" s="83">
        <v>12.957998212689903</v>
      </c>
    </row>
    <row r="9" spans="1:6" ht="15" thickBot="1" x14ac:dyDescent="0.35">
      <c r="A9" s="8" t="s">
        <v>14</v>
      </c>
      <c r="B9" s="83">
        <v>96.782063197026019</v>
      </c>
      <c r="C9" s="83">
        <v>2.4395910780669143</v>
      </c>
      <c r="D9" s="83">
        <v>0.77834572490706322</v>
      </c>
      <c r="E9" s="83">
        <v>100</v>
      </c>
      <c r="F9" s="83">
        <v>12.12739893834218</v>
      </c>
    </row>
    <row r="10" spans="1:6" ht="15" thickBot="1" x14ac:dyDescent="0.35">
      <c r="A10" s="8" t="s">
        <v>15</v>
      </c>
      <c r="B10" s="83">
        <v>96.310312204351945</v>
      </c>
      <c r="C10" s="83">
        <v>2.7120782087669508</v>
      </c>
      <c r="D10" s="83">
        <v>0.9776095868811101</v>
      </c>
      <c r="E10" s="83">
        <v>100</v>
      </c>
      <c r="F10" s="83">
        <v>9.9914845302299167</v>
      </c>
    </row>
    <row r="11" spans="1:6" ht="15" thickBot="1" x14ac:dyDescent="0.35">
      <c r="A11" s="8" t="s">
        <v>16</v>
      </c>
      <c r="B11" s="83">
        <v>93.651591289782246</v>
      </c>
      <c r="C11" s="83">
        <v>5.7286432160804024</v>
      </c>
      <c r="D11" s="83">
        <v>0.61976549413735338</v>
      </c>
      <c r="E11" s="83">
        <v>100</v>
      </c>
      <c r="F11" s="83">
        <v>10.908819579167288</v>
      </c>
    </row>
    <row r="12" spans="1:6" ht="15" thickBot="1" x14ac:dyDescent="0.35">
      <c r="A12" s="8" t="s">
        <v>17</v>
      </c>
      <c r="B12" s="83">
        <v>93.30040263999004</v>
      </c>
      <c r="C12" s="83">
        <v>5.3339421360674111</v>
      </c>
      <c r="D12" s="83">
        <v>1.3656552239425512</v>
      </c>
      <c r="E12" s="83">
        <v>100</v>
      </c>
      <c r="F12" s="83">
        <v>9.0459470683731649</v>
      </c>
    </row>
    <row r="13" spans="1:6" ht="15" thickBot="1" x14ac:dyDescent="0.35">
      <c r="A13" s="8" t="s">
        <v>18</v>
      </c>
      <c r="B13" s="83">
        <v>94.240784749962074</v>
      </c>
      <c r="C13" s="83">
        <v>4.2878090711432471</v>
      </c>
      <c r="D13" s="83">
        <v>1.4714061788946755</v>
      </c>
      <c r="E13" s="83">
        <v>100</v>
      </c>
      <c r="F13" s="83">
        <v>12.991641003079629</v>
      </c>
    </row>
    <row r="14" spans="1:6" ht="15" thickBot="1" x14ac:dyDescent="0.35">
      <c r="A14" s="8" t="s">
        <v>19</v>
      </c>
      <c r="B14" s="83">
        <v>93.266287713161347</v>
      </c>
      <c r="C14" s="83">
        <v>5.7280279842588548</v>
      </c>
      <c r="D14" s="83">
        <v>1.0056843025797988</v>
      </c>
      <c r="E14" s="83">
        <v>100</v>
      </c>
      <c r="F14" s="83">
        <v>8.9207487056949422</v>
      </c>
    </row>
    <row r="15" spans="1:6" ht="15" thickBot="1" x14ac:dyDescent="0.35">
      <c r="A15" s="8" t="s">
        <v>20</v>
      </c>
      <c r="B15" s="83">
        <v>93.22477464379179</v>
      </c>
      <c r="C15" s="83">
        <v>5.5248618784530388</v>
      </c>
      <c r="D15" s="83">
        <v>1.2503634777551615</v>
      </c>
      <c r="E15" s="83">
        <v>100</v>
      </c>
      <c r="F15" s="83">
        <v>16.862081469841652</v>
      </c>
    </row>
    <row r="16" spans="1:6" ht="15" thickBot="1" x14ac:dyDescent="0.35">
      <c r="A16" s="8" t="s">
        <v>21</v>
      </c>
      <c r="B16" s="83" t="s">
        <v>54</v>
      </c>
      <c r="C16" s="83" t="s">
        <v>54</v>
      </c>
      <c r="D16" s="83" t="s">
        <v>54</v>
      </c>
      <c r="E16" s="83" t="s">
        <v>54</v>
      </c>
      <c r="F16" s="83">
        <v>100</v>
      </c>
    </row>
    <row r="17" spans="1:6" ht="15" thickBot="1" x14ac:dyDescent="0.35">
      <c r="A17" s="8" t="s">
        <v>22</v>
      </c>
      <c r="B17" s="83">
        <v>74.833825701624818</v>
      </c>
      <c r="C17" s="83">
        <v>8.4748892171344163</v>
      </c>
      <c r="D17" s="83">
        <v>16.691285081240768</v>
      </c>
      <c r="E17" s="83">
        <v>100</v>
      </c>
      <c r="F17" s="83">
        <v>16.199907163855794</v>
      </c>
    </row>
    <row r="18" spans="1:6" ht="15" thickBot="1" x14ac:dyDescent="0.35">
      <c r="A18" s="8" t="s">
        <v>23</v>
      </c>
      <c r="B18" s="83">
        <v>100</v>
      </c>
      <c r="C18" s="83" t="s">
        <v>54</v>
      </c>
      <c r="D18" s="83" t="s">
        <v>54</v>
      </c>
      <c r="E18" s="83">
        <v>100</v>
      </c>
      <c r="F18" s="83">
        <v>99.824715162138475</v>
      </c>
    </row>
    <row r="19" spans="1:6" ht="15" thickBot="1" x14ac:dyDescent="0.35">
      <c r="A19" s="8" t="s">
        <v>24</v>
      </c>
      <c r="B19" s="83">
        <v>57.687557888237109</v>
      </c>
      <c r="C19" s="83">
        <v>40.21302871256561</v>
      </c>
      <c r="D19" s="83">
        <v>2.099413399197283</v>
      </c>
      <c r="E19" s="83">
        <v>100</v>
      </c>
      <c r="F19" s="83">
        <v>67.352081443402881</v>
      </c>
    </row>
    <row r="20" spans="1:6" ht="15" thickBot="1" x14ac:dyDescent="0.35">
      <c r="A20" s="8" t="s">
        <v>25</v>
      </c>
      <c r="B20" s="83">
        <v>89.291996481970088</v>
      </c>
      <c r="C20" s="83">
        <v>8.6301671064204033</v>
      </c>
      <c r="D20" s="83">
        <v>2.0778364116094989</v>
      </c>
      <c r="E20" s="83">
        <v>100</v>
      </c>
      <c r="F20" s="83">
        <v>50.444020702805773</v>
      </c>
    </row>
    <row r="21" spans="1:6" ht="15" thickBot="1" x14ac:dyDescent="0.35">
      <c r="A21" s="8" t="s">
        <v>26</v>
      </c>
      <c r="B21" s="83">
        <v>88.58560794044665</v>
      </c>
      <c r="C21" s="83">
        <v>10.297766749379653</v>
      </c>
      <c r="D21" s="83">
        <v>1.1166253101736971</v>
      </c>
      <c r="E21" s="83">
        <v>100</v>
      </c>
      <c r="F21" s="83">
        <v>36.107808164883075</v>
      </c>
    </row>
    <row r="22" spans="1:6" ht="15" thickBot="1" x14ac:dyDescent="0.35">
      <c r="A22" s="8" t="s">
        <v>27</v>
      </c>
      <c r="B22" s="83">
        <v>81.535977032119149</v>
      </c>
      <c r="C22" s="83">
        <v>17.010586757581194</v>
      </c>
      <c r="D22" s="83">
        <v>1.453436210299659</v>
      </c>
      <c r="E22" s="83">
        <v>100</v>
      </c>
      <c r="F22" s="83">
        <v>45.756277983258705</v>
      </c>
    </row>
    <row r="23" spans="1:6" ht="15" thickBot="1" x14ac:dyDescent="0.35">
      <c r="A23" s="8" t="s">
        <v>28</v>
      </c>
      <c r="B23" s="83">
        <v>88.822184105202979</v>
      </c>
      <c r="C23" s="83">
        <v>9.9485420240137223</v>
      </c>
      <c r="D23" s="83">
        <v>1.2292738707833046</v>
      </c>
      <c r="E23" s="83">
        <v>100</v>
      </c>
      <c r="F23" s="83">
        <v>30.101510670609866</v>
      </c>
    </row>
    <row r="24" spans="1:6" ht="15" thickBot="1" x14ac:dyDescent="0.35">
      <c r="A24" s="8" t="s">
        <v>29</v>
      </c>
      <c r="B24" s="83">
        <v>73.898102495144187</v>
      </c>
      <c r="C24" s="83">
        <v>26.10189750485582</v>
      </c>
      <c r="D24" s="83">
        <v>0</v>
      </c>
      <c r="E24" s="83">
        <v>100</v>
      </c>
      <c r="F24" s="83">
        <v>0</v>
      </c>
    </row>
    <row r="25" spans="1:6" ht="15" thickBot="1" x14ac:dyDescent="0.35">
      <c r="A25" s="11" t="s">
        <v>30</v>
      </c>
      <c r="B25" s="84">
        <v>91.834106463714562</v>
      </c>
      <c r="C25" s="84">
        <v>6.7423860655631787</v>
      </c>
      <c r="D25" s="84">
        <v>1.4235074707222632</v>
      </c>
      <c r="E25" s="84">
        <v>100</v>
      </c>
      <c r="F25" s="84">
        <v>27.342173040873995</v>
      </c>
    </row>
    <row r="26" spans="1:6" ht="15" thickTop="1" x14ac:dyDescent="0.3"/>
  </sheetData>
  <mergeCells count="1">
    <mergeCell ref="A1:F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/>
  <dimension ref="A1:E27"/>
  <sheetViews>
    <sheetView workbookViewId="0">
      <selection sqref="A1:E1"/>
    </sheetView>
  </sheetViews>
  <sheetFormatPr defaultRowHeight="14.4" x14ac:dyDescent="0.3"/>
  <sheetData>
    <row r="1" spans="1:5" ht="45.75" customHeight="1" x14ac:dyDescent="0.3">
      <c r="A1" s="266" t="s">
        <v>298</v>
      </c>
      <c r="B1" s="266"/>
      <c r="C1" s="266"/>
      <c r="D1" s="266"/>
      <c r="E1" s="266"/>
    </row>
    <row r="2" spans="1:5" ht="15" thickBot="1" x14ac:dyDescent="0.35"/>
    <row r="3" spans="1:5" ht="15.6" thickTop="1" thickBot="1" x14ac:dyDescent="0.35">
      <c r="A3" s="261" t="s">
        <v>5</v>
      </c>
      <c r="B3" s="305" t="s">
        <v>51</v>
      </c>
      <c r="C3" s="272" t="s">
        <v>252</v>
      </c>
      <c r="D3" s="272"/>
      <c r="E3" s="261" t="s">
        <v>30</v>
      </c>
    </row>
    <row r="4" spans="1:5" ht="15" thickBot="1" x14ac:dyDescent="0.35">
      <c r="A4" s="263"/>
      <c r="B4" s="306"/>
      <c r="C4" s="25" t="s">
        <v>253</v>
      </c>
      <c r="D4" s="25" t="s">
        <v>254</v>
      </c>
      <c r="E4" s="263"/>
    </row>
    <row r="5" spans="1:5" ht="15" thickBot="1" x14ac:dyDescent="0.35">
      <c r="A5" s="8" t="s">
        <v>9</v>
      </c>
      <c r="B5" s="75">
        <v>28.11973281727948</v>
      </c>
      <c r="C5" s="93"/>
      <c r="D5" s="93"/>
      <c r="E5" s="75">
        <v>28.11973281727948</v>
      </c>
    </row>
    <row r="6" spans="1:5" ht="15" thickBot="1" x14ac:dyDescent="0.35">
      <c r="A6" s="8" t="s">
        <v>10</v>
      </c>
      <c r="B6" s="75">
        <v>22.614840989399294</v>
      </c>
      <c r="C6" s="93"/>
      <c r="D6" s="93"/>
      <c r="E6" s="75">
        <v>22.614840989399294</v>
      </c>
    </row>
    <row r="7" spans="1:5" ht="15" thickBot="1" x14ac:dyDescent="0.35">
      <c r="A7" s="8" t="s">
        <v>11</v>
      </c>
      <c r="B7" s="75">
        <v>26.702756161673996</v>
      </c>
      <c r="C7" s="75">
        <v>27.252898633911148</v>
      </c>
      <c r="D7" s="75">
        <v>89.908256880733944</v>
      </c>
      <c r="E7" s="75">
        <v>26.839119370578757</v>
      </c>
    </row>
    <row r="8" spans="1:5" ht="15" thickBot="1" x14ac:dyDescent="0.35">
      <c r="A8" s="8" t="s">
        <v>12</v>
      </c>
      <c r="B8" s="75">
        <v>24.311762602788704</v>
      </c>
      <c r="C8" s="93"/>
      <c r="D8" s="75"/>
      <c r="E8" s="75">
        <v>24.311762602788704</v>
      </c>
    </row>
    <row r="9" spans="1:5" ht="15" thickBot="1" x14ac:dyDescent="0.35">
      <c r="A9" s="8" t="s">
        <v>13</v>
      </c>
      <c r="B9" s="75">
        <v>26.017344896597734</v>
      </c>
      <c r="C9" s="93"/>
      <c r="D9" s="93"/>
      <c r="E9" s="75">
        <v>26.017344896597734</v>
      </c>
    </row>
    <row r="10" spans="1:5" ht="15" thickBot="1" x14ac:dyDescent="0.35">
      <c r="A10" s="8" t="s">
        <v>14</v>
      </c>
      <c r="B10" s="75">
        <v>25.501068267372062</v>
      </c>
      <c r="C10" s="93"/>
      <c r="D10" s="93"/>
      <c r="E10" s="75">
        <v>25.501068267372062</v>
      </c>
    </row>
    <row r="11" spans="1:5" ht="15" thickBot="1" x14ac:dyDescent="0.35">
      <c r="A11" s="8" t="s">
        <v>15</v>
      </c>
      <c r="B11" s="75">
        <v>23.149700598802394</v>
      </c>
      <c r="C11" s="75">
        <v>20.871862615587848</v>
      </c>
      <c r="D11" s="93"/>
      <c r="E11" s="75">
        <v>22.960360162512352</v>
      </c>
    </row>
    <row r="12" spans="1:5" ht="15" thickBot="1" x14ac:dyDescent="0.35">
      <c r="A12" s="8" t="s">
        <v>16</v>
      </c>
      <c r="B12" s="75">
        <v>33.843571005332805</v>
      </c>
      <c r="C12" s="93"/>
      <c r="D12" s="93">
        <v>92.307692307692307</v>
      </c>
      <c r="E12" s="75">
        <v>33.918532399644938</v>
      </c>
    </row>
    <row r="13" spans="1:5" ht="15" thickBot="1" x14ac:dyDescent="0.35">
      <c r="A13" s="8" t="s">
        <v>17</v>
      </c>
      <c r="B13" s="75">
        <v>26.628903088986245</v>
      </c>
      <c r="C13" s="75">
        <v>62.835249042145591</v>
      </c>
      <c r="D13" s="93"/>
      <c r="E13" s="75">
        <v>26.890686464624082</v>
      </c>
    </row>
    <row r="14" spans="1:5" ht="15" thickBot="1" x14ac:dyDescent="0.35">
      <c r="A14" s="8" t="s">
        <v>18</v>
      </c>
      <c r="B14" s="75">
        <v>21.607623782887924</v>
      </c>
      <c r="C14" s="93"/>
      <c r="D14" s="75">
        <v>60.975609756097562</v>
      </c>
      <c r="E14" s="75">
        <v>21.66327621280557</v>
      </c>
    </row>
    <row r="15" spans="1:5" ht="15" thickBot="1" x14ac:dyDescent="0.35">
      <c r="A15" s="8" t="s">
        <v>19</v>
      </c>
      <c r="B15" s="75">
        <v>30.921595598349384</v>
      </c>
      <c r="C15" s="93"/>
      <c r="D15" s="93"/>
      <c r="E15" s="75">
        <v>30.921595598349384</v>
      </c>
    </row>
    <row r="16" spans="1:5" ht="15" thickBot="1" x14ac:dyDescent="0.35">
      <c r="A16" s="8" t="s">
        <v>20</v>
      </c>
      <c r="B16" s="75">
        <v>30.863784597374362</v>
      </c>
      <c r="C16" s="75"/>
      <c r="D16" s="93"/>
      <c r="E16" s="75">
        <v>30.863784597374362</v>
      </c>
    </row>
    <row r="17" spans="1:5" ht="15" thickBot="1" x14ac:dyDescent="0.35">
      <c r="A17" s="8" t="s">
        <v>21</v>
      </c>
      <c r="B17" s="75">
        <v>39.487142720581211</v>
      </c>
      <c r="C17" s="75">
        <v>43.14474650991918</v>
      </c>
      <c r="D17" s="75">
        <v>79.938271604938265</v>
      </c>
      <c r="E17" s="75">
        <v>40.5237641235775</v>
      </c>
    </row>
    <row r="18" spans="1:5" ht="15" thickBot="1" x14ac:dyDescent="0.35">
      <c r="A18" s="8" t="s">
        <v>22</v>
      </c>
      <c r="B18" s="75">
        <v>35.305305305305303</v>
      </c>
      <c r="C18" s="93"/>
      <c r="D18" s="93"/>
      <c r="E18" s="75">
        <v>35.305305305305303</v>
      </c>
    </row>
    <row r="19" spans="1:5" ht="15" thickBot="1" x14ac:dyDescent="0.35">
      <c r="A19" s="8" t="s">
        <v>23</v>
      </c>
      <c r="B19" s="75">
        <v>40.603852160333162</v>
      </c>
      <c r="C19" s="93"/>
      <c r="D19" s="93"/>
      <c r="E19" s="75">
        <v>40.603852160333162</v>
      </c>
    </row>
    <row r="20" spans="1:5" ht="15" thickBot="1" x14ac:dyDescent="0.35">
      <c r="A20" s="8" t="s">
        <v>24</v>
      </c>
      <c r="B20" s="75">
        <v>51.980198019801982</v>
      </c>
      <c r="C20" s="75">
        <v>70.357980710748109</v>
      </c>
      <c r="D20" s="75">
        <v>88.268156424581008</v>
      </c>
      <c r="E20" s="75">
        <v>60.525216353327359</v>
      </c>
    </row>
    <row r="21" spans="1:5" ht="15" thickBot="1" x14ac:dyDescent="0.35">
      <c r="A21" s="8" t="s">
        <v>25</v>
      </c>
      <c r="B21" s="75">
        <v>43.135228251507321</v>
      </c>
      <c r="C21" s="75">
        <v>49.102953353574385</v>
      </c>
      <c r="D21" s="93"/>
      <c r="E21" s="75">
        <v>43.797476108796864</v>
      </c>
    </row>
    <row r="22" spans="1:5" ht="15" thickBot="1" x14ac:dyDescent="0.35">
      <c r="A22" s="8" t="s">
        <v>26</v>
      </c>
      <c r="B22" s="75">
        <v>38.433382137628115</v>
      </c>
      <c r="C22" s="93"/>
      <c r="D22" s="93"/>
      <c r="E22" s="75">
        <v>38.433382137628115</v>
      </c>
    </row>
    <row r="23" spans="1:5" ht="15" thickBot="1" x14ac:dyDescent="0.35">
      <c r="A23" s="8" t="s">
        <v>27</v>
      </c>
      <c r="B23" s="75">
        <v>36.078047310531872</v>
      </c>
      <c r="C23" s="75">
        <v>32.00152207001522</v>
      </c>
      <c r="D23" s="93"/>
      <c r="E23" s="75">
        <v>35.40435165388002</v>
      </c>
    </row>
    <row r="24" spans="1:5" ht="15" thickBot="1" x14ac:dyDescent="0.35">
      <c r="A24" s="8" t="s">
        <v>28</v>
      </c>
      <c r="B24" s="75">
        <v>40.92535305985205</v>
      </c>
      <c r="C24" s="75">
        <v>57.158852344296704</v>
      </c>
      <c r="D24" s="93"/>
      <c r="E24" s="75">
        <v>43.542418772563181</v>
      </c>
    </row>
    <row r="25" spans="1:5" ht="15" thickBot="1" x14ac:dyDescent="0.35">
      <c r="A25" s="8" t="s">
        <v>29</v>
      </c>
      <c r="B25" s="75">
        <v>37.963824289405686</v>
      </c>
      <c r="C25" s="75">
        <v>41.040955631399321</v>
      </c>
      <c r="D25" s="93"/>
      <c r="E25" s="75">
        <v>38.296303125288098</v>
      </c>
    </row>
    <row r="26" spans="1:5" ht="15" thickBot="1" x14ac:dyDescent="0.35">
      <c r="A26" s="11" t="s">
        <v>30</v>
      </c>
      <c r="B26" s="76">
        <v>32.594719688438225</v>
      </c>
      <c r="C26" s="76">
        <v>53.606799704360675</v>
      </c>
      <c r="D26" s="76">
        <v>81.919191919191917</v>
      </c>
      <c r="E26" s="76">
        <v>35.009682207746991</v>
      </c>
    </row>
    <row r="27" spans="1:5" ht="15" thickTop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/>
  <dimension ref="A1:E27"/>
  <sheetViews>
    <sheetView workbookViewId="0">
      <selection activeCell="B5" sqref="B5:E26"/>
    </sheetView>
  </sheetViews>
  <sheetFormatPr defaultRowHeight="14.4" x14ac:dyDescent="0.3"/>
  <cols>
    <col min="1" max="1" width="16.6640625" customWidth="1"/>
  </cols>
  <sheetData>
    <row r="1" spans="1:5" ht="54.75" customHeight="1" x14ac:dyDescent="0.3">
      <c r="A1" s="266" t="s">
        <v>299</v>
      </c>
      <c r="B1" s="266"/>
      <c r="C1" s="266"/>
      <c r="D1" s="266"/>
      <c r="E1" s="266"/>
    </row>
    <row r="2" spans="1:5" ht="15" thickBot="1" x14ac:dyDescent="0.35"/>
    <row r="3" spans="1:5" ht="22.5" customHeight="1" thickTop="1" thickBot="1" x14ac:dyDescent="0.35">
      <c r="A3" s="305" t="s">
        <v>5</v>
      </c>
      <c r="B3" s="272" t="s">
        <v>131</v>
      </c>
      <c r="C3" s="272"/>
      <c r="D3" s="261" t="s">
        <v>110</v>
      </c>
      <c r="E3" s="261" t="s">
        <v>214</v>
      </c>
    </row>
    <row r="4" spans="1:5" ht="15" thickBot="1" x14ac:dyDescent="0.35">
      <c r="A4" s="306"/>
      <c r="B4" s="25" t="s">
        <v>132</v>
      </c>
      <c r="C4" s="25" t="s">
        <v>133</v>
      </c>
      <c r="D4" s="263"/>
      <c r="E4" s="263"/>
    </row>
    <row r="5" spans="1:5" ht="15" thickBot="1" x14ac:dyDescent="0.35">
      <c r="A5" s="49" t="s">
        <v>9</v>
      </c>
      <c r="B5" s="75">
        <v>28.949301983835412</v>
      </c>
      <c r="C5" s="75">
        <v>26.016540317022741</v>
      </c>
      <c r="D5" s="58">
        <v>32090</v>
      </c>
      <c r="E5" s="75">
        <v>0.76661784412103828</v>
      </c>
    </row>
    <row r="6" spans="1:5" ht="15" thickBot="1" x14ac:dyDescent="0.35">
      <c r="A6" s="49" t="s">
        <v>10</v>
      </c>
      <c r="B6" s="75">
        <v>21.973094170403588</v>
      </c>
      <c r="C6" s="75">
        <v>25</v>
      </c>
      <c r="D6" s="58">
        <v>1132</v>
      </c>
      <c r="E6" s="75">
        <v>0</v>
      </c>
    </row>
    <row r="7" spans="1:5" ht="15" thickBot="1" x14ac:dyDescent="0.35">
      <c r="A7" s="49" t="s">
        <v>11</v>
      </c>
      <c r="B7" s="75">
        <v>27.275902211874271</v>
      </c>
      <c r="C7" s="75">
        <v>25.766606540663478</v>
      </c>
      <c r="D7" s="58">
        <v>85708</v>
      </c>
      <c r="E7" s="75">
        <v>8.8673169365753493E-2</v>
      </c>
    </row>
    <row r="8" spans="1:5" ht="15" thickBot="1" x14ac:dyDescent="0.35">
      <c r="A8" s="49" t="s">
        <v>12</v>
      </c>
      <c r="B8" s="75">
        <v>24.559819413092551</v>
      </c>
      <c r="C8" s="75">
        <v>23.722275795564126</v>
      </c>
      <c r="D8" s="58">
        <v>5594</v>
      </c>
      <c r="E8" s="75">
        <v>2.2702895959957097</v>
      </c>
    </row>
    <row r="9" spans="1:5" ht="15" thickBot="1" x14ac:dyDescent="0.35">
      <c r="A9" s="49" t="s">
        <v>13</v>
      </c>
      <c r="B9" s="75">
        <v>26.25</v>
      </c>
      <c r="C9" s="75">
        <v>24.677558039552881</v>
      </c>
      <c r="D9" s="58">
        <v>4527</v>
      </c>
      <c r="E9" s="75">
        <v>8.8358736470068477E-2</v>
      </c>
    </row>
    <row r="10" spans="1:5" ht="15" thickBot="1" x14ac:dyDescent="0.35">
      <c r="A10" s="49" t="s">
        <v>14</v>
      </c>
      <c r="B10" s="75">
        <v>25.582896907956094</v>
      </c>
      <c r="C10" s="75">
        <v>25.320802457979397</v>
      </c>
      <c r="D10" s="58">
        <v>39617</v>
      </c>
      <c r="E10" s="75">
        <v>1.1924696808240727</v>
      </c>
    </row>
    <row r="11" spans="1:5" ht="15" thickBot="1" x14ac:dyDescent="0.35">
      <c r="A11" s="49" t="s">
        <v>15</v>
      </c>
      <c r="B11" s="75">
        <v>22.62410308976424</v>
      </c>
      <c r="C11" s="75">
        <v>23.649825783972126</v>
      </c>
      <c r="D11" s="58">
        <v>9137</v>
      </c>
      <c r="E11" s="75">
        <v>0.13133413593083068</v>
      </c>
    </row>
    <row r="12" spans="1:5" ht="15" thickBot="1" x14ac:dyDescent="0.35">
      <c r="A12" s="49" t="s">
        <v>16</v>
      </c>
      <c r="B12" s="75">
        <v>35.235397275057338</v>
      </c>
      <c r="C12" s="75">
        <v>30.353817504655495</v>
      </c>
      <c r="D12" s="58">
        <v>10238</v>
      </c>
      <c r="E12" s="75">
        <v>0.41420118343195267</v>
      </c>
    </row>
    <row r="13" spans="1:5" ht="15" thickBot="1" x14ac:dyDescent="0.35">
      <c r="A13" s="49" t="s">
        <v>17</v>
      </c>
      <c r="B13" s="75">
        <v>27.591535901093678</v>
      </c>
      <c r="C13" s="75">
        <v>25.034274746366876</v>
      </c>
      <c r="D13" s="58">
        <v>36194</v>
      </c>
      <c r="E13" s="75">
        <v>4.6969110902359508E-2</v>
      </c>
    </row>
    <row r="14" spans="1:5" ht="15" thickBot="1" x14ac:dyDescent="0.35">
      <c r="A14" s="49" t="s">
        <v>18</v>
      </c>
      <c r="B14" s="75">
        <v>22.482758620689655</v>
      </c>
      <c r="C14" s="75">
        <v>19.491312012087636</v>
      </c>
      <c r="D14" s="58">
        <v>29015</v>
      </c>
      <c r="E14" s="75">
        <v>0.15854961568951847</v>
      </c>
    </row>
    <row r="15" spans="1:5" ht="15" thickBot="1" x14ac:dyDescent="0.35">
      <c r="A15" s="49" t="s">
        <v>19</v>
      </c>
      <c r="B15" s="75">
        <v>32.456676860346583</v>
      </c>
      <c r="C15" s="75">
        <v>27.965580823601719</v>
      </c>
      <c r="D15" s="58">
        <v>7310</v>
      </c>
      <c r="E15" s="75">
        <v>10.151306740027511</v>
      </c>
    </row>
    <row r="16" spans="1:5" ht="15" thickBot="1" x14ac:dyDescent="0.35">
      <c r="A16" s="49" t="s">
        <v>20</v>
      </c>
      <c r="B16" s="75">
        <v>30.705762883980707</v>
      </c>
      <c r="C16" s="75">
        <v>29.66988727858293</v>
      </c>
      <c r="D16" s="58">
        <v>11966</v>
      </c>
      <c r="E16" s="75">
        <v>13.390170511534604</v>
      </c>
    </row>
    <row r="17" spans="1:5" ht="15" thickBot="1" x14ac:dyDescent="0.35">
      <c r="A17" s="49" t="s">
        <v>21</v>
      </c>
      <c r="B17" s="75">
        <v>41.691478439425047</v>
      </c>
      <c r="C17" s="75">
        <v>36.119171986844648</v>
      </c>
      <c r="D17" s="58">
        <v>49299</v>
      </c>
      <c r="E17" s="75">
        <v>2.0284387107243557E-3</v>
      </c>
    </row>
    <row r="18" spans="1:5" ht="15" thickBot="1" x14ac:dyDescent="0.35">
      <c r="A18" s="49" t="s">
        <v>22</v>
      </c>
      <c r="B18" s="75">
        <v>36.335329341317362</v>
      </c>
      <c r="C18" s="75">
        <v>30.293367346938776</v>
      </c>
      <c r="D18" s="58">
        <v>10008</v>
      </c>
      <c r="E18" s="75">
        <v>0.72072072072072069</v>
      </c>
    </row>
    <row r="19" spans="1:5" ht="15" thickBot="1" x14ac:dyDescent="0.35">
      <c r="A19" s="49" t="s">
        <v>23</v>
      </c>
      <c r="B19" s="75">
        <v>40.511147362697116</v>
      </c>
      <c r="C19" s="75">
        <v>41.975308641975303</v>
      </c>
      <c r="D19" s="58">
        <v>1921</v>
      </c>
      <c r="E19" s="75">
        <v>5.2056220718375845E-2</v>
      </c>
    </row>
    <row r="20" spans="1:5" ht="15" thickBot="1" x14ac:dyDescent="0.35">
      <c r="A20" s="49" t="s">
        <v>24</v>
      </c>
      <c r="B20" s="75">
        <v>61.584538148283805</v>
      </c>
      <c r="C20" s="75">
        <v>47.356948228882835</v>
      </c>
      <c r="D20" s="58">
        <v>52093</v>
      </c>
      <c r="E20" s="75">
        <v>0.36605988262210282</v>
      </c>
    </row>
    <row r="21" spans="1:5" ht="15" thickBot="1" x14ac:dyDescent="0.35">
      <c r="A21" s="49" t="s">
        <v>25</v>
      </c>
      <c r="B21" s="75">
        <v>44.369653160023873</v>
      </c>
      <c r="C21" s="75">
        <v>36.697618086394833</v>
      </c>
      <c r="D21" s="58">
        <v>32654</v>
      </c>
      <c r="E21" s="75">
        <v>5.8185827157469221E-2</v>
      </c>
    </row>
    <row r="22" spans="1:5" ht="15" thickBot="1" x14ac:dyDescent="0.35">
      <c r="A22" s="49" t="s">
        <v>26</v>
      </c>
      <c r="B22" s="75">
        <v>38.440794312331455</v>
      </c>
      <c r="C22" s="75">
        <v>33.333333333333329</v>
      </c>
      <c r="D22" s="58">
        <v>4098</v>
      </c>
      <c r="E22" s="75">
        <v>0.2440214738897023</v>
      </c>
    </row>
    <row r="23" spans="1:5" ht="15" thickBot="1" x14ac:dyDescent="0.35">
      <c r="A23" s="49" t="s">
        <v>27</v>
      </c>
      <c r="B23" s="75">
        <v>36.140326109973877</v>
      </c>
      <c r="C23" s="75">
        <v>29.445727482678986</v>
      </c>
      <c r="D23" s="58">
        <v>15914</v>
      </c>
      <c r="E23" s="75">
        <v>4.4008550232616621E-2</v>
      </c>
    </row>
    <row r="24" spans="1:5" ht="15" thickBot="1" x14ac:dyDescent="0.35">
      <c r="A24" s="49" t="s">
        <v>28</v>
      </c>
      <c r="B24" s="75">
        <v>44.154339904925074</v>
      </c>
      <c r="C24" s="75">
        <v>34.67178770949721</v>
      </c>
      <c r="D24" s="58">
        <v>44320</v>
      </c>
      <c r="E24" s="75">
        <v>3.3844765342960284E-2</v>
      </c>
    </row>
    <row r="25" spans="1:5" ht="15" thickBot="1" x14ac:dyDescent="0.35">
      <c r="A25" s="49" t="s">
        <v>29</v>
      </c>
      <c r="B25" s="75">
        <v>38.465312530664313</v>
      </c>
      <c r="C25" s="75">
        <v>35.62691131498471</v>
      </c>
      <c r="D25" s="58">
        <v>10847</v>
      </c>
      <c r="E25" s="75">
        <v>1.8438277864847422E-2</v>
      </c>
    </row>
    <row r="26" spans="1:5" ht="15" thickBot="1" x14ac:dyDescent="0.35">
      <c r="A26" s="11" t="s">
        <v>30</v>
      </c>
      <c r="B26" s="76">
        <v>36.826006086815589</v>
      </c>
      <c r="C26" s="76">
        <v>27.953614178155465</v>
      </c>
      <c r="D26" s="59">
        <v>493682</v>
      </c>
      <c r="E26" s="76">
        <v>0.75099393263639358</v>
      </c>
    </row>
    <row r="27" spans="1:5" ht="15" thickTop="1" x14ac:dyDescent="0.3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/>
  <dimension ref="A1:G12"/>
  <sheetViews>
    <sheetView workbookViewId="0">
      <selection activeCell="B6" sqref="B6:G11"/>
    </sheetView>
  </sheetViews>
  <sheetFormatPr defaultRowHeight="14.4" x14ac:dyDescent="0.3"/>
  <cols>
    <col min="1" max="1" width="23.33203125" customWidth="1"/>
    <col min="5" max="5" width="11.5546875" bestFit="1" customWidth="1"/>
    <col min="7" max="7" width="10.5546875" bestFit="1" customWidth="1"/>
  </cols>
  <sheetData>
    <row r="1" spans="1:7" x14ac:dyDescent="0.3">
      <c r="A1" s="266" t="s">
        <v>300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9.5" customHeight="1" thickTop="1" thickBot="1" x14ac:dyDescent="0.35">
      <c r="A3" s="261" t="s">
        <v>109</v>
      </c>
      <c r="B3" s="272" t="s">
        <v>301</v>
      </c>
      <c r="C3" s="272"/>
      <c r="D3" s="272"/>
      <c r="E3" s="272"/>
      <c r="F3" s="261" t="s">
        <v>302</v>
      </c>
      <c r="G3" s="261"/>
    </row>
    <row r="4" spans="1:7" ht="15" thickBot="1" x14ac:dyDescent="0.35">
      <c r="A4" s="262"/>
      <c r="B4" s="327" t="s">
        <v>290</v>
      </c>
      <c r="C4" s="327"/>
      <c r="D4" s="327" t="s">
        <v>291</v>
      </c>
      <c r="E4" s="327"/>
      <c r="F4" s="263"/>
      <c r="G4" s="263"/>
    </row>
    <row r="5" spans="1:7" ht="15" thickBot="1" x14ac:dyDescent="0.35">
      <c r="A5" s="263"/>
      <c r="B5" s="68" t="s">
        <v>292</v>
      </c>
      <c r="C5" s="68" t="s">
        <v>64</v>
      </c>
      <c r="D5" s="68" t="s">
        <v>292</v>
      </c>
      <c r="E5" s="68" t="s">
        <v>64</v>
      </c>
      <c r="F5" s="68" t="s">
        <v>292</v>
      </c>
      <c r="G5" s="68" t="s">
        <v>64</v>
      </c>
    </row>
    <row r="6" spans="1:7" ht="15" thickBot="1" x14ac:dyDescent="0.35">
      <c r="A6" s="69" t="s">
        <v>112</v>
      </c>
      <c r="B6" s="9">
        <v>1376</v>
      </c>
      <c r="C6" s="75">
        <v>0.96208974843031148</v>
      </c>
      <c r="D6" s="10">
        <v>315</v>
      </c>
      <c r="E6" s="75">
        <v>1.1383347788378144</v>
      </c>
      <c r="F6" s="9">
        <v>1700</v>
      </c>
      <c r="G6" s="75">
        <v>0.98973585696570265</v>
      </c>
    </row>
    <row r="7" spans="1:7" ht="15" thickBot="1" x14ac:dyDescent="0.35">
      <c r="A7" s="69" t="s">
        <v>113</v>
      </c>
      <c r="B7" s="9">
        <v>31930</v>
      </c>
      <c r="C7" s="75">
        <v>22.325236676874884</v>
      </c>
      <c r="D7" s="9">
        <v>10719</v>
      </c>
      <c r="E7" s="75">
        <v>38.735906331309629</v>
      </c>
      <c r="F7" s="9">
        <v>42942</v>
      </c>
      <c r="G7" s="75">
        <v>25.00072774695365</v>
      </c>
    </row>
    <row r="8" spans="1:7" ht="15" thickBot="1" x14ac:dyDescent="0.35">
      <c r="A8" s="69" t="s">
        <v>114</v>
      </c>
      <c r="B8" s="9">
        <v>89754</v>
      </c>
      <c r="C8" s="75">
        <v>62.755380291144021</v>
      </c>
      <c r="D8" s="9">
        <v>14579</v>
      </c>
      <c r="E8" s="75">
        <v>52.685024573576179</v>
      </c>
      <c r="F8" s="9">
        <v>104966</v>
      </c>
      <c r="G8" s="75">
        <v>61.11094938956586</v>
      </c>
    </row>
    <row r="9" spans="1:7" ht="15" thickBot="1" x14ac:dyDescent="0.35">
      <c r="A9" s="69" t="s">
        <v>115</v>
      </c>
      <c r="B9" s="9">
        <v>19962</v>
      </c>
      <c r="C9" s="75">
        <v>13.957293283550781</v>
      </c>
      <c r="D9" s="9">
        <v>2059</v>
      </c>
      <c r="E9" s="75">
        <v>7.4407343162763802</v>
      </c>
      <c r="F9" s="9">
        <v>22155</v>
      </c>
      <c r="G9" s="75">
        <v>12.898587006514791</v>
      </c>
    </row>
    <row r="10" spans="1:7" ht="15" thickBot="1" x14ac:dyDescent="0.35">
      <c r="A10" s="69" t="s">
        <v>293</v>
      </c>
      <c r="B10" s="9">
        <v>124</v>
      </c>
      <c r="C10" s="75"/>
      <c r="D10" s="10">
        <v>25</v>
      </c>
      <c r="E10" s="75"/>
      <c r="F10" s="9">
        <v>176</v>
      </c>
      <c r="G10" s="75"/>
    </row>
    <row r="11" spans="1:7" ht="15" thickBot="1" x14ac:dyDescent="0.35">
      <c r="A11" s="16" t="s">
        <v>30</v>
      </c>
      <c r="B11" s="12">
        <v>143146</v>
      </c>
      <c r="C11" s="76">
        <v>100</v>
      </c>
      <c r="D11" s="12">
        <v>27697</v>
      </c>
      <c r="E11" s="76">
        <v>100</v>
      </c>
      <c r="F11" s="12">
        <v>171939</v>
      </c>
      <c r="G11" s="76">
        <v>100</v>
      </c>
    </row>
    <row r="12" spans="1:7" ht="15" thickTop="1" x14ac:dyDescent="0.3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/>
  <dimension ref="A1:B27"/>
  <sheetViews>
    <sheetView workbookViewId="0">
      <selection activeCell="P25" sqref="P25"/>
    </sheetView>
  </sheetViews>
  <sheetFormatPr defaultRowHeight="14.4" x14ac:dyDescent="0.3"/>
  <cols>
    <col min="1" max="1" width="16.109375" customWidth="1"/>
  </cols>
  <sheetData>
    <row r="1" spans="1:2" ht="96" customHeight="1" x14ac:dyDescent="0.3">
      <c r="A1" s="266" t="s">
        <v>303</v>
      </c>
      <c r="B1" s="266"/>
    </row>
    <row r="2" spans="1:2" ht="15" thickBot="1" x14ac:dyDescent="0.35"/>
    <row r="3" spans="1:2" ht="15.6" thickTop="1" thickBot="1" x14ac:dyDescent="0.35">
      <c r="A3" s="131" t="s">
        <v>5</v>
      </c>
      <c r="B3" s="132" t="s">
        <v>442</v>
      </c>
    </row>
    <row r="4" spans="1:2" ht="15.75" hidden="1" customHeight="1" thickBot="1" x14ac:dyDescent="0.35">
      <c r="A4" s="8"/>
      <c r="B4" s="105"/>
    </row>
    <row r="5" spans="1:2" ht="15" thickBot="1" x14ac:dyDescent="0.35">
      <c r="A5" s="8" t="s">
        <v>9</v>
      </c>
      <c r="B5" s="133">
        <v>0.2811973281727948</v>
      </c>
    </row>
    <row r="6" spans="1:2" ht="15" thickBot="1" x14ac:dyDescent="0.35">
      <c r="A6" s="8" t="s">
        <v>10</v>
      </c>
      <c r="B6" s="133">
        <v>0.22614840989399293</v>
      </c>
    </row>
    <row r="7" spans="1:2" ht="15" thickBot="1" x14ac:dyDescent="0.35">
      <c r="A7" s="8" t="s">
        <v>11</v>
      </c>
      <c r="B7" s="133">
        <v>0.26839119370578757</v>
      </c>
    </row>
    <row r="8" spans="1:2" ht="15" thickBot="1" x14ac:dyDescent="0.35">
      <c r="A8" s="8" t="s">
        <v>12</v>
      </c>
      <c r="B8" s="133">
        <v>0.24311762602788703</v>
      </c>
    </row>
    <row r="9" spans="1:2" ht="15" thickBot="1" x14ac:dyDescent="0.35">
      <c r="A9" s="8" t="s">
        <v>13</v>
      </c>
      <c r="B9" s="133">
        <v>0.26017344896597733</v>
      </c>
    </row>
    <row r="10" spans="1:2" ht="15" thickBot="1" x14ac:dyDescent="0.35">
      <c r="A10" s="8" t="s">
        <v>14</v>
      </c>
      <c r="B10" s="133">
        <v>0.25501068267372062</v>
      </c>
    </row>
    <row r="11" spans="1:2" ht="15" thickBot="1" x14ac:dyDescent="0.35">
      <c r="A11" s="8" t="s">
        <v>15</v>
      </c>
      <c r="B11" s="133">
        <v>0.22960360162512353</v>
      </c>
    </row>
    <row r="12" spans="1:2" ht="15" thickBot="1" x14ac:dyDescent="0.35">
      <c r="A12" s="8" t="s">
        <v>16</v>
      </c>
      <c r="B12" s="133">
        <v>0.33918532399644941</v>
      </c>
    </row>
    <row r="13" spans="1:2" ht="15" thickBot="1" x14ac:dyDescent="0.35">
      <c r="A13" s="8" t="s">
        <v>17</v>
      </c>
      <c r="B13" s="133">
        <v>0.26890686464624081</v>
      </c>
    </row>
    <row r="14" spans="1:2" ht="15" thickBot="1" x14ac:dyDescent="0.35">
      <c r="A14" s="8" t="s">
        <v>18</v>
      </c>
      <c r="B14" s="133">
        <v>0.21663276212805571</v>
      </c>
    </row>
    <row r="15" spans="1:2" ht="15" thickBot="1" x14ac:dyDescent="0.35">
      <c r="A15" s="8" t="s">
        <v>19</v>
      </c>
      <c r="B15" s="133">
        <v>0.30921595598349383</v>
      </c>
    </row>
    <row r="16" spans="1:2" ht="15" thickBot="1" x14ac:dyDescent="0.35">
      <c r="A16" s="8" t="s">
        <v>20</v>
      </c>
      <c r="B16" s="133">
        <v>0.30863784597374361</v>
      </c>
    </row>
    <row r="17" spans="1:2" ht="15" thickBot="1" x14ac:dyDescent="0.35">
      <c r="A17" s="8" t="s">
        <v>21</v>
      </c>
      <c r="B17" s="133">
        <v>0.40523764123577499</v>
      </c>
    </row>
    <row r="18" spans="1:2" ht="15" thickBot="1" x14ac:dyDescent="0.35">
      <c r="A18" s="8" t="s">
        <v>22</v>
      </c>
      <c r="B18" s="133">
        <v>0.35305305305305301</v>
      </c>
    </row>
    <row r="19" spans="1:2" ht="15" thickBot="1" x14ac:dyDescent="0.35">
      <c r="A19" s="8" t="s">
        <v>23</v>
      </c>
      <c r="B19" s="133">
        <v>0.40603852160333159</v>
      </c>
    </row>
    <row r="20" spans="1:2" ht="15" thickBot="1" x14ac:dyDescent="0.35">
      <c r="A20" s="8" t="s">
        <v>24</v>
      </c>
      <c r="B20" s="133">
        <v>0.6052521635332736</v>
      </c>
    </row>
    <row r="21" spans="1:2" ht="15" thickBot="1" x14ac:dyDescent="0.35">
      <c r="A21" s="8" t="s">
        <v>25</v>
      </c>
      <c r="B21" s="133">
        <v>0.43797476108796862</v>
      </c>
    </row>
    <row r="22" spans="1:2" ht="15" thickBot="1" x14ac:dyDescent="0.35">
      <c r="A22" s="8" t="s">
        <v>26</v>
      </c>
      <c r="B22" s="133">
        <v>0.38433382137628114</v>
      </c>
    </row>
    <row r="23" spans="1:2" ht="15" thickBot="1" x14ac:dyDescent="0.35">
      <c r="A23" s="8" t="s">
        <v>27</v>
      </c>
      <c r="B23" s="133">
        <v>0.35404351653880023</v>
      </c>
    </row>
    <row r="24" spans="1:2" ht="15" thickBot="1" x14ac:dyDescent="0.35">
      <c r="A24" s="8" t="s">
        <v>28</v>
      </c>
      <c r="B24" s="133">
        <v>0.43542418772563179</v>
      </c>
    </row>
    <row r="25" spans="1:2" ht="15" thickBot="1" x14ac:dyDescent="0.35">
      <c r="A25" s="8" t="s">
        <v>29</v>
      </c>
      <c r="B25" s="133">
        <v>0.382963031252881</v>
      </c>
    </row>
    <row r="26" spans="1:2" ht="15" thickBot="1" x14ac:dyDescent="0.35">
      <c r="A26" s="111" t="s">
        <v>30</v>
      </c>
      <c r="B26" s="134">
        <v>0.35009682207746989</v>
      </c>
    </row>
    <row r="27" spans="1:2" ht="15" thickTop="1" x14ac:dyDescent="0.3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7"/>
  <sheetViews>
    <sheetView workbookViewId="0">
      <selection activeCell="N5" sqref="N5"/>
    </sheetView>
  </sheetViews>
  <sheetFormatPr defaultRowHeight="14.4" x14ac:dyDescent="0.3"/>
  <cols>
    <col min="1" max="1" width="17.88671875" bestFit="1" customWidth="1"/>
    <col min="3" max="3" width="9.6640625" customWidth="1"/>
    <col min="5" max="5" width="10.33203125" customWidth="1"/>
  </cols>
  <sheetData>
    <row r="1" spans="1:9" x14ac:dyDescent="0.3">
      <c r="A1" s="266" t="s">
        <v>45</v>
      </c>
      <c r="B1" s="266"/>
      <c r="C1" s="266"/>
      <c r="D1" s="266"/>
      <c r="E1" s="266"/>
      <c r="F1" s="266"/>
      <c r="G1" s="266"/>
      <c r="H1" s="266"/>
      <c r="I1" s="266"/>
    </row>
    <row r="2" spans="1:9" ht="15" thickBot="1" x14ac:dyDescent="0.35"/>
    <row r="3" spans="1:9" ht="22.5" customHeight="1" thickTop="1" thickBot="1" x14ac:dyDescent="0.35">
      <c r="A3" s="261" t="s">
        <v>5</v>
      </c>
      <c r="B3" s="272" t="s">
        <v>46</v>
      </c>
      <c r="C3" s="272"/>
      <c r="D3" s="272"/>
      <c r="E3" s="261" t="s">
        <v>47</v>
      </c>
      <c r="F3" s="261" t="s">
        <v>48</v>
      </c>
      <c r="G3" s="261" t="s">
        <v>30</v>
      </c>
      <c r="H3" s="261" t="s">
        <v>49</v>
      </c>
      <c r="I3" s="261" t="s">
        <v>50</v>
      </c>
    </row>
    <row r="4" spans="1:9" ht="15" thickBot="1" x14ac:dyDescent="0.35">
      <c r="A4" s="263"/>
      <c r="B4" s="24" t="s">
        <v>51</v>
      </c>
      <c r="C4" s="25" t="s">
        <v>52</v>
      </c>
      <c r="D4" s="24" t="s">
        <v>53</v>
      </c>
      <c r="E4" s="263"/>
      <c r="F4" s="263"/>
      <c r="G4" s="263"/>
      <c r="H4" s="263"/>
      <c r="I4" s="263"/>
    </row>
    <row r="5" spans="1:9" ht="15" thickBot="1" x14ac:dyDescent="0.35">
      <c r="A5" s="8" t="s">
        <v>9</v>
      </c>
      <c r="B5" s="78">
        <v>99.853518668578204</v>
      </c>
      <c r="C5" s="78" t="s">
        <v>54</v>
      </c>
      <c r="D5" s="78" t="s">
        <v>54</v>
      </c>
      <c r="E5" s="79">
        <v>0.11843171476656486</v>
      </c>
      <c r="F5" s="79">
        <v>2.8049616655239046E-2</v>
      </c>
      <c r="G5" s="75">
        <v>100</v>
      </c>
      <c r="H5" s="79">
        <v>1.2464942349641633E-2</v>
      </c>
      <c r="I5" s="4">
        <v>32090</v>
      </c>
    </row>
    <row r="6" spans="1:9" ht="15" thickBot="1" x14ac:dyDescent="0.35">
      <c r="A6" s="8" t="s">
        <v>10</v>
      </c>
      <c r="B6" s="78">
        <v>100</v>
      </c>
      <c r="C6" s="78" t="s">
        <v>54</v>
      </c>
      <c r="D6" s="78" t="s">
        <v>54</v>
      </c>
      <c r="E6" s="78" t="s">
        <v>54</v>
      </c>
      <c r="F6" s="78" t="s">
        <v>54</v>
      </c>
      <c r="G6" s="75">
        <v>100</v>
      </c>
      <c r="H6" s="78" t="s">
        <v>54</v>
      </c>
      <c r="I6" s="4">
        <v>1132</v>
      </c>
    </row>
    <row r="7" spans="1:9" ht="15" thickBot="1" x14ac:dyDescent="0.35">
      <c r="A7" s="8" t="s">
        <v>11</v>
      </c>
      <c r="B7" s="78">
        <v>89.672796863330845</v>
      </c>
      <c r="C7" s="78">
        <v>10.165001867064975</v>
      </c>
      <c r="D7" s="78">
        <v>0.12719380134428676</v>
      </c>
      <c r="E7" s="79">
        <v>2.1004480955937266E-2</v>
      </c>
      <c r="F7" s="79">
        <v>1.4002987303958178E-2</v>
      </c>
      <c r="G7" s="75">
        <v>100</v>
      </c>
      <c r="H7" s="79">
        <v>1.4001026741961077E-2</v>
      </c>
      <c r="I7" s="4">
        <v>85708</v>
      </c>
    </row>
    <row r="8" spans="1:9" ht="15" thickBot="1" x14ac:dyDescent="0.35">
      <c r="A8" s="8" t="s">
        <v>55</v>
      </c>
      <c r="B8" s="78">
        <v>100</v>
      </c>
      <c r="C8" s="78" t="s">
        <v>54</v>
      </c>
      <c r="D8" s="78" t="s">
        <v>54</v>
      </c>
      <c r="E8" s="78" t="s">
        <v>54</v>
      </c>
      <c r="F8" s="78" t="s">
        <v>54</v>
      </c>
      <c r="G8" s="75">
        <v>100</v>
      </c>
      <c r="H8" s="78" t="s">
        <v>54</v>
      </c>
      <c r="I8" s="4">
        <v>5594</v>
      </c>
    </row>
    <row r="9" spans="1:9" ht="15" thickBot="1" x14ac:dyDescent="0.35">
      <c r="A9" s="8" t="s">
        <v>56</v>
      </c>
      <c r="B9" s="78">
        <v>99.337309476474488</v>
      </c>
      <c r="C9" s="78" t="s">
        <v>54</v>
      </c>
      <c r="D9" s="78" t="s">
        <v>54</v>
      </c>
      <c r="E9" s="79">
        <v>0.61851115529047929</v>
      </c>
      <c r="F9" s="79">
        <v>4.4179368235034239E-2</v>
      </c>
      <c r="G9" s="75">
        <v>100</v>
      </c>
      <c r="H9" s="78" t="s">
        <v>54</v>
      </c>
      <c r="I9" s="4">
        <v>4527</v>
      </c>
    </row>
    <row r="10" spans="1:9" ht="15" thickBot="1" x14ac:dyDescent="0.35">
      <c r="A10" s="8" t="s">
        <v>14</v>
      </c>
      <c r="B10" s="78">
        <v>99.750107277178984</v>
      </c>
      <c r="C10" s="78" t="s">
        <v>54</v>
      </c>
      <c r="D10" s="78" t="s">
        <v>54</v>
      </c>
      <c r="E10" s="79">
        <v>0.21203018906025189</v>
      </c>
      <c r="F10" s="79">
        <v>3.7862533760759272E-2</v>
      </c>
      <c r="G10" s="75">
        <v>100</v>
      </c>
      <c r="H10" s="78" t="s">
        <v>54</v>
      </c>
      <c r="I10" s="4">
        <v>39617</v>
      </c>
    </row>
    <row r="11" spans="1:9" ht="15" thickBot="1" x14ac:dyDescent="0.35">
      <c r="A11" s="8" t="s">
        <v>15</v>
      </c>
      <c r="B11" s="78">
        <v>91.386669585203023</v>
      </c>
      <c r="C11" s="78">
        <v>8.2849950749699026</v>
      </c>
      <c r="D11" s="78" t="s">
        <v>54</v>
      </c>
      <c r="E11" s="79">
        <v>0.3173908284995075</v>
      </c>
      <c r="F11" s="79">
        <v>1.0944511327569224E-2</v>
      </c>
      <c r="G11" s="75">
        <v>100</v>
      </c>
      <c r="H11" s="78" t="s">
        <v>54</v>
      </c>
      <c r="I11" s="4">
        <v>9137</v>
      </c>
    </row>
    <row r="12" spans="1:9" ht="15" thickBot="1" x14ac:dyDescent="0.35">
      <c r="A12" s="8" t="s">
        <v>16</v>
      </c>
      <c r="B12" s="78">
        <v>99.873009670801991</v>
      </c>
      <c r="C12" s="78" t="s">
        <v>54</v>
      </c>
      <c r="D12" s="78">
        <v>0.12699032919800723</v>
      </c>
      <c r="E12" s="78" t="s">
        <v>54</v>
      </c>
      <c r="F12" s="78" t="s">
        <v>54</v>
      </c>
      <c r="G12" s="75">
        <v>100</v>
      </c>
      <c r="H12" s="79">
        <v>9.7675327212346161E-3</v>
      </c>
      <c r="I12" s="4">
        <v>10238</v>
      </c>
    </row>
    <row r="13" spans="1:9" ht="15" thickBot="1" x14ac:dyDescent="0.35">
      <c r="A13" s="8" t="s">
        <v>17</v>
      </c>
      <c r="B13" s="78">
        <v>99.013648671050447</v>
      </c>
      <c r="C13" s="78">
        <v>0.72111399679504884</v>
      </c>
      <c r="D13" s="78" t="s">
        <v>54</v>
      </c>
      <c r="E13" s="79">
        <v>0.17958777697960987</v>
      </c>
      <c r="F13" s="79">
        <v>8.5649555174890868E-2</v>
      </c>
      <c r="G13" s="75">
        <v>100</v>
      </c>
      <c r="H13" s="78" t="s">
        <v>54</v>
      </c>
      <c r="I13" s="4">
        <v>36194</v>
      </c>
    </row>
    <row r="14" spans="1:9" ht="15" thickBot="1" x14ac:dyDescent="0.35">
      <c r="A14" s="8" t="s">
        <v>18</v>
      </c>
      <c r="B14" s="78">
        <v>99.820782353954854</v>
      </c>
      <c r="C14" s="78" t="s">
        <v>54</v>
      </c>
      <c r="D14" s="78">
        <v>0.14475271411338964</v>
      </c>
      <c r="E14" s="79">
        <v>2.4125452352231604E-2</v>
      </c>
      <c r="F14" s="79">
        <v>1.0339479579527831E-2</v>
      </c>
      <c r="G14" s="75">
        <v>100</v>
      </c>
      <c r="H14" s="78" t="s">
        <v>54</v>
      </c>
      <c r="I14" s="4">
        <v>29015</v>
      </c>
    </row>
    <row r="15" spans="1:9" ht="15" thickBot="1" x14ac:dyDescent="0.35">
      <c r="A15" s="8" t="s">
        <v>19</v>
      </c>
      <c r="B15" s="78">
        <v>100</v>
      </c>
      <c r="C15" s="78" t="s">
        <v>54</v>
      </c>
      <c r="D15" s="78" t="s">
        <v>54</v>
      </c>
      <c r="E15" s="78" t="s">
        <v>54</v>
      </c>
      <c r="F15" s="78" t="s">
        <v>54</v>
      </c>
      <c r="G15" s="75">
        <v>100</v>
      </c>
      <c r="H15" s="78" t="s">
        <v>54</v>
      </c>
      <c r="I15" s="4">
        <v>7310</v>
      </c>
    </row>
    <row r="16" spans="1:9" ht="15" thickBot="1" x14ac:dyDescent="0.35">
      <c r="A16" s="8" t="s">
        <v>20</v>
      </c>
      <c r="B16" s="78">
        <v>99.958214942336625</v>
      </c>
      <c r="C16" s="78" t="s">
        <v>54</v>
      </c>
      <c r="D16" s="78" t="s">
        <v>54</v>
      </c>
      <c r="E16" s="79">
        <v>4.1785057663379574E-2</v>
      </c>
      <c r="F16" s="78" t="s">
        <v>54</v>
      </c>
      <c r="G16" s="75">
        <v>100</v>
      </c>
      <c r="H16" s="78" t="s">
        <v>54</v>
      </c>
      <c r="I16" s="4">
        <v>11966</v>
      </c>
    </row>
    <row r="17" spans="1:9" ht="15" thickBot="1" x14ac:dyDescent="0.35">
      <c r="A17" s="8" t="s">
        <v>21</v>
      </c>
      <c r="B17" s="78">
        <v>84.877989411549919</v>
      </c>
      <c r="C17" s="78">
        <v>13.803525426479238</v>
      </c>
      <c r="D17" s="78">
        <v>1.3144282845493822</v>
      </c>
      <c r="E17" s="78" t="s">
        <v>54</v>
      </c>
      <c r="F17" s="78" t="s">
        <v>54</v>
      </c>
      <c r="G17" s="75">
        <v>100</v>
      </c>
      <c r="H17" s="78" t="s">
        <v>54</v>
      </c>
      <c r="I17" s="4">
        <v>49299</v>
      </c>
    </row>
    <row r="18" spans="1:9" ht="15" thickBot="1" x14ac:dyDescent="0.35">
      <c r="A18" s="8" t="s">
        <v>22</v>
      </c>
      <c r="B18" s="78">
        <v>100</v>
      </c>
      <c r="C18" s="78" t="s">
        <v>54</v>
      </c>
      <c r="D18" s="78" t="s">
        <v>54</v>
      </c>
      <c r="E18" s="78" t="s">
        <v>54</v>
      </c>
      <c r="F18" s="78" t="s">
        <v>54</v>
      </c>
      <c r="G18" s="75">
        <v>100</v>
      </c>
      <c r="H18" s="78" t="s">
        <v>54</v>
      </c>
      <c r="I18" s="4">
        <v>10008</v>
      </c>
    </row>
    <row r="19" spans="1:9" ht="15" thickBot="1" x14ac:dyDescent="0.35">
      <c r="A19" s="8" t="s">
        <v>23</v>
      </c>
      <c r="B19" s="78">
        <v>100</v>
      </c>
      <c r="C19" s="78" t="s">
        <v>54</v>
      </c>
      <c r="D19" s="78" t="s">
        <v>54</v>
      </c>
      <c r="E19" s="78" t="s">
        <v>54</v>
      </c>
      <c r="F19" s="78" t="s">
        <v>54</v>
      </c>
      <c r="G19" s="75">
        <v>100</v>
      </c>
      <c r="H19" s="78" t="s">
        <v>54</v>
      </c>
      <c r="I19" s="4">
        <v>1921</v>
      </c>
    </row>
    <row r="20" spans="1:9" ht="15" thickBot="1" x14ac:dyDescent="0.35">
      <c r="A20" s="8" t="s">
        <v>24</v>
      </c>
      <c r="B20" s="78">
        <v>55.466185475975664</v>
      </c>
      <c r="C20" s="78">
        <v>44.190198299195671</v>
      </c>
      <c r="D20" s="78">
        <v>0.34361622482867182</v>
      </c>
      <c r="E20" s="78" t="s">
        <v>54</v>
      </c>
      <c r="F20" s="78" t="s">
        <v>54</v>
      </c>
      <c r="G20" s="75">
        <v>100</v>
      </c>
      <c r="H20" s="78" t="s">
        <v>54</v>
      </c>
      <c r="I20" s="4">
        <v>52093</v>
      </c>
    </row>
    <row r="21" spans="1:9" ht="15" thickBot="1" x14ac:dyDescent="0.35">
      <c r="A21" s="8" t="s">
        <v>25</v>
      </c>
      <c r="B21" s="78">
        <v>88.886507012923374</v>
      </c>
      <c r="C21" s="78">
        <v>11.095118515342683</v>
      </c>
      <c r="D21" s="78" t="s">
        <v>54</v>
      </c>
      <c r="E21" s="79">
        <v>1.2249647822625099E-2</v>
      </c>
      <c r="F21" s="79">
        <v>6.1248239113125495E-3</v>
      </c>
      <c r="G21" s="75">
        <v>100</v>
      </c>
      <c r="H21" s="78" t="s">
        <v>54</v>
      </c>
      <c r="I21" s="4">
        <v>32654</v>
      </c>
    </row>
    <row r="22" spans="1:9" ht="15" thickBot="1" x14ac:dyDescent="0.35">
      <c r="A22" s="8" t="s">
        <v>26</v>
      </c>
      <c r="B22" s="78">
        <v>100</v>
      </c>
      <c r="C22" s="78" t="s">
        <v>54</v>
      </c>
      <c r="D22" s="78" t="s">
        <v>54</v>
      </c>
      <c r="E22" s="78" t="s">
        <v>54</v>
      </c>
      <c r="F22" s="78" t="s">
        <v>54</v>
      </c>
      <c r="G22" s="75">
        <v>100</v>
      </c>
      <c r="H22" s="78" t="s">
        <v>54</v>
      </c>
      <c r="I22" s="4">
        <v>4098</v>
      </c>
    </row>
    <row r="23" spans="1:9" ht="15" thickBot="1" x14ac:dyDescent="0.35">
      <c r="A23" s="8" t="s">
        <v>27</v>
      </c>
      <c r="B23" s="78">
        <v>83.482086737900701</v>
      </c>
      <c r="C23" s="78">
        <v>16.517913262099309</v>
      </c>
      <c r="D23" s="78" t="s">
        <v>54</v>
      </c>
      <c r="E23" s="78" t="s">
        <v>54</v>
      </c>
      <c r="F23" s="78" t="s">
        <v>54</v>
      </c>
      <c r="G23" s="75">
        <v>100</v>
      </c>
      <c r="H23" s="79">
        <v>2.5135101168782207E-2</v>
      </c>
      <c r="I23" s="4">
        <v>15914</v>
      </c>
    </row>
    <row r="24" spans="1:9" ht="15" thickBot="1" x14ac:dyDescent="0.35">
      <c r="A24" s="8" t="s">
        <v>28</v>
      </c>
      <c r="B24" s="78">
        <v>83.878610108303249</v>
      </c>
      <c r="C24" s="78">
        <v>16.121389891696751</v>
      </c>
      <c r="D24" s="78" t="s">
        <v>54</v>
      </c>
      <c r="E24" s="78" t="s">
        <v>54</v>
      </c>
      <c r="F24" s="78" t="s">
        <v>54</v>
      </c>
      <c r="G24" s="75">
        <v>100</v>
      </c>
      <c r="H24" s="78" t="s">
        <v>54</v>
      </c>
      <c r="I24" s="4">
        <v>44320</v>
      </c>
    </row>
    <row r="25" spans="1:9" ht="15" thickBot="1" x14ac:dyDescent="0.35">
      <c r="A25" s="8" t="s">
        <v>29</v>
      </c>
      <c r="B25" s="78">
        <v>89.19516917119941</v>
      </c>
      <c r="C25" s="78">
        <v>10.80483082880059</v>
      </c>
      <c r="D25" s="78" t="s">
        <v>54</v>
      </c>
      <c r="E25" s="78" t="s">
        <v>54</v>
      </c>
      <c r="F25" s="78" t="s">
        <v>54</v>
      </c>
      <c r="G25" s="75">
        <v>100</v>
      </c>
      <c r="H25" s="78" t="s">
        <v>54</v>
      </c>
      <c r="I25" s="4">
        <v>10847</v>
      </c>
    </row>
    <row r="26" spans="1:9" ht="15" thickBot="1" x14ac:dyDescent="0.35">
      <c r="A26" s="11" t="s">
        <v>30</v>
      </c>
      <c r="B26" s="81">
        <v>88.763949349857498</v>
      </c>
      <c r="C26" s="81">
        <v>10.963393907965182</v>
      </c>
      <c r="D26" s="81">
        <v>0.20074504568924831</v>
      </c>
      <c r="E26" s="80">
        <v>5.6719084553975299E-2</v>
      </c>
      <c r="F26" s="80">
        <v>1.5192611934100526E-2</v>
      </c>
      <c r="G26" s="76">
        <v>100</v>
      </c>
      <c r="H26" s="80">
        <v>4.253750389927119E-3</v>
      </c>
      <c r="I26" s="27">
        <v>493682</v>
      </c>
    </row>
    <row r="27" spans="1:9" ht="15" thickTop="1" x14ac:dyDescent="0.3"/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/>
  <dimension ref="A1:E28"/>
  <sheetViews>
    <sheetView workbookViewId="0">
      <selection activeCell="J14" sqref="J14"/>
    </sheetView>
  </sheetViews>
  <sheetFormatPr defaultRowHeight="14.4" x14ac:dyDescent="0.3"/>
  <cols>
    <col min="1" max="1" width="18.6640625" bestFit="1" customWidth="1"/>
    <col min="2" max="5" width="9.5546875" bestFit="1" customWidth="1"/>
  </cols>
  <sheetData>
    <row r="1" spans="1:5" ht="48" customHeight="1" x14ac:dyDescent="0.3">
      <c r="A1" s="266" t="s">
        <v>304</v>
      </c>
      <c r="B1" s="266"/>
      <c r="C1" s="266"/>
      <c r="D1" s="266"/>
      <c r="E1" s="266"/>
    </row>
    <row r="2" spans="1:5" ht="15" thickBot="1" x14ac:dyDescent="0.35"/>
    <row r="3" spans="1:5" ht="15.6" thickTop="1" thickBot="1" x14ac:dyDescent="0.35">
      <c r="A3" s="321" t="s">
        <v>5</v>
      </c>
      <c r="B3" s="296" t="s">
        <v>305</v>
      </c>
      <c r="C3" s="296"/>
      <c r="D3" s="296"/>
      <c r="E3" s="296"/>
    </row>
    <row r="4" spans="1:5" ht="15" thickBot="1" x14ac:dyDescent="0.35">
      <c r="A4" s="328"/>
      <c r="B4" s="279" t="s">
        <v>306</v>
      </c>
      <c r="C4" s="275" t="s">
        <v>252</v>
      </c>
      <c r="D4" s="275"/>
      <c r="E4" s="279" t="s">
        <v>30</v>
      </c>
    </row>
    <row r="5" spans="1:5" ht="15" thickBot="1" x14ac:dyDescent="0.35">
      <c r="A5" s="322"/>
      <c r="B5" s="280"/>
      <c r="C5" s="25" t="s">
        <v>307</v>
      </c>
      <c r="D5" s="25" t="s">
        <v>308</v>
      </c>
      <c r="E5" s="280"/>
    </row>
    <row r="6" spans="1:5" ht="15" thickBot="1" x14ac:dyDescent="0.35">
      <c r="A6" s="8" t="s">
        <v>9</v>
      </c>
      <c r="B6" s="75">
        <v>17.691888949373979</v>
      </c>
      <c r="C6" s="93"/>
      <c r="D6" s="93"/>
      <c r="E6" s="75">
        <v>17.714285714285712</v>
      </c>
    </row>
    <row r="7" spans="1:5" ht="15" thickBot="1" x14ac:dyDescent="0.35">
      <c r="A7" s="8" t="s">
        <v>10</v>
      </c>
      <c r="B7" s="75">
        <v>26.573426573426573</v>
      </c>
      <c r="C7" s="93"/>
      <c r="D7" s="93"/>
      <c r="E7" s="75">
        <v>26.573426573426573</v>
      </c>
    </row>
    <row r="8" spans="1:5" ht="15" thickBot="1" x14ac:dyDescent="0.35">
      <c r="A8" s="8" t="s">
        <v>11</v>
      </c>
      <c r="B8" s="75">
        <v>20.717308977500558</v>
      </c>
      <c r="C8" s="75">
        <v>28.448275862068968</v>
      </c>
      <c r="D8" s="75">
        <v>6</v>
      </c>
      <c r="E8" s="75">
        <v>21.445591739475773</v>
      </c>
    </row>
    <row r="9" spans="1:5" ht="15" thickBot="1" x14ac:dyDescent="0.35">
      <c r="A9" s="8" t="s">
        <v>12</v>
      </c>
      <c r="B9" s="75">
        <v>41.630901287553648</v>
      </c>
      <c r="C9" s="93"/>
      <c r="D9" s="75"/>
      <c r="E9" s="75">
        <v>41.630901287553648</v>
      </c>
    </row>
    <row r="10" spans="1:5" ht="15" thickBot="1" x14ac:dyDescent="0.35">
      <c r="A10" s="8" t="s">
        <v>13</v>
      </c>
      <c r="B10" s="75">
        <v>22.762645914396888</v>
      </c>
      <c r="C10" s="93"/>
      <c r="D10" s="93"/>
      <c r="E10" s="75">
        <v>22.762645914396888</v>
      </c>
    </row>
    <row r="11" spans="1:5" ht="15" thickBot="1" x14ac:dyDescent="0.35">
      <c r="A11" s="8" t="s">
        <v>14</v>
      </c>
      <c r="B11" s="75">
        <v>23.199645468646132</v>
      </c>
      <c r="C11" s="93"/>
      <c r="D11" s="93"/>
      <c r="E11" s="75">
        <v>23.284639220894203</v>
      </c>
    </row>
    <row r="12" spans="1:5" ht="15" thickBot="1" x14ac:dyDescent="0.35">
      <c r="A12" s="8" t="s">
        <v>15</v>
      </c>
      <c r="B12" s="75">
        <v>26.459143968871597</v>
      </c>
      <c r="C12" s="75">
        <v>29.032258064516132</v>
      </c>
      <c r="D12" s="93"/>
      <c r="E12" s="75">
        <v>26.738609112709831</v>
      </c>
    </row>
    <row r="13" spans="1:5" ht="15" thickBot="1" x14ac:dyDescent="0.35">
      <c r="A13" s="8" t="s">
        <v>16</v>
      </c>
      <c r="B13" s="75">
        <v>9.4009983361064897</v>
      </c>
      <c r="C13" s="93"/>
      <c r="D13" s="243" t="s">
        <v>54</v>
      </c>
      <c r="E13" s="75">
        <v>9.35430463576159</v>
      </c>
    </row>
    <row r="14" spans="1:5" ht="15" thickBot="1" x14ac:dyDescent="0.35">
      <c r="A14" s="8" t="s">
        <v>17</v>
      </c>
      <c r="B14" s="75">
        <v>17.91949563530553</v>
      </c>
      <c r="C14" s="75">
        <v>1.7241379310344827</v>
      </c>
      <c r="D14" s="93"/>
      <c r="E14" s="75">
        <v>17.714558928998326</v>
      </c>
    </row>
    <row r="15" spans="1:5" ht="15" thickBot="1" x14ac:dyDescent="0.35">
      <c r="A15" s="8" t="s">
        <v>18</v>
      </c>
      <c r="B15" s="75">
        <v>25.445205479452053</v>
      </c>
      <c r="C15" s="93"/>
      <c r="D15" s="75" t="s">
        <v>54</v>
      </c>
      <c r="E15" s="75">
        <v>25.384352579432868</v>
      </c>
    </row>
    <row r="16" spans="1:5" ht="15" thickBot="1" x14ac:dyDescent="0.35">
      <c r="A16" s="8" t="s">
        <v>19</v>
      </c>
      <c r="B16" s="75">
        <v>13.043478260869565</v>
      </c>
      <c r="C16" s="93"/>
      <c r="D16" s="93"/>
      <c r="E16" s="75">
        <v>13.043478260869565</v>
      </c>
    </row>
    <row r="17" spans="1:5" ht="15" thickBot="1" x14ac:dyDescent="0.35">
      <c r="A17" s="8" t="s">
        <v>20</v>
      </c>
      <c r="B17" s="75">
        <v>10.63063063063063</v>
      </c>
      <c r="C17" s="75"/>
      <c r="D17" s="93"/>
      <c r="E17" s="75">
        <v>10.63063063063063</v>
      </c>
    </row>
    <row r="18" spans="1:5" ht="15" thickBot="1" x14ac:dyDescent="0.35">
      <c r="A18" s="8" t="s">
        <v>21</v>
      </c>
      <c r="B18" s="87"/>
      <c r="C18" s="87"/>
      <c r="D18" s="87"/>
      <c r="E18" s="87"/>
    </row>
    <row r="19" spans="1:5" ht="15" thickBot="1" x14ac:dyDescent="0.35">
      <c r="A19" s="8" t="s">
        <v>22</v>
      </c>
      <c r="B19" s="75">
        <v>9.3154551870148197</v>
      </c>
      <c r="C19" s="93"/>
      <c r="D19" s="93"/>
      <c r="E19" s="75">
        <v>9.3154551870148197</v>
      </c>
    </row>
    <row r="20" spans="1:5" ht="15" thickBot="1" x14ac:dyDescent="0.35">
      <c r="A20" s="8" t="s">
        <v>23</v>
      </c>
      <c r="B20" s="75">
        <v>22.727272727272727</v>
      </c>
      <c r="C20" s="93"/>
      <c r="D20" s="93"/>
      <c r="E20" s="75">
        <v>22.727272727272727</v>
      </c>
    </row>
    <row r="21" spans="1:5" ht="15" thickBot="1" x14ac:dyDescent="0.35">
      <c r="A21" s="8" t="s">
        <v>24</v>
      </c>
      <c r="B21" s="75">
        <v>6.0489918346942169</v>
      </c>
      <c r="C21" s="75">
        <v>6.6774804001081378</v>
      </c>
      <c r="D21" s="75">
        <v>1.4925373134328357</v>
      </c>
      <c r="E21" s="75">
        <v>6.3716025545819095</v>
      </c>
    </row>
    <row r="22" spans="1:5" ht="15" thickBot="1" x14ac:dyDescent="0.35">
      <c r="A22" s="8" t="s">
        <v>25</v>
      </c>
      <c r="B22" s="75">
        <v>4.413291796469367</v>
      </c>
      <c r="C22" s="75">
        <v>4.3701799485861184</v>
      </c>
      <c r="D22" s="93"/>
      <c r="E22" s="75">
        <v>4.4081757169005487</v>
      </c>
    </row>
    <row r="23" spans="1:5" ht="15" thickBot="1" x14ac:dyDescent="0.35">
      <c r="A23" s="8" t="s">
        <v>26</v>
      </c>
      <c r="B23" s="75">
        <v>2.0080321285140563</v>
      </c>
      <c r="C23" s="93"/>
      <c r="D23" s="93"/>
      <c r="E23" s="75">
        <v>2.0080321285140563</v>
      </c>
    </row>
    <row r="24" spans="1:5" ht="15" thickBot="1" x14ac:dyDescent="0.35">
      <c r="A24" s="8" t="s">
        <v>27</v>
      </c>
      <c r="B24" s="75">
        <v>7.421150278293136</v>
      </c>
      <c r="C24" s="75">
        <v>11.943319838056681</v>
      </c>
      <c r="D24" s="93"/>
      <c r="E24" s="75">
        <v>8.2610335722368919</v>
      </c>
    </row>
    <row r="25" spans="1:5" ht="15" thickBot="1" x14ac:dyDescent="0.35">
      <c r="A25" s="8" t="s">
        <v>28</v>
      </c>
      <c r="B25" s="75">
        <v>4.7799475371611777</v>
      </c>
      <c r="C25" s="75">
        <v>2.0134228187919461</v>
      </c>
      <c r="D25" s="93"/>
      <c r="E25" s="75">
        <v>4.1350022351363434</v>
      </c>
    </row>
    <row r="26" spans="1:5" ht="15" thickBot="1" x14ac:dyDescent="0.35">
      <c r="A26" s="8" t="s">
        <v>29</v>
      </c>
      <c r="B26" s="75">
        <v>11.135371179039302</v>
      </c>
      <c r="C26" s="75">
        <v>2.666666666666667</v>
      </c>
      <c r="D26" s="93"/>
      <c r="E26" s="75">
        <v>10.494450050454086</v>
      </c>
    </row>
    <row r="27" spans="1:5" ht="15" thickBot="1" x14ac:dyDescent="0.35">
      <c r="A27" s="11" t="s">
        <v>30</v>
      </c>
      <c r="B27" s="76">
        <v>13.832430828573546</v>
      </c>
      <c r="C27" s="76">
        <v>7.8949562317632349</v>
      </c>
      <c r="D27" s="76">
        <v>3.0769230769230771</v>
      </c>
      <c r="E27" s="76">
        <v>12.743346755881197</v>
      </c>
    </row>
    <row r="28" spans="1:5" ht="15" thickTop="1" x14ac:dyDescent="0.3"/>
  </sheetData>
  <mergeCells count="6"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/>
  <dimension ref="A1:D26"/>
  <sheetViews>
    <sheetView workbookViewId="0">
      <selection sqref="A1:D1"/>
    </sheetView>
  </sheetViews>
  <sheetFormatPr defaultRowHeight="14.4" x14ac:dyDescent="0.3"/>
  <cols>
    <col min="4" max="4" width="9.5546875" bestFit="1" customWidth="1"/>
  </cols>
  <sheetData>
    <row r="1" spans="1:4" ht="34.5" customHeight="1" x14ac:dyDescent="0.3">
      <c r="A1" s="266" t="s">
        <v>309</v>
      </c>
      <c r="B1" s="266"/>
      <c r="C1" s="266"/>
      <c r="D1" s="266"/>
    </row>
    <row r="2" spans="1:4" ht="15" thickBot="1" x14ac:dyDescent="0.35"/>
    <row r="3" spans="1:4" ht="40.799999999999997" thickTop="1" thickBot="1" x14ac:dyDescent="0.35">
      <c r="A3" s="22" t="s">
        <v>5</v>
      </c>
      <c r="B3" s="22" t="s">
        <v>3</v>
      </c>
      <c r="C3" s="22" t="s">
        <v>310</v>
      </c>
      <c r="D3" s="22" t="s">
        <v>311</v>
      </c>
    </row>
    <row r="4" spans="1:4" ht="15" thickBot="1" x14ac:dyDescent="0.35">
      <c r="A4" s="49" t="s">
        <v>9</v>
      </c>
      <c r="B4" s="9">
        <v>32664</v>
      </c>
      <c r="C4" s="9">
        <v>32560</v>
      </c>
      <c r="D4" s="83">
        <v>3.1839333823169236</v>
      </c>
    </row>
    <row r="5" spans="1:4" ht="15" thickBot="1" x14ac:dyDescent="0.35">
      <c r="A5" s="49" t="s">
        <v>10</v>
      </c>
      <c r="B5" s="9">
        <v>1151</v>
      </c>
      <c r="C5" s="9">
        <v>1148</v>
      </c>
      <c r="D5" s="83">
        <v>2.6064291920069507</v>
      </c>
    </row>
    <row r="6" spans="1:4" ht="15" thickBot="1" x14ac:dyDescent="0.35">
      <c r="A6" s="49" t="s">
        <v>11</v>
      </c>
      <c r="B6" s="9">
        <v>87293</v>
      </c>
      <c r="C6" s="9">
        <v>87084</v>
      </c>
      <c r="D6" s="83">
        <v>2.394235505710653</v>
      </c>
    </row>
    <row r="7" spans="1:4" ht="15" thickBot="1" x14ac:dyDescent="0.35">
      <c r="A7" s="49" t="s">
        <v>12</v>
      </c>
      <c r="B7" s="9">
        <v>5701</v>
      </c>
      <c r="C7" s="9">
        <v>5686</v>
      </c>
      <c r="D7" s="83">
        <v>2.6311173478337131</v>
      </c>
    </row>
    <row r="8" spans="1:4" ht="15" thickBot="1" x14ac:dyDescent="0.35">
      <c r="A8" s="49" t="s">
        <v>13</v>
      </c>
      <c r="B8" s="9">
        <v>4610</v>
      </c>
      <c r="C8" s="9">
        <v>4597</v>
      </c>
      <c r="D8" s="83">
        <v>2.8199566160520608</v>
      </c>
    </row>
    <row r="9" spans="1:4" ht="15" thickBot="1" x14ac:dyDescent="0.35">
      <c r="A9" s="49" t="s">
        <v>14</v>
      </c>
      <c r="B9" s="9">
        <v>40256</v>
      </c>
      <c r="C9" s="9">
        <v>40148</v>
      </c>
      <c r="D9" s="83">
        <v>2.6828298887122415</v>
      </c>
    </row>
    <row r="10" spans="1:4" ht="15" thickBot="1" x14ac:dyDescent="0.35">
      <c r="A10" s="49" t="s">
        <v>15</v>
      </c>
      <c r="B10" s="9">
        <v>9320</v>
      </c>
      <c r="C10" s="9">
        <v>9296</v>
      </c>
      <c r="D10" s="83">
        <v>2.5751072961373391</v>
      </c>
    </row>
    <row r="11" spans="1:4" ht="15" thickBot="1" x14ac:dyDescent="0.35">
      <c r="A11" s="49" t="s">
        <v>16</v>
      </c>
      <c r="B11" s="9">
        <v>10520</v>
      </c>
      <c r="C11" s="9">
        <v>10426</v>
      </c>
      <c r="D11" s="83">
        <v>4.4676806083650185</v>
      </c>
    </row>
    <row r="12" spans="1:4" ht="15" thickBot="1" x14ac:dyDescent="0.35">
      <c r="A12" s="49" t="s">
        <v>17</v>
      </c>
      <c r="B12" s="9">
        <v>36852</v>
      </c>
      <c r="C12" s="9">
        <v>36740</v>
      </c>
      <c r="D12" s="83">
        <v>3.0391837620753281</v>
      </c>
    </row>
    <row r="13" spans="1:4" ht="15" thickBot="1" x14ac:dyDescent="0.35">
      <c r="A13" s="49" t="s">
        <v>18</v>
      </c>
      <c r="B13" s="9">
        <v>29535</v>
      </c>
      <c r="C13" s="9">
        <v>29454</v>
      </c>
      <c r="D13" s="83">
        <v>2.7425088877602843</v>
      </c>
    </row>
    <row r="14" spans="1:4" ht="15" thickBot="1" x14ac:dyDescent="0.35">
      <c r="A14" s="49" t="s">
        <v>19</v>
      </c>
      <c r="B14" s="9">
        <v>7424</v>
      </c>
      <c r="C14" s="9">
        <v>7331</v>
      </c>
      <c r="D14" s="83">
        <v>3.2327586206896552</v>
      </c>
    </row>
    <row r="15" spans="1:4" ht="15" thickBot="1" x14ac:dyDescent="0.35">
      <c r="A15" s="49" t="s">
        <v>20</v>
      </c>
      <c r="B15" s="9">
        <v>12132</v>
      </c>
      <c r="C15" s="9">
        <v>12093</v>
      </c>
      <c r="D15" s="83">
        <v>3.2146389713155292</v>
      </c>
    </row>
    <row r="16" spans="1:4" ht="15" thickBot="1" x14ac:dyDescent="0.35">
      <c r="A16" s="49" t="s">
        <v>21</v>
      </c>
      <c r="B16" s="9">
        <v>50308</v>
      </c>
      <c r="C16" s="9">
        <v>50222</v>
      </c>
      <c r="D16" s="83">
        <v>1.7094696668521905</v>
      </c>
    </row>
    <row r="17" spans="1:4" ht="15" thickBot="1" x14ac:dyDescent="0.35">
      <c r="A17" s="49" t="s">
        <v>22</v>
      </c>
      <c r="B17" s="9">
        <v>10133</v>
      </c>
      <c r="C17" s="9">
        <v>10077</v>
      </c>
      <c r="D17" s="83">
        <v>3.9474982729695052</v>
      </c>
    </row>
    <row r="18" spans="1:4" ht="15" thickBot="1" x14ac:dyDescent="0.35">
      <c r="A18" s="49" t="s">
        <v>23</v>
      </c>
      <c r="B18" s="9">
        <v>1925</v>
      </c>
      <c r="C18" s="9">
        <v>1920</v>
      </c>
      <c r="D18" s="83">
        <v>2.5974025974025974</v>
      </c>
    </row>
    <row r="19" spans="1:4" ht="15" thickBot="1" x14ac:dyDescent="0.35">
      <c r="A19" s="49" t="s">
        <v>24</v>
      </c>
      <c r="B19" s="9">
        <v>53075</v>
      </c>
      <c r="C19" s="9">
        <v>52915</v>
      </c>
      <c r="D19" s="83">
        <v>2.6189354686764013</v>
      </c>
    </row>
    <row r="20" spans="1:4" ht="15" thickBot="1" x14ac:dyDescent="0.35">
      <c r="A20" s="49" t="s">
        <v>25</v>
      </c>
      <c r="B20" s="9">
        <v>33276</v>
      </c>
      <c r="C20" s="9">
        <v>33182</v>
      </c>
      <c r="D20" s="83">
        <v>2.8248587570621471</v>
      </c>
    </row>
    <row r="21" spans="1:4" ht="15" thickBot="1" x14ac:dyDescent="0.35">
      <c r="A21" s="49" t="s">
        <v>26</v>
      </c>
      <c r="B21" s="9">
        <v>4156</v>
      </c>
      <c r="C21" s="9">
        <v>4136</v>
      </c>
      <c r="D21" s="83">
        <v>4.8123195380173245</v>
      </c>
    </row>
    <row r="22" spans="1:4" ht="15" thickBot="1" x14ac:dyDescent="0.35">
      <c r="A22" s="49" t="s">
        <v>27</v>
      </c>
      <c r="B22" s="9">
        <v>16046</v>
      </c>
      <c r="C22" s="9">
        <v>15983</v>
      </c>
      <c r="D22" s="83">
        <v>2.6174747600648134</v>
      </c>
    </row>
    <row r="23" spans="1:4" ht="15" thickBot="1" x14ac:dyDescent="0.35">
      <c r="A23" s="49" t="s">
        <v>28</v>
      </c>
      <c r="B23" s="9">
        <v>45046</v>
      </c>
      <c r="C23" s="9">
        <v>44894</v>
      </c>
      <c r="D23" s="83">
        <v>3.3743284642365583</v>
      </c>
    </row>
    <row r="24" spans="1:4" ht="15" thickBot="1" x14ac:dyDescent="0.35">
      <c r="A24" s="49" t="s">
        <v>29</v>
      </c>
      <c r="B24" s="9">
        <v>11023</v>
      </c>
      <c r="C24" s="9">
        <v>11003</v>
      </c>
      <c r="D24" s="83">
        <v>1.8143880976140796</v>
      </c>
    </row>
    <row r="25" spans="1:4" ht="15" thickBot="1" x14ac:dyDescent="0.35">
      <c r="A25" s="11" t="s">
        <v>30</v>
      </c>
      <c r="B25" s="12">
        <v>502446</v>
      </c>
      <c r="C25" s="12">
        <v>500895</v>
      </c>
      <c r="D25" s="84">
        <v>2.7405930189512899</v>
      </c>
    </row>
    <row r="26" spans="1:4" ht="15" thickTop="1" x14ac:dyDescent="0.3"/>
  </sheetData>
  <mergeCells count="1">
    <mergeCell ref="A1:D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/>
  <dimension ref="A1:D27"/>
  <sheetViews>
    <sheetView workbookViewId="0">
      <selection activeCell="F25" sqref="F25"/>
    </sheetView>
  </sheetViews>
  <sheetFormatPr defaultRowHeight="14.4" x14ac:dyDescent="0.3"/>
  <cols>
    <col min="1" max="1" width="20.5546875" customWidth="1"/>
  </cols>
  <sheetData>
    <row r="1" spans="1:4" ht="39" customHeight="1" x14ac:dyDescent="0.3">
      <c r="A1" s="266" t="s">
        <v>312</v>
      </c>
      <c r="B1" s="266"/>
      <c r="C1" s="266"/>
      <c r="D1" s="266"/>
    </row>
    <row r="2" spans="1:4" ht="15" thickBot="1" x14ac:dyDescent="0.35"/>
    <row r="3" spans="1:4" ht="15.6" thickTop="1" thickBot="1" x14ac:dyDescent="0.35">
      <c r="A3" s="261" t="s">
        <v>5</v>
      </c>
      <c r="B3" s="264" t="s">
        <v>206</v>
      </c>
      <c r="C3" s="264"/>
      <c r="D3" s="264"/>
    </row>
    <row r="4" spans="1:4" x14ac:dyDescent="0.3">
      <c r="A4" s="262"/>
      <c r="B4" s="239">
        <v>2012</v>
      </c>
      <c r="C4" s="41">
        <v>2013</v>
      </c>
      <c r="D4" s="41">
        <v>2014</v>
      </c>
    </row>
    <row r="5" spans="1:4" ht="15" thickBot="1" x14ac:dyDescent="0.35">
      <c r="A5" s="263"/>
      <c r="B5" s="240"/>
      <c r="C5" s="240"/>
      <c r="D5" s="100"/>
    </row>
    <row r="6" spans="1:4" ht="15" thickBot="1" x14ac:dyDescent="0.35">
      <c r="A6" s="8" t="s">
        <v>9</v>
      </c>
      <c r="B6" s="75">
        <v>3.0399454514461048</v>
      </c>
      <c r="C6" s="75">
        <v>2.9181431081201796</v>
      </c>
      <c r="D6" s="75">
        <v>3.1839333823169236</v>
      </c>
    </row>
    <row r="7" spans="1:4" ht="15" thickBot="1" x14ac:dyDescent="0.35">
      <c r="A7" s="8" t="s">
        <v>10</v>
      </c>
      <c r="B7" s="75">
        <v>2.4135156878519708</v>
      </c>
      <c r="C7" s="75">
        <v>6.1295971978984243</v>
      </c>
      <c r="D7" s="75">
        <v>2.6064291920069507</v>
      </c>
    </row>
    <row r="8" spans="1:4" ht="15" thickBot="1" x14ac:dyDescent="0.35">
      <c r="A8" s="8" t="s">
        <v>11</v>
      </c>
      <c r="B8" s="75">
        <v>2.5565832017444921</v>
      </c>
      <c r="C8" s="75">
        <v>2.4933473467653569</v>
      </c>
      <c r="D8" s="75">
        <v>2.394235505710653</v>
      </c>
    </row>
    <row r="9" spans="1:4" ht="15" thickBot="1" x14ac:dyDescent="0.35">
      <c r="A9" s="8" t="s">
        <v>12</v>
      </c>
      <c r="B9" s="75">
        <v>1.2350035285815104</v>
      </c>
      <c r="C9" s="75">
        <v>3.6049026676279738</v>
      </c>
      <c r="D9" s="75">
        <v>2.6311173478337131</v>
      </c>
    </row>
    <row r="10" spans="1:4" ht="15" thickBot="1" x14ac:dyDescent="0.35">
      <c r="A10" s="8" t="s">
        <v>13</v>
      </c>
      <c r="B10" s="75">
        <v>2.4380333197887039</v>
      </c>
      <c r="C10" s="75">
        <v>3.5986452159187126</v>
      </c>
      <c r="D10" s="75">
        <v>2.8199566160520608</v>
      </c>
    </row>
    <row r="11" spans="1:4" ht="15" thickBot="1" x14ac:dyDescent="0.35">
      <c r="A11" s="8" t="s">
        <v>14</v>
      </c>
      <c r="B11" s="75">
        <v>3.1065055214167479</v>
      </c>
      <c r="C11" s="75">
        <v>2.5733525733525733</v>
      </c>
      <c r="D11" s="75">
        <v>2.6828298887122415</v>
      </c>
    </row>
    <row r="12" spans="1:4" ht="15" thickBot="1" x14ac:dyDescent="0.35">
      <c r="A12" s="8" t="s">
        <v>15</v>
      </c>
      <c r="B12" s="75">
        <v>2.7258960121150935</v>
      </c>
      <c r="C12" s="75">
        <v>2.1085925144965736</v>
      </c>
      <c r="D12" s="75">
        <v>2.5751072961373391</v>
      </c>
    </row>
    <row r="13" spans="1:4" ht="15" thickBot="1" x14ac:dyDescent="0.35">
      <c r="A13" s="8" t="s">
        <v>16</v>
      </c>
      <c r="B13" s="75">
        <v>3.1670625494853524</v>
      </c>
      <c r="C13" s="75">
        <v>2.1172788364171962</v>
      </c>
      <c r="D13" s="75">
        <v>4.4676806083650185</v>
      </c>
    </row>
    <row r="14" spans="1:4" ht="15" thickBot="1" x14ac:dyDescent="0.35">
      <c r="A14" s="8" t="s">
        <v>17</v>
      </c>
      <c r="B14" s="75">
        <v>3.019155143980718</v>
      </c>
      <c r="C14" s="75">
        <v>3.0249625167688139</v>
      </c>
      <c r="D14" s="75">
        <v>3.0391837620753281</v>
      </c>
    </row>
    <row r="15" spans="1:4" ht="15" thickBot="1" x14ac:dyDescent="0.35">
      <c r="A15" s="8" t="s">
        <v>18</v>
      </c>
      <c r="B15" s="75">
        <v>2.7358490566037736</v>
      </c>
      <c r="C15" s="75">
        <v>2.2083179977916823</v>
      </c>
      <c r="D15" s="75">
        <v>2.7425088877602843</v>
      </c>
    </row>
    <row r="16" spans="1:4" ht="15" thickBot="1" x14ac:dyDescent="0.35">
      <c r="A16" s="8" t="s">
        <v>19</v>
      </c>
      <c r="B16" s="75">
        <v>3.6782154722354057</v>
      </c>
      <c r="C16" s="75">
        <v>2.1041557075223567</v>
      </c>
      <c r="D16" s="75">
        <v>3.2327586206896552</v>
      </c>
    </row>
    <row r="17" spans="1:4" ht="15" thickBot="1" x14ac:dyDescent="0.35">
      <c r="A17" s="8" t="s">
        <v>20</v>
      </c>
      <c r="B17" s="75">
        <v>2.5820170109356018</v>
      </c>
      <c r="C17" s="75">
        <v>3.8492381716118684</v>
      </c>
      <c r="D17" s="75">
        <v>3.2146389713155292</v>
      </c>
    </row>
    <row r="18" spans="1:4" ht="15" thickBot="1" x14ac:dyDescent="0.35">
      <c r="A18" s="8" t="s">
        <v>21</v>
      </c>
      <c r="B18" s="75">
        <v>1.950357872269959</v>
      </c>
      <c r="C18" s="75">
        <v>1.6045082769146481</v>
      </c>
      <c r="D18" s="75">
        <v>1.7094696668521905</v>
      </c>
    </row>
    <row r="19" spans="1:4" ht="15" thickBot="1" x14ac:dyDescent="0.35">
      <c r="A19" s="8" t="s">
        <v>22</v>
      </c>
      <c r="B19" s="75">
        <v>3.3320639756283321</v>
      </c>
      <c r="C19" s="75">
        <v>3.8257798705120658</v>
      </c>
      <c r="D19" s="75">
        <v>3.9474982729695052</v>
      </c>
    </row>
    <row r="20" spans="1:4" ht="15" thickBot="1" x14ac:dyDescent="0.35">
      <c r="A20" s="8" t="s">
        <v>23</v>
      </c>
      <c r="B20" s="75">
        <v>3.5897435897435899</v>
      </c>
      <c r="C20" s="75">
        <v>3.3370411568409346</v>
      </c>
      <c r="D20" s="75">
        <v>2.5974025974025974</v>
      </c>
    </row>
    <row r="21" spans="1:4" ht="15" thickBot="1" x14ac:dyDescent="0.35">
      <c r="A21" s="8" t="s">
        <v>24</v>
      </c>
      <c r="B21" s="75">
        <v>3.5112991806968581</v>
      </c>
      <c r="C21" s="75">
        <v>2.5567920537110274</v>
      </c>
      <c r="D21" s="75">
        <v>2.6189354686764013</v>
      </c>
    </row>
    <row r="22" spans="1:4" ht="15" thickBot="1" x14ac:dyDescent="0.35">
      <c r="A22" s="8" t="s">
        <v>25</v>
      </c>
      <c r="B22" s="75">
        <v>2.0747477618303254</v>
      </c>
      <c r="C22" s="75">
        <v>2.4416475307385985</v>
      </c>
      <c r="D22" s="75">
        <v>2.8248587570621471</v>
      </c>
    </row>
    <row r="23" spans="1:4" ht="15" thickBot="1" x14ac:dyDescent="0.35">
      <c r="A23" s="8" t="s">
        <v>26</v>
      </c>
      <c r="B23" s="75">
        <v>4.0964952207555756</v>
      </c>
      <c r="C23" s="75">
        <v>3.635482307319438</v>
      </c>
      <c r="D23" s="75">
        <v>4.8123195380173245</v>
      </c>
    </row>
    <row r="24" spans="1:4" ht="15" thickBot="1" x14ac:dyDescent="0.35">
      <c r="A24" s="8" t="s">
        <v>27</v>
      </c>
      <c r="B24" s="75">
        <v>4.3961266559733856</v>
      </c>
      <c r="C24" s="75">
        <v>4.380552813425469</v>
      </c>
      <c r="D24" s="75">
        <v>2.6174747600648134</v>
      </c>
    </row>
    <row r="25" spans="1:4" ht="15" thickBot="1" x14ac:dyDescent="0.35">
      <c r="A25" s="8" t="s">
        <v>28</v>
      </c>
      <c r="B25" s="75">
        <v>3.0531375860724959</v>
      </c>
      <c r="C25" s="75">
        <v>2.8930476448784015</v>
      </c>
      <c r="D25" s="75">
        <v>3.3743284642365583</v>
      </c>
    </row>
    <row r="26" spans="1:4" ht="15" thickBot="1" x14ac:dyDescent="0.35">
      <c r="A26" s="8" t="s">
        <v>29</v>
      </c>
      <c r="B26" s="75">
        <v>2.8716770594026912</v>
      </c>
      <c r="C26" s="75">
        <v>3.2923236874025301</v>
      </c>
      <c r="D26" s="75">
        <v>1.8143880976140796</v>
      </c>
    </row>
    <row r="27" spans="1:4" ht="15" thickBot="1" x14ac:dyDescent="0.35">
      <c r="A27" s="64" t="s">
        <v>30</v>
      </c>
      <c r="B27" s="98">
        <v>2.8425857444885216</v>
      </c>
      <c r="C27" s="98">
        <v>2.6584583674098772</v>
      </c>
      <c r="D27" s="98">
        <v>2.7405930189512899</v>
      </c>
    </row>
  </sheetData>
  <mergeCells count="3">
    <mergeCell ref="A3:A5"/>
    <mergeCell ref="B3:D3"/>
    <mergeCell ref="A1:D1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/>
  <dimension ref="A1:H27"/>
  <sheetViews>
    <sheetView workbookViewId="0">
      <selection sqref="A1:H1"/>
    </sheetView>
  </sheetViews>
  <sheetFormatPr defaultRowHeight="14.4" x14ac:dyDescent="0.3"/>
  <cols>
    <col min="3" max="3" width="10" customWidth="1"/>
    <col min="4" max="4" width="12.109375" customWidth="1"/>
    <col min="5" max="5" width="10.6640625" customWidth="1"/>
  </cols>
  <sheetData>
    <row r="1" spans="1:8" ht="30" customHeight="1" x14ac:dyDescent="0.3">
      <c r="A1" s="266" t="s">
        <v>313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22.5" customHeight="1" thickTop="1" thickBot="1" x14ac:dyDescent="0.35">
      <c r="A3" s="321" t="s">
        <v>5</v>
      </c>
      <c r="B3" s="296" t="s">
        <v>314</v>
      </c>
      <c r="C3" s="296"/>
      <c r="D3" s="296"/>
      <c r="E3" s="296"/>
      <c r="F3" s="296"/>
      <c r="G3" s="296"/>
      <c r="H3" s="267" t="s">
        <v>293</v>
      </c>
    </row>
    <row r="4" spans="1:8" ht="15" thickBot="1" x14ac:dyDescent="0.35">
      <c r="A4" s="322"/>
      <c r="B4" s="25" t="s">
        <v>315</v>
      </c>
      <c r="C4" s="25" t="s">
        <v>316</v>
      </c>
      <c r="D4" s="25" t="s">
        <v>317</v>
      </c>
      <c r="E4" s="25" t="s">
        <v>318</v>
      </c>
      <c r="F4" s="25" t="s">
        <v>319</v>
      </c>
      <c r="G4" s="25" t="s">
        <v>30</v>
      </c>
      <c r="H4" s="269"/>
    </row>
    <row r="5" spans="1:8" ht="15" thickBot="1" x14ac:dyDescent="0.35">
      <c r="A5" s="49" t="s">
        <v>9</v>
      </c>
      <c r="B5" s="75">
        <v>0.97408564602095205</v>
      </c>
      <c r="C5" s="75">
        <v>6.6899467009740849</v>
      </c>
      <c r="D5" s="75">
        <v>46.400784169576667</v>
      </c>
      <c r="E5" s="75">
        <v>41.073944740550147</v>
      </c>
      <c r="F5" s="75">
        <v>4.8612387428781476</v>
      </c>
      <c r="G5" s="75">
        <v>100</v>
      </c>
      <c r="H5" s="83">
        <v>5.5106539309331376E-2</v>
      </c>
    </row>
    <row r="6" spans="1:8" ht="15" thickBot="1" x14ac:dyDescent="0.35">
      <c r="A6" s="49" t="s">
        <v>10</v>
      </c>
      <c r="B6" s="75">
        <v>0.86956521739130432</v>
      </c>
      <c r="C6" s="75">
        <v>7.4782608695652177</v>
      </c>
      <c r="D6" s="75">
        <v>45.304347826086953</v>
      </c>
      <c r="E6" s="75">
        <v>42.347826086956516</v>
      </c>
      <c r="F6" s="75">
        <v>4</v>
      </c>
      <c r="G6" s="75">
        <v>100</v>
      </c>
      <c r="H6" s="83">
        <v>8.6880973066898348E-2</v>
      </c>
    </row>
    <row r="7" spans="1:8" ht="15" thickBot="1" x14ac:dyDescent="0.35">
      <c r="A7" s="49" t="s">
        <v>11</v>
      </c>
      <c r="B7" s="75">
        <v>1.1187272185415282</v>
      </c>
      <c r="C7" s="75">
        <v>6.5839847779739111</v>
      </c>
      <c r="D7" s="75">
        <v>45.885009513766306</v>
      </c>
      <c r="E7" s="75">
        <v>41.27369844799523</v>
      </c>
      <c r="F7" s="75">
        <v>5.1385800417230234</v>
      </c>
      <c r="G7" s="75">
        <v>100</v>
      </c>
      <c r="H7" s="83">
        <v>5.8423928608250381E-2</v>
      </c>
    </row>
    <row r="8" spans="1:8" ht="15" thickBot="1" x14ac:dyDescent="0.35">
      <c r="A8" s="49" t="s">
        <v>12</v>
      </c>
      <c r="B8" s="75">
        <v>1.2103139800035083</v>
      </c>
      <c r="C8" s="75">
        <v>6.0340291176986494</v>
      </c>
      <c r="D8" s="75">
        <v>44.115067532011928</v>
      </c>
      <c r="E8" s="75">
        <v>42.431152429398352</v>
      </c>
      <c r="F8" s="75">
        <v>6.2094369408875636</v>
      </c>
      <c r="G8" s="75">
        <v>100</v>
      </c>
      <c r="H8" s="83">
        <v>0</v>
      </c>
    </row>
    <row r="9" spans="1:8" ht="15" thickBot="1" x14ac:dyDescent="0.35">
      <c r="A9" s="49" t="s">
        <v>13</v>
      </c>
      <c r="B9" s="75">
        <v>1.2147505422993492</v>
      </c>
      <c r="C9" s="75">
        <v>6.0520607375271149</v>
      </c>
      <c r="D9" s="75">
        <v>42.950108459869845</v>
      </c>
      <c r="E9" s="75">
        <v>43.752711496746208</v>
      </c>
      <c r="F9" s="75">
        <v>6.0303687635574841</v>
      </c>
      <c r="G9" s="75">
        <v>100</v>
      </c>
      <c r="H9" s="83">
        <v>0</v>
      </c>
    </row>
    <row r="10" spans="1:8" ht="15" thickBot="1" x14ac:dyDescent="0.35">
      <c r="A10" s="49" t="s">
        <v>14</v>
      </c>
      <c r="B10" s="75">
        <v>1.0088209715492609</v>
      </c>
      <c r="C10" s="75">
        <v>5.4118524040253444</v>
      </c>
      <c r="D10" s="75">
        <v>41.622561808920359</v>
      </c>
      <c r="E10" s="75">
        <v>45.121133060007459</v>
      </c>
      <c r="F10" s="75">
        <v>6.8356317554975776</v>
      </c>
      <c r="G10" s="75">
        <v>100</v>
      </c>
      <c r="H10" s="83">
        <v>2.7325119236883941E-2</v>
      </c>
    </row>
    <row r="11" spans="1:8" ht="15" thickBot="1" x14ac:dyDescent="0.35">
      <c r="A11" s="49" t="s">
        <v>15</v>
      </c>
      <c r="B11" s="75">
        <v>1.1591714071052914</v>
      </c>
      <c r="C11" s="75">
        <v>5.8602554470323067</v>
      </c>
      <c r="D11" s="75">
        <v>42.99667274873886</v>
      </c>
      <c r="E11" s="75">
        <v>43.222067189009337</v>
      </c>
      <c r="F11" s="75">
        <v>6.7618332081141999</v>
      </c>
      <c r="G11" s="75">
        <v>100</v>
      </c>
      <c r="H11" s="83">
        <v>3.2188841201716736E-2</v>
      </c>
    </row>
    <row r="12" spans="1:8" ht="15" thickBot="1" x14ac:dyDescent="0.35">
      <c r="A12" s="49" t="s">
        <v>16</v>
      </c>
      <c r="B12" s="75">
        <v>1.1942907078357121</v>
      </c>
      <c r="C12" s="75">
        <v>6.3307117195844249</v>
      </c>
      <c r="D12" s="75">
        <v>45.93649868919313</v>
      </c>
      <c r="E12" s="75">
        <v>40.916593844062533</v>
      </c>
      <c r="F12" s="75">
        <v>5.621905039324206</v>
      </c>
      <c r="G12" s="75">
        <v>100</v>
      </c>
      <c r="H12" s="83">
        <v>2.1007604562737643</v>
      </c>
    </row>
    <row r="13" spans="1:8" ht="15" thickBot="1" x14ac:dyDescent="0.35">
      <c r="A13" s="49" t="s">
        <v>17</v>
      </c>
      <c r="B13" s="75">
        <v>1.1971008985043023</v>
      </c>
      <c r="C13" s="75">
        <v>5.7601997882678679</v>
      </c>
      <c r="D13" s="75">
        <v>42.436005320448437</v>
      </c>
      <c r="E13" s="75">
        <v>44.026710822769353</v>
      </c>
      <c r="F13" s="75">
        <v>6.5799831700100437</v>
      </c>
      <c r="G13" s="75">
        <v>100</v>
      </c>
      <c r="H13" s="83">
        <v>3.5276240095517199E-2</v>
      </c>
    </row>
    <row r="14" spans="1:8" ht="15" thickBot="1" x14ac:dyDescent="0.35">
      <c r="A14" s="49" t="s">
        <v>18</v>
      </c>
      <c r="B14" s="75">
        <v>0.91140098255124513</v>
      </c>
      <c r="C14" s="75">
        <v>5.8512620701338305</v>
      </c>
      <c r="D14" s="75">
        <v>44.956801626291714</v>
      </c>
      <c r="E14" s="75">
        <v>42.574961883787907</v>
      </c>
      <c r="F14" s="75">
        <v>5.7055734372353042</v>
      </c>
      <c r="G14" s="75">
        <v>100</v>
      </c>
      <c r="H14" s="83">
        <v>6.7716268833587265E-2</v>
      </c>
    </row>
    <row r="15" spans="1:8" ht="15" thickBot="1" x14ac:dyDescent="0.35">
      <c r="A15" s="49" t="s">
        <v>19</v>
      </c>
      <c r="B15" s="75">
        <v>0.8136696501220505</v>
      </c>
      <c r="C15" s="75">
        <v>5.3837808516409007</v>
      </c>
      <c r="D15" s="75">
        <v>43.138052617304041</v>
      </c>
      <c r="E15" s="75">
        <v>44.236506644968813</v>
      </c>
      <c r="F15" s="75">
        <v>6.4279902359641987</v>
      </c>
      <c r="G15" s="75">
        <v>100</v>
      </c>
      <c r="H15" s="83">
        <v>0.67349137931034475</v>
      </c>
    </row>
    <row r="16" spans="1:8" ht="15" thickBot="1" x14ac:dyDescent="0.35">
      <c r="A16" s="49" t="s">
        <v>20</v>
      </c>
      <c r="B16" s="75">
        <v>0.94036129670873547</v>
      </c>
      <c r="C16" s="75">
        <v>5.2792213148560583</v>
      </c>
      <c r="D16" s="75">
        <v>44.254722428441809</v>
      </c>
      <c r="E16" s="75">
        <v>43.710302730347273</v>
      </c>
      <c r="F16" s="75">
        <v>5.8153922296461271</v>
      </c>
      <c r="G16" s="75">
        <v>100</v>
      </c>
      <c r="H16" s="83">
        <v>7.4183976261127604E-2</v>
      </c>
    </row>
    <row r="17" spans="1:8" ht="15" thickBot="1" x14ac:dyDescent="0.35">
      <c r="A17" s="49" t="s">
        <v>21</v>
      </c>
      <c r="B17" s="75">
        <v>1.1154190277363556</v>
      </c>
      <c r="C17" s="75">
        <v>6.7342678198628088</v>
      </c>
      <c r="D17" s="75">
        <v>47.006660701859033</v>
      </c>
      <c r="E17" s="75">
        <v>40.045730191867982</v>
      </c>
      <c r="F17" s="75">
        <v>5.0979222586738242</v>
      </c>
      <c r="G17" s="75">
        <v>100</v>
      </c>
      <c r="H17" s="83">
        <v>2.5840820545440089E-2</v>
      </c>
    </row>
    <row r="18" spans="1:8" ht="15" thickBot="1" x14ac:dyDescent="0.35">
      <c r="A18" s="49" t="s">
        <v>22</v>
      </c>
      <c r="B18" s="75">
        <v>0.83044982698961944</v>
      </c>
      <c r="C18" s="75">
        <v>5.111220958971824</v>
      </c>
      <c r="D18" s="75">
        <v>44.666337123084524</v>
      </c>
      <c r="E18" s="75">
        <v>43.321799307958472</v>
      </c>
      <c r="F18" s="75">
        <v>6.0701927829955507</v>
      </c>
      <c r="G18" s="75">
        <v>100</v>
      </c>
      <c r="H18" s="83">
        <v>0.17763742228362775</v>
      </c>
    </row>
    <row r="19" spans="1:8" ht="15" thickBot="1" x14ac:dyDescent="0.35">
      <c r="A19" s="49" t="s">
        <v>23</v>
      </c>
      <c r="B19" s="75">
        <v>1.3034410844629822</v>
      </c>
      <c r="C19" s="75">
        <v>5.005213764337852</v>
      </c>
      <c r="D19" s="75">
        <v>47.028154327424396</v>
      </c>
      <c r="E19" s="75">
        <v>41.710114702815432</v>
      </c>
      <c r="F19" s="75">
        <v>4.9530761209593326</v>
      </c>
      <c r="G19" s="75">
        <v>100</v>
      </c>
      <c r="H19" s="83">
        <v>0.36363636363636365</v>
      </c>
    </row>
    <row r="20" spans="1:8" ht="15" thickBot="1" x14ac:dyDescent="0.35">
      <c r="A20" s="49" t="s">
        <v>24</v>
      </c>
      <c r="B20" s="75">
        <v>0.94491165076065387</v>
      </c>
      <c r="C20" s="75">
        <v>6.9583293962014556</v>
      </c>
      <c r="D20" s="75">
        <v>53.00576396106964</v>
      </c>
      <c r="E20" s="75">
        <v>35.479542662761034</v>
      </c>
      <c r="F20" s="75">
        <v>3.6114523292072187</v>
      </c>
      <c r="G20" s="75">
        <v>100</v>
      </c>
      <c r="H20" s="83">
        <v>0.30146019783325484</v>
      </c>
    </row>
    <row r="21" spans="1:8" ht="15" thickBot="1" x14ac:dyDescent="0.35">
      <c r="A21" s="49" t="s">
        <v>25</v>
      </c>
      <c r="B21" s="75">
        <v>1.1068002045174292</v>
      </c>
      <c r="C21" s="75">
        <v>6.0874011248458597</v>
      </c>
      <c r="D21" s="75">
        <v>46.708171674336072</v>
      </c>
      <c r="E21" s="75">
        <v>40.63280098649583</v>
      </c>
      <c r="F21" s="75">
        <v>5.4648260098048063</v>
      </c>
      <c r="G21" s="75">
        <v>100</v>
      </c>
      <c r="H21" s="83">
        <v>8.1139560043274439E-2</v>
      </c>
    </row>
    <row r="22" spans="1:8" ht="15" thickBot="1" x14ac:dyDescent="0.35">
      <c r="A22" s="49" t="s">
        <v>26</v>
      </c>
      <c r="B22" s="75">
        <v>0.89156626506024095</v>
      </c>
      <c r="C22" s="75">
        <v>5.831325301204819</v>
      </c>
      <c r="D22" s="75">
        <v>48.795180722891565</v>
      </c>
      <c r="E22" s="75">
        <v>39.566265060240966</v>
      </c>
      <c r="F22" s="75">
        <v>4.9156626506024104</v>
      </c>
      <c r="G22" s="75">
        <v>100</v>
      </c>
      <c r="H22" s="83">
        <v>0.14436958614051973</v>
      </c>
    </row>
    <row r="23" spans="1:8" ht="15" thickBot="1" x14ac:dyDescent="0.35">
      <c r="A23" s="49" t="s">
        <v>27</v>
      </c>
      <c r="B23" s="75">
        <v>1.1104872418741032</v>
      </c>
      <c r="C23" s="75">
        <v>6.3821822945910531</v>
      </c>
      <c r="D23" s="75">
        <v>50.820388046665421</v>
      </c>
      <c r="E23" s="75">
        <v>37.525734606026582</v>
      </c>
      <c r="F23" s="75">
        <v>4.1612078108428472</v>
      </c>
      <c r="G23" s="75">
        <v>100</v>
      </c>
      <c r="H23" s="83">
        <v>0.10594540695500437</v>
      </c>
    </row>
    <row r="24" spans="1:8" ht="15" thickBot="1" x14ac:dyDescent="0.35">
      <c r="A24" s="49" t="s">
        <v>28</v>
      </c>
      <c r="B24" s="75">
        <v>1.0674494629394891</v>
      </c>
      <c r="C24" s="75">
        <v>6.5714857562212288</v>
      </c>
      <c r="D24" s="75">
        <v>49.81653212355728</v>
      </c>
      <c r="E24" s="75">
        <v>38.023439411123711</v>
      </c>
      <c r="F24" s="75">
        <v>4.5210932461582942</v>
      </c>
      <c r="G24" s="75">
        <v>100</v>
      </c>
      <c r="H24" s="83">
        <v>0.17537628202282113</v>
      </c>
    </row>
    <row r="25" spans="1:8" ht="15" thickBot="1" x14ac:dyDescent="0.35">
      <c r="A25" s="49" t="s">
        <v>29</v>
      </c>
      <c r="B25" s="75">
        <v>1.1339925610087997</v>
      </c>
      <c r="C25" s="75">
        <v>7.2121926880159668</v>
      </c>
      <c r="D25" s="75">
        <v>51.737276603465475</v>
      </c>
      <c r="E25" s="75">
        <v>36.342193595210013</v>
      </c>
      <c r="F25" s="75">
        <v>3.5743445522997366</v>
      </c>
      <c r="G25" s="75">
        <v>100</v>
      </c>
      <c r="H25" s="83">
        <v>0</v>
      </c>
    </row>
    <row r="26" spans="1:8" ht="15" thickBot="1" x14ac:dyDescent="0.35">
      <c r="A26" s="11" t="s">
        <v>30</v>
      </c>
      <c r="B26" s="76">
        <v>1.0579563981647206</v>
      </c>
      <c r="C26" s="76">
        <v>6.3022948963768783</v>
      </c>
      <c r="D26" s="76">
        <v>46.648542419905844</v>
      </c>
      <c r="E26" s="76">
        <v>40.75045543149394</v>
      </c>
      <c r="F26" s="76">
        <v>5.2407508540586223</v>
      </c>
      <c r="G26" s="76">
        <v>100</v>
      </c>
      <c r="H26" s="84">
        <v>0.1440950868352022</v>
      </c>
    </row>
    <row r="27" spans="1:8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/>
  <dimension ref="A1:H27"/>
  <sheetViews>
    <sheetView workbookViewId="0">
      <selection activeCell="B26" sqref="B26:C26"/>
    </sheetView>
  </sheetViews>
  <sheetFormatPr defaultRowHeight="14.4" x14ac:dyDescent="0.3"/>
  <cols>
    <col min="2" max="3" width="9.5546875" bestFit="1" customWidth="1"/>
    <col min="4" max="5" width="10.5546875" bestFit="1" customWidth="1"/>
    <col min="6" max="6" width="9.5546875" bestFit="1" customWidth="1"/>
    <col min="7" max="7" width="11.5546875" bestFit="1" customWidth="1"/>
    <col min="8" max="8" width="9.5546875" bestFit="1" customWidth="1"/>
  </cols>
  <sheetData>
    <row r="1" spans="1:8" ht="31.5" customHeight="1" x14ac:dyDescent="0.3">
      <c r="A1" s="266" t="s">
        <v>320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25.5" customHeight="1" thickTop="1" thickBot="1" x14ac:dyDescent="0.35">
      <c r="A3" s="321" t="s">
        <v>5</v>
      </c>
      <c r="B3" s="285" t="s">
        <v>321</v>
      </c>
      <c r="C3" s="285"/>
      <c r="D3" s="285"/>
      <c r="E3" s="285"/>
      <c r="F3" s="285"/>
      <c r="G3" s="285"/>
      <c r="H3" s="267" t="s">
        <v>214</v>
      </c>
    </row>
    <row r="4" spans="1:8" ht="15" thickBot="1" x14ac:dyDescent="0.35">
      <c r="A4" s="322"/>
      <c r="B4" s="25" t="s">
        <v>322</v>
      </c>
      <c r="C4" s="25" t="s">
        <v>323</v>
      </c>
      <c r="D4" s="25" t="s">
        <v>324</v>
      </c>
      <c r="E4" s="25" t="s">
        <v>325</v>
      </c>
      <c r="F4" s="25" t="s">
        <v>326</v>
      </c>
      <c r="G4" s="25" t="s">
        <v>30</v>
      </c>
      <c r="H4" s="269"/>
    </row>
    <row r="5" spans="1:8" ht="15" thickBot="1" x14ac:dyDescent="0.35">
      <c r="A5" s="49" t="s">
        <v>9</v>
      </c>
      <c r="B5" s="83">
        <v>1.0140959334753067E-2</v>
      </c>
      <c r="C5" s="83">
        <v>3.0929925970996854</v>
      </c>
      <c r="D5" s="83">
        <v>47.317716255957812</v>
      </c>
      <c r="E5" s="83">
        <v>44.356556130209917</v>
      </c>
      <c r="F5" s="83">
        <v>5.2225940573978304</v>
      </c>
      <c r="G5" s="75">
        <v>100</v>
      </c>
      <c r="H5" s="83">
        <v>0.35206955669850598</v>
      </c>
    </row>
    <row r="6" spans="1:8" ht="15" thickBot="1" x14ac:dyDescent="0.35">
      <c r="A6" s="49" t="s">
        <v>10</v>
      </c>
      <c r="B6" s="83">
        <v>0</v>
      </c>
      <c r="C6" s="83">
        <v>3.5339063992359123</v>
      </c>
      <c r="D6" s="83">
        <v>46.418338108882523</v>
      </c>
      <c r="E6" s="83">
        <v>45.654250238777458</v>
      </c>
      <c r="F6" s="83">
        <v>4.3935052531041068</v>
      </c>
      <c r="G6" s="75">
        <v>100</v>
      </c>
      <c r="H6" s="83">
        <v>8.6880973066898348E-2</v>
      </c>
    </row>
    <row r="7" spans="1:8" ht="15" thickBot="1" x14ac:dyDescent="0.35">
      <c r="A7" s="49" t="s">
        <v>11</v>
      </c>
      <c r="B7" s="83">
        <v>4.6102472089314193E-2</v>
      </c>
      <c r="C7" s="83">
        <v>2.9069477671451356</v>
      </c>
      <c r="D7" s="83">
        <v>47.018291467304621</v>
      </c>
      <c r="E7" s="83">
        <v>44.481409489633172</v>
      </c>
      <c r="F7" s="83">
        <v>5.5472488038277517</v>
      </c>
      <c r="G7" s="75">
        <v>100</v>
      </c>
      <c r="H7" s="83">
        <v>0.16152497909339808</v>
      </c>
    </row>
    <row r="8" spans="1:8" ht="15" thickBot="1" x14ac:dyDescent="0.35">
      <c r="A8" s="49" t="s">
        <v>12</v>
      </c>
      <c r="B8" s="83">
        <v>1.9043991620643689E-2</v>
      </c>
      <c r="C8" s="83">
        <v>2.5709388687868975</v>
      </c>
      <c r="D8" s="83">
        <v>44.867644258236524</v>
      </c>
      <c r="E8" s="83">
        <v>45.857931822510004</v>
      </c>
      <c r="F8" s="83">
        <v>6.684441058845934</v>
      </c>
      <c r="G8" s="75">
        <v>100</v>
      </c>
      <c r="H8" s="83">
        <v>0.12278547623223997</v>
      </c>
    </row>
    <row r="9" spans="1:8" ht="15" thickBot="1" x14ac:dyDescent="0.35">
      <c r="A9" s="49" t="s">
        <v>13</v>
      </c>
      <c r="B9" s="83">
        <v>0</v>
      </c>
      <c r="C9" s="83">
        <v>2.4045261669024045</v>
      </c>
      <c r="D9" s="83">
        <v>43.77652050919378</v>
      </c>
      <c r="E9" s="83">
        <v>47.265440829797271</v>
      </c>
      <c r="F9" s="83">
        <v>6.5535124941065535</v>
      </c>
      <c r="G9" s="75">
        <v>100</v>
      </c>
      <c r="H9" s="83">
        <v>8.6767895878524945E-2</v>
      </c>
    </row>
    <row r="10" spans="1:8" ht="15" thickBot="1" x14ac:dyDescent="0.35">
      <c r="A10" s="49" t="s">
        <v>14</v>
      </c>
      <c r="B10" s="83">
        <v>8.010894816951053E-3</v>
      </c>
      <c r="C10" s="83">
        <v>2.3311703917327566</v>
      </c>
      <c r="D10" s="83">
        <v>42.083900771716202</v>
      </c>
      <c r="E10" s="83">
        <v>48.246949184223872</v>
      </c>
      <c r="F10" s="83">
        <v>7.3299687575102137</v>
      </c>
      <c r="G10" s="75">
        <v>100</v>
      </c>
      <c r="H10" s="83">
        <v>6.4586645468998408E-2</v>
      </c>
    </row>
    <row r="11" spans="1:8" ht="15" thickBot="1" x14ac:dyDescent="0.35">
      <c r="A11" s="49" t="s">
        <v>15</v>
      </c>
      <c r="B11" s="83">
        <v>2.3315458148752622E-2</v>
      </c>
      <c r="C11" s="83">
        <v>2.2499417113546283</v>
      </c>
      <c r="D11" s="83">
        <v>43.763114945208677</v>
      </c>
      <c r="E11" s="83">
        <v>46.630916297505252</v>
      </c>
      <c r="F11" s="83">
        <v>7.3327115877827005</v>
      </c>
      <c r="G11" s="75">
        <v>100</v>
      </c>
      <c r="H11" s="83">
        <v>6.4377682403433473E-2</v>
      </c>
    </row>
    <row r="12" spans="1:8" ht="15" thickBot="1" x14ac:dyDescent="0.35">
      <c r="A12" s="49" t="s">
        <v>16</v>
      </c>
      <c r="B12" s="83">
        <v>0</v>
      </c>
      <c r="C12" s="83">
        <v>2.7915499029963353</v>
      </c>
      <c r="D12" s="83">
        <v>47.057555507652509</v>
      </c>
      <c r="E12" s="83">
        <v>44.147445570165985</v>
      </c>
      <c r="F12" s="83">
        <v>6.0034490191851688</v>
      </c>
      <c r="G12" s="75">
        <v>100</v>
      </c>
      <c r="H12" s="83">
        <v>4.4296577946768068</v>
      </c>
    </row>
    <row r="13" spans="1:8" ht="15" thickBot="1" x14ac:dyDescent="0.35">
      <c r="A13" s="49" t="s">
        <v>17</v>
      </c>
      <c r="B13" s="83">
        <v>5.8964002476488107E-3</v>
      </c>
      <c r="C13" s="83">
        <v>2.4587989032695536</v>
      </c>
      <c r="D13" s="83">
        <v>43.076152009198381</v>
      </c>
      <c r="E13" s="83">
        <v>47.353990388867594</v>
      </c>
      <c r="F13" s="83">
        <v>7.1051622984168157</v>
      </c>
      <c r="G13" s="75">
        <v>100</v>
      </c>
      <c r="H13" s="83">
        <v>0.16552697275588843</v>
      </c>
    </row>
    <row r="14" spans="1:8" ht="15" thickBot="1" x14ac:dyDescent="0.35">
      <c r="A14" s="49" t="s">
        <v>18</v>
      </c>
      <c r="B14" s="83">
        <v>1.4604936468526361E-2</v>
      </c>
      <c r="C14" s="83">
        <v>2.6471447349204031</v>
      </c>
      <c r="D14" s="83">
        <v>45.771870892361619</v>
      </c>
      <c r="E14" s="83">
        <v>45.468818460639696</v>
      </c>
      <c r="F14" s="83">
        <v>6.0975609756097562</v>
      </c>
      <c r="G14" s="75">
        <v>100</v>
      </c>
      <c r="H14" s="83">
        <v>0.26070763500931099</v>
      </c>
    </row>
    <row r="15" spans="1:8" ht="15" thickBot="1" x14ac:dyDescent="0.35">
      <c r="A15" s="49" t="s">
        <v>19</v>
      </c>
      <c r="B15" s="83">
        <v>1.4673514306676448E-2</v>
      </c>
      <c r="C15" s="83">
        <v>2.1570066030814381</v>
      </c>
      <c r="D15" s="83">
        <v>43.683052090975785</v>
      </c>
      <c r="E15" s="83">
        <v>47.219369038884814</v>
      </c>
      <c r="F15" s="83">
        <v>6.9258987527512836</v>
      </c>
      <c r="G15" s="75">
        <v>100</v>
      </c>
      <c r="H15" s="83">
        <v>1.5220905172413792</v>
      </c>
    </row>
    <row r="16" spans="1:8" ht="15" thickBot="1" x14ac:dyDescent="0.35">
      <c r="A16" s="49" t="s">
        <v>20</v>
      </c>
      <c r="B16" s="83">
        <v>1.7784101013693758E-2</v>
      </c>
      <c r="C16" s="83">
        <v>2.0718477680953229</v>
      </c>
      <c r="D16" s="83">
        <v>44.842610706028815</v>
      </c>
      <c r="E16" s="83">
        <v>46.843322070069362</v>
      </c>
      <c r="F16" s="83">
        <v>6.2244353547928153</v>
      </c>
      <c r="G16" s="75">
        <v>100</v>
      </c>
      <c r="H16" s="83">
        <v>0.28025057698648204</v>
      </c>
    </row>
    <row r="17" spans="1:8" ht="15" thickBot="1" x14ac:dyDescent="0.35">
      <c r="A17" s="49" t="s">
        <v>21</v>
      </c>
      <c r="B17" s="83">
        <v>1.5302553340328786E-2</v>
      </c>
      <c r="C17" s="83">
        <v>2.9380902413431267</v>
      </c>
      <c r="D17" s="83">
        <v>48.071878279118572</v>
      </c>
      <c r="E17" s="83">
        <v>43.419902063658625</v>
      </c>
      <c r="F17" s="83">
        <v>5.5548268625393495</v>
      </c>
      <c r="G17" s="75">
        <v>100</v>
      </c>
      <c r="H17" s="83">
        <v>0.14908165699292358</v>
      </c>
    </row>
    <row r="18" spans="1:8" ht="15" thickBot="1" x14ac:dyDescent="0.35">
      <c r="A18" s="49" t="s">
        <v>22</v>
      </c>
      <c r="B18" s="83">
        <v>1.0883761427949499E-2</v>
      </c>
      <c r="C18" s="83">
        <v>2.3508924684370918</v>
      </c>
      <c r="D18" s="83">
        <v>45.047888550282977</v>
      </c>
      <c r="E18" s="83">
        <v>46.092729647366134</v>
      </c>
      <c r="F18" s="83">
        <v>6.4976055724858508</v>
      </c>
      <c r="G18" s="75">
        <v>100</v>
      </c>
      <c r="H18" s="83">
        <v>2.9408862133622815</v>
      </c>
    </row>
    <row r="19" spans="1:8" ht="15" thickBot="1" x14ac:dyDescent="0.35">
      <c r="A19" s="49" t="s">
        <v>23</v>
      </c>
      <c r="B19" s="83">
        <v>0.11325028312570783</v>
      </c>
      <c r="C19" s="83">
        <v>2.1517553793884483</v>
      </c>
      <c r="D19" s="83">
        <v>47.734994337485844</v>
      </c>
      <c r="E19" s="83">
        <v>44.73386183465459</v>
      </c>
      <c r="F19" s="83">
        <v>5.2661381653454136</v>
      </c>
      <c r="G19" s="75">
        <v>100</v>
      </c>
      <c r="H19" s="83">
        <v>0.5714285714285714</v>
      </c>
    </row>
    <row r="20" spans="1:8" ht="15" thickBot="1" x14ac:dyDescent="0.35">
      <c r="A20" s="49" t="s">
        <v>24</v>
      </c>
      <c r="B20" s="83">
        <v>5.9178842543465844E-2</v>
      </c>
      <c r="C20" s="83">
        <v>4.0262019426985551</v>
      </c>
      <c r="D20" s="83">
        <v>54.301689657987104</v>
      </c>
      <c r="E20" s="83">
        <v>37.772426740674234</v>
      </c>
      <c r="F20" s="83">
        <v>3.8405028160966448</v>
      </c>
      <c r="G20" s="75">
        <v>100</v>
      </c>
      <c r="H20" s="83">
        <v>0.95336787564766834</v>
      </c>
    </row>
    <row r="21" spans="1:8" ht="15" thickBot="1" x14ac:dyDescent="0.35">
      <c r="A21" s="49" t="s">
        <v>25</v>
      </c>
      <c r="B21" s="83">
        <v>2.9269244528277342E-2</v>
      </c>
      <c r="C21" s="83">
        <v>2.887898793456698</v>
      </c>
      <c r="D21" s="83">
        <v>47.601548017821713</v>
      </c>
      <c r="E21" s="83">
        <v>43.59816579400956</v>
      </c>
      <c r="F21" s="83">
        <v>5.883118150183746</v>
      </c>
      <c r="G21" s="75">
        <v>100</v>
      </c>
      <c r="H21" s="83">
        <v>0.17129462675802382</v>
      </c>
    </row>
    <row r="22" spans="1:8" ht="15" thickBot="1" x14ac:dyDescent="0.35">
      <c r="A22" s="49" t="s">
        <v>26</v>
      </c>
      <c r="B22" s="83">
        <v>2.6350461133069828E-2</v>
      </c>
      <c r="C22" s="83">
        <v>2.9776021080368906</v>
      </c>
      <c r="D22" s="83">
        <v>49.328063241106719</v>
      </c>
      <c r="E22" s="83">
        <v>42.47694334650857</v>
      </c>
      <c r="F22" s="83">
        <v>5.1910408432147568</v>
      </c>
      <c r="G22" s="75">
        <v>100</v>
      </c>
      <c r="H22" s="83">
        <v>2.0452358036573628</v>
      </c>
    </row>
    <row r="23" spans="1:8" ht="15" thickBot="1" x14ac:dyDescent="0.35">
      <c r="A23" s="49" t="s">
        <v>27</v>
      </c>
      <c r="B23" s="83">
        <v>3.3604408898447478E-2</v>
      </c>
      <c r="C23" s="83">
        <v>3.4007661805228842</v>
      </c>
      <c r="D23" s="83">
        <v>52.073392029034203</v>
      </c>
      <c r="E23" s="83">
        <v>40.043013643390012</v>
      </c>
      <c r="F23" s="83">
        <v>4.4492237381544459</v>
      </c>
      <c r="G23" s="75">
        <v>100</v>
      </c>
      <c r="H23" s="83">
        <v>0.34276455191324939</v>
      </c>
    </row>
    <row r="24" spans="1:8" ht="15" thickBot="1" x14ac:dyDescent="0.35">
      <c r="A24" s="49" t="s">
        <v>28</v>
      </c>
      <c r="B24" s="83">
        <v>6.1506667322737789E-2</v>
      </c>
      <c r="C24" s="83">
        <v>3.2623136347980122</v>
      </c>
      <c r="D24" s="83">
        <v>50.920139743148155</v>
      </c>
      <c r="E24" s="83">
        <v>40.8699503026128</v>
      </c>
      <c r="F24" s="83">
        <v>4.8860896521182893</v>
      </c>
      <c r="G24" s="75">
        <v>100</v>
      </c>
      <c r="H24" s="83">
        <v>2.7749411712471694</v>
      </c>
    </row>
    <row r="25" spans="1:8" ht="15" thickBot="1" x14ac:dyDescent="0.35">
      <c r="A25" s="49" t="s">
        <v>29</v>
      </c>
      <c r="B25" s="83">
        <v>0</v>
      </c>
      <c r="C25" s="83">
        <v>3.1579996015142457</v>
      </c>
      <c r="D25" s="83">
        <v>53.397091053994814</v>
      </c>
      <c r="E25" s="83">
        <v>39.549711097828258</v>
      </c>
      <c r="F25" s="83">
        <v>3.8951982466626816</v>
      </c>
      <c r="G25" s="75">
        <v>100</v>
      </c>
      <c r="H25" s="83">
        <v>8.1647464392633581E-2</v>
      </c>
    </row>
    <row r="26" spans="1:8" ht="15" thickBot="1" x14ac:dyDescent="0.35">
      <c r="A26" s="11" t="s">
        <v>30</v>
      </c>
      <c r="B26" s="84">
        <v>2.9076012073054568E-2</v>
      </c>
      <c r="C26" s="84">
        <v>2.9308186199309554</v>
      </c>
      <c r="D26" s="84">
        <v>47.60112051139064</v>
      </c>
      <c r="E26" s="84">
        <v>43.794549766632457</v>
      </c>
      <c r="F26" s="84">
        <v>5.6444350899728981</v>
      </c>
      <c r="G26" s="76">
        <v>100</v>
      </c>
      <c r="H26" s="84">
        <v>0.67609255521986444</v>
      </c>
    </row>
    <row r="27" spans="1:8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/>
  <dimension ref="A1:F27"/>
  <sheetViews>
    <sheetView workbookViewId="0">
      <selection sqref="A1:F1"/>
    </sheetView>
  </sheetViews>
  <sheetFormatPr defaultRowHeight="14.4" x14ac:dyDescent="0.3"/>
  <cols>
    <col min="2" max="3" width="9.5546875" bestFit="1" customWidth="1"/>
    <col min="4" max="4" width="10.5546875" bestFit="1" customWidth="1"/>
    <col min="5" max="5" width="11.5546875" bestFit="1" customWidth="1"/>
    <col min="6" max="6" width="9.5546875" bestFit="1" customWidth="1"/>
  </cols>
  <sheetData>
    <row r="1" spans="1:6" ht="32.25" customHeight="1" x14ac:dyDescent="0.3">
      <c r="A1" s="266" t="s">
        <v>327</v>
      </c>
      <c r="B1" s="266"/>
      <c r="C1" s="266"/>
      <c r="D1" s="266"/>
      <c r="E1" s="266"/>
      <c r="F1" s="266"/>
    </row>
    <row r="2" spans="1:6" ht="15" thickBot="1" x14ac:dyDescent="0.35"/>
    <row r="3" spans="1:6" ht="22.5" customHeight="1" thickTop="1" thickBot="1" x14ac:dyDescent="0.35">
      <c r="A3" s="321" t="s">
        <v>277</v>
      </c>
      <c r="B3" s="296" t="s">
        <v>328</v>
      </c>
      <c r="C3" s="296"/>
      <c r="D3" s="296"/>
      <c r="E3" s="296"/>
      <c r="F3" s="267" t="s">
        <v>293</v>
      </c>
    </row>
    <row r="4" spans="1:6" ht="15" thickBot="1" x14ac:dyDescent="0.35">
      <c r="A4" s="322"/>
      <c r="B4" s="92" t="s">
        <v>422</v>
      </c>
      <c r="C4" s="92" t="s">
        <v>423</v>
      </c>
      <c r="D4" s="92" t="s">
        <v>424</v>
      </c>
      <c r="E4" s="25" t="s">
        <v>30</v>
      </c>
      <c r="F4" s="269"/>
    </row>
    <row r="5" spans="1:6" ht="15" thickBot="1" x14ac:dyDescent="0.35">
      <c r="A5" s="49" t="s">
        <v>9</v>
      </c>
      <c r="B5" s="83">
        <v>0.10330578512396695</v>
      </c>
      <c r="C5" s="83">
        <v>0.84209867267718508</v>
      </c>
      <c r="D5" s="83">
        <v>99.054595542198854</v>
      </c>
      <c r="E5" s="83">
        <v>100</v>
      </c>
      <c r="F5" s="83">
        <v>2.2042615723732553</v>
      </c>
    </row>
    <row r="6" spans="1:6" ht="15" thickBot="1" x14ac:dyDescent="0.35">
      <c r="A6" s="49" t="s">
        <v>10</v>
      </c>
      <c r="B6" s="83">
        <v>8.7489063867016631E-2</v>
      </c>
      <c r="C6" s="83">
        <v>1.0498687664041995</v>
      </c>
      <c r="D6" s="83">
        <v>98.862642169728787</v>
      </c>
      <c r="E6" s="83">
        <v>100</v>
      </c>
      <c r="F6" s="83">
        <v>0.69504778453518679</v>
      </c>
    </row>
    <row r="7" spans="1:6" ht="15" thickBot="1" x14ac:dyDescent="0.35">
      <c r="A7" s="49" t="s">
        <v>11</v>
      </c>
      <c r="B7" s="83">
        <v>0.163090917443837</v>
      </c>
      <c r="C7" s="83">
        <v>0.49731244544493963</v>
      </c>
      <c r="D7" s="83">
        <v>99.339596637111228</v>
      </c>
      <c r="E7" s="83">
        <v>100</v>
      </c>
      <c r="F7" s="83">
        <v>0.25775262621286932</v>
      </c>
    </row>
    <row r="8" spans="1:6" ht="15" thickBot="1" x14ac:dyDescent="0.35">
      <c r="A8" s="49" t="s">
        <v>12</v>
      </c>
      <c r="B8" s="83">
        <v>0.12365306482953542</v>
      </c>
      <c r="C8" s="83">
        <v>0.6182653241476771</v>
      </c>
      <c r="D8" s="83">
        <v>99.258081611022789</v>
      </c>
      <c r="E8" s="83">
        <v>100</v>
      </c>
      <c r="F8" s="83">
        <v>0.70163129275565694</v>
      </c>
    </row>
    <row r="9" spans="1:6" ht="15" thickBot="1" x14ac:dyDescent="0.35">
      <c r="A9" s="49" t="s">
        <v>13</v>
      </c>
      <c r="B9" s="83">
        <v>8.7032201914708437E-2</v>
      </c>
      <c r="C9" s="83">
        <v>1.0879025239338556</v>
      </c>
      <c r="D9" s="83">
        <v>98.825065274151441</v>
      </c>
      <c r="E9" s="83">
        <v>100</v>
      </c>
      <c r="F9" s="83">
        <v>0.3036876355748373</v>
      </c>
    </row>
    <row r="10" spans="1:6" ht="15" thickBot="1" x14ac:dyDescent="0.35">
      <c r="A10" s="49" t="s">
        <v>14</v>
      </c>
      <c r="B10" s="83">
        <v>6.5894518082976403E-2</v>
      </c>
      <c r="C10" s="83">
        <v>0.50434650378893475</v>
      </c>
      <c r="D10" s="83">
        <v>99.429758978128092</v>
      </c>
      <c r="E10" s="83">
        <v>100</v>
      </c>
      <c r="F10" s="83">
        <v>1.9847972972972971</v>
      </c>
    </row>
    <row r="11" spans="1:6" ht="15" thickBot="1" x14ac:dyDescent="0.35">
      <c r="A11" s="49" t="s">
        <v>15</v>
      </c>
      <c r="B11" s="83">
        <v>0.10760787689658882</v>
      </c>
      <c r="C11" s="83">
        <v>0.76401592596578072</v>
      </c>
      <c r="D11" s="83">
        <v>99.128376197137641</v>
      </c>
      <c r="E11" s="83">
        <v>100</v>
      </c>
      <c r="F11" s="83">
        <v>0.28969957081545061</v>
      </c>
    </row>
    <row r="12" spans="1:6" ht="15" thickBot="1" x14ac:dyDescent="0.35">
      <c r="A12" s="49" t="s">
        <v>16</v>
      </c>
      <c r="B12" s="83">
        <v>8.0192461908580592E-2</v>
      </c>
      <c r="C12" s="83">
        <v>0.61146752205292698</v>
      </c>
      <c r="D12" s="83">
        <v>99.308340016038485</v>
      </c>
      <c r="E12" s="83">
        <v>100</v>
      </c>
      <c r="F12" s="83">
        <v>5.171102661596958</v>
      </c>
    </row>
    <row r="13" spans="1:6" ht="15" thickBot="1" x14ac:dyDescent="0.35">
      <c r="A13" s="49" t="s">
        <v>17</v>
      </c>
      <c r="B13" s="83">
        <v>0.11162233535705535</v>
      </c>
      <c r="C13" s="83">
        <v>0.60439410851868991</v>
      </c>
      <c r="D13" s="83">
        <v>99.283983556124255</v>
      </c>
      <c r="E13" s="83">
        <v>100</v>
      </c>
      <c r="F13" s="83">
        <v>0.32834038858135245</v>
      </c>
    </row>
    <row r="14" spans="1:6" ht="15" thickBot="1" x14ac:dyDescent="0.35">
      <c r="A14" s="49" t="s">
        <v>18</v>
      </c>
      <c r="B14" s="83">
        <v>0.112141910490366</v>
      </c>
      <c r="C14" s="83">
        <v>0.43157644340231754</v>
      </c>
      <c r="D14" s="83">
        <v>99.456281646107314</v>
      </c>
      <c r="E14" s="83">
        <v>100</v>
      </c>
      <c r="F14" s="83">
        <v>0.36566785170137128</v>
      </c>
    </row>
    <row r="15" spans="1:6" ht="15" thickBot="1" x14ac:dyDescent="0.35">
      <c r="A15" s="49" t="s">
        <v>19</v>
      </c>
      <c r="B15" s="83">
        <v>0.16391203387515366</v>
      </c>
      <c r="C15" s="83">
        <v>0.19123070618767929</v>
      </c>
      <c r="D15" s="83">
        <v>99.644857259937169</v>
      </c>
      <c r="E15" s="83">
        <v>100</v>
      </c>
      <c r="F15" s="83">
        <v>1.3873922413793105</v>
      </c>
    </row>
    <row r="16" spans="1:6" ht="15" thickBot="1" x14ac:dyDescent="0.35">
      <c r="A16" s="49" t="s">
        <v>20</v>
      </c>
      <c r="B16" s="83">
        <v>8.2692466716282151E-2</v>
      </c>
      <c r="C16" s="83">
        <v>0.40519308690978256</v>
      </c>
      <c r="D16" s="83">
        <v>99.512114446373928</v>
      </c>
      <c r="E16" s="83">
        <v>100</v>
      </c>
      <c r="F16" s="83">
        <v>0.32146389713155288</v>
      </c>
    </row>
    <row r="17" spans="1:6" ht="15" thickBot="1" x14ac:dyDescent="0.35">
      <c r="A17" s="49" t="s">
        <v>21</v>
      </c>
      <c r="B17" s="83">
        <v>0.18744516231953418</v>
      </c>
      <c r="C17" s="83">
        <v>0.34298476509531789</v>
      </c>
      <c r="D17" s="83">
        <v>99.469570072585142</v>
      </c>
      <c r="E17" s="83">
        <v>100</v>
      </c>
      <c r="F17" s="83">
        <v>0.31804086825157035</v>
      </c>
    </row>
    <row r="18" spans="1:6" ht="15" thickBot="1" x14ac:dyDescent="0.35">
      <c r="A18" s="49" t="s">
        <v>22</v>
      </c>
      <c r="B18" s="83">
        <v>7.9388706956435448E-2</v>
      </c>
      <c r="C18" s="83">
        <v>0.30763123945618737</v>
      </c>
      <c r="D18" s="83">
        <v>99.612980053587378</v>
      </c>
      <c r="E18" s="83">
        <v>100</v>
      </c>
      <c r="F18" s="83">
        <v>0.55264975821573081</v>
      </c>
    </row>
    <row r="19" spans="1:6" ht="15" thickBot="1" x14ac:dyDescent="0.35">
      <c r="A19" s="49" t="s">
        <v>23</v>
      </c>
      <c r="B19" s="83">
        <v>5.2356020942408384E-2</v>
      </c>
      <c r="C19" s="83">
        <v>0.94240837696335078</v>
      </c>
      <c r="D19" s="83">
        <v>99.005235602094245</v>
      </c>
      <c r="E19" s="83">
        <v>100</v>
      </c>
      <c r="F19" s="83">
        <v>0.77922077922077926</v>
      </c>
    </row>
    <row r="20" spans="1:6" ht="15" thickBot="1" x14ac:dyDescent="0.35">
      <c r="A20" s="49" t="s">
        <v>24</v>
      </c>
      <c r="B20" s="83">
        <v>0.19830676531157046</v>
      </c>
      <c r="C20" s="83">
        <v>0.34513004347494469</v>
      </c>
      <c r="D20" s="83">
        <v>99.45656319121349</v>
      </c>
      <c r="E20" s="83">
        <v>100</v>
      </c>
      <c r="F20" s="83">
        <v>1.1888836552048987</v>
      </c>
    </row>
    <row r="21" spans="1:6" ht="15" thickBot="1" x14ac:dyDescent="0.35">
      <c r="A21" s="49" t="s">
        <v>25</v>
      </c>
      <c r="B21" s="83">
        <v>8.4395816378816657E-2</v>
      </c>
      <c r="C21" s="83">
        <v>0.43102149079181362</v>
      </c>
      <c r="D21" s="83">
        <v>99.484582692829377</v>
      </c>
      <c r="E21" s="83">
        <v>100</v>
      </c>
      <c r="F21" s="83">
        <v>0.29751172015867294</v>
      </c>
    </row>
    <row r="22" spans="1:6" ht="15" thickBot="1" x14ac:dyDescent="0.35">
      <c r="A22" s="49" t="s">
        <v>26</v>
      </c>
      <c r="B22" s="83">
        <v>0.29784065524944153</v>
      </c>
      <c r="C22" s="83">
        <v>0.570861255894763</v>
      </c>
      <c r="D22" s="83">
        <v>99.131298088855786</v>
      </c>
      <c r="E22" s="83">
        <v>100</v>
      </c>
      <c r="F22" s="83">
        <v>3.055822906641001</v>
      </c>
    </row>
    <row r="23" spans="1:6" ht="15" thickBot="1" x14ac:dyDescent="0.35">
      <c r="A23" s="49" t="s">
        <v>27</v>
      </c>
      <c r="B23" s="83">
        <v>0.17539463793535454</v>
      </c>
      <c r="C23" s="83">
        <v>0.46980706589827109</v>
      </c>
      <c r="D23" s="83">
        <v>99.354798296166365</v>
      </c>
      <c r="E23" s="83">
        <v>100</v>
      </c>
      <c r="F23" s="83">
        <v>0.51103078648884459</v>
      </c>
    </row>
    <row r="24" spans="1:6" ht="15" thickBot="1" x14ac:dyDescent="0.35">
      <c r="A24" s="49" t="s">
        <v>28</v>
      </c>
      <c r="B24" s="83">
        <v>0.1583911300967146</v>
      </c>
      <c r="C24" s="83">
        <v>0.39357795963426051</v>
      </c>
      <c r="D24" s="83">
        <v>99.448030910269026</v>
      </c>
      <c r="E24" s="83">
        <v>100</v>
      </c>
      <c r="F24" s="83">
        <v>7.4967810682413543</v>
      </c>
    </row>
    <row r="25" spans="1:6" ht="15" thickBot="1" x14ac:dyDescent="0.35">
      <c r="A25" s="49" t="s">
        <v>29</v>
      </c>
      <c r="B25" s="83">
        <v>0.2090338998454967</v>
      </c>
      <c r="C25" s="83">
        <v>0.80887030809779148</v>
      </c>
      <c r="D25" s="83">
        <v>98.982095792056711</v>
      </c>
      <c r="E25" s="83">
        <v>100</v>
      </c>
      <c r="F25" s="83">
        <v>0.18143880976140797</v>
      </c>
    </row>
    <row r="26" spans="1:6" ht="15" thickBot="1" x14ac:dyDescent="0.35">
      <c r="A26" s="11" t="s">
        <v>30</v>
      </c>
      <c r="B26" s="84">
        <v>0.13955902579317392</v>
      </c>
      <c r="C26" s="84">
        <v>0.49239494194465705</v>
      </c>
      <c r="D26" s="84">
        <v>99.368046032262171</v>
      </c>
      <c r="E26" s="84">
        <v>100</v>
      </c>
      <c r="F26" s="84">
        <v>1.4558778455794255</v>
      </c>
    </row>
    <row r="27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/>
  <dimension ref="A1:E11"/>
  <sheetViews>
    <sheetView workbookViewId="0">
      <selection activeCell="B5" sqref="B5:E10"/>
    </sheetView>
  </sheetViews>
  <sheetFormatPr defaultRowHeight="14.4" x14ac:dyDescent="0.3"/>
  <cols>
    <col min="1" max="1" width="16.88671875" customWidth="1"/>
    <col min="2" max="4" width="9.33203125" bestFit="1" customWidth="1"/>
    <col min="5" max="5" width="9.5546875" bestFit="1" customWidth="1"/>
  </cols>
  <sheetData>
    <row r="1" spans="1:5" ht="45.75" customHeight="1" x14ac:dyDescent="0.3">
      <c r="A1" s="260" t="s">
        <v>329</v>
      </c>
      <c r="B1" s="260"/>
      <c r="C1" s="260"/>
      <c r="D1" s="260"/>
      <c r="E1" s="260"/>
    </row>
    <row r="2" spans="1:5" ht="15" thickBot="1" x14ac:dyDescent="0.35"/>
    <row r="3" spans="1:5" ht="15.6" thickTop="1" thickBot="1" x14ac:dyDescent="0.35">
      <c r="A3" s="321" t="s">
        <v>314</v>
      </c>
      <c r="B3" s="296" t="s">
        <v>330</v>
      </c>
      <c r="C3" s="296"/>
      <c r="D3" s="296"/>
      <c r="E3" s="296"/>
    </row>
    <row r="4" spans="1:5" ht="15" thickBot="1" x14ac:dyDescent="0.35">
      <c r="A4" s="322"/>
      <c r="B4" s="92" t="s">
        <v>422</v>
      </c>
      <c r="C4" s="92" t="s">
        <v>423</v>
      </c>
      <c r="D4" s="92" t="s">
        <v>424</v>
      </c>
      <c r="E4" s="25" t="s">
        <v>331</v>
      </c>
    </row>
    <row r="5" spans="1:5" ht="15" thickBot="1" x14ac:dyDescent="0.35">
      <c r="A5" s="49" t="s">
        <v>315</v>
      </c>
      <c r="B5" s="75">
        <v>5.452984113353371</v>
      </c>
      <c r="C5" s="75">
        <v>14.705882352941178</v>
      </c>
      <c r="D5" s="75">
        <v>79.84113353370546</v>
      </c>
      <c r="E5" s="75">
        <v>100</v>
      </c>
    </row>
    <row r="6" spans="1:5" ht="15" thickBot="1" x14ac:dyDescent="0.35">
      <c r="A6" s="49" t="s">
        <v>316</v>
      </c>
      <c r="B6" s="75">
        <v>0.26937556796053486</v>
      </c>
      <c r="C6" s="75">
        <v>1.3631052836557185</v>
      </c>
      <c r="D6" s="75">
        <v>98.367519148383735</v>
      </c>
      <c r="E6" s="75">
        <v>100</v>
      </c>
    </row>
    <row r="7" spans="1:5" ht="15" thickBot="1" x14ac:dyDescent="0.35">
      <c r="A7" s="49" t="s">
        <v>317</v>
      </c>
      <c r="B7" s="75">
        <v>8.1364147840387771E-2</v>
      </c>
      <c r="C7" s="75">
        <v>0.27784990911451574</v>
      </c>
      <c r="D7" s="75">
        <v>99.640785943045103</v>
      </c>
      <c r="E7" s="75">
        <v>100</v>
      </c>
    </row>
    <row r="8" spans="1:5" ht="15" thickBot="1" x14ac:dyDescent="0.35">
      <c r="A8" s="49" t="s">
        <v>318</v>
      </c>
      <c r="B8" s="75">
        <v>6.1820591697247247E-2</v>
      </c>
      <c r="C8" s="75">
        <v>0.2764616860700897</v>
      </c>
      <c r="D8" s="75">
        <v>99.661717722232666</v>
      </c>
      <c r="E8" s="75">
        <v>100</v>
      </c>
    </row>
    <row r="9" spans="1:5" ht="15" thickBot="1" x14ac:dyDescent="0.35">
      <c r="A9" s="49" t="s">
        <v>319</v>
      </c>
      <c r="B9" s="75">
        <v>9.6276042669542108E-2</v>
      </c>
      <c r="C9" s="75">
        <v>0.43516771286633033</v>
      </c>
      <c r="D9" s="75">
        <v>99.468556244464125</v>
      </c>
      <c r="E9" s="75">
        <v>100</v>
      </c>
    </row>
    <row r="10" spans="1:5" ht="15" thickBot="1" x14ac:dyDescent="0.35">
      <c r="A10" s="11" t="s">
        <v>30</v>
      </c>
      <c r="B10" s="76">
        <v>0.13644771020527802</v>
      </c>
      <c r="C10" s="76">
        <v>0.4889881644245444</v>
      </c>
      <c r="D10" s="76">
        <v>99.374564125370185</v>
      </c>
      <c r="E10" s="76">
        <v>100</v>
      </c>
    </row>
    <row r="11" spans="1:5" ht="15" thickTop="1" x14ac:dyDescent="0.3"/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/>
  <dimension ref="A1:F27"/>
  <sheetViews>
    <sheetView workbookViewId="0">
      <selection activeCell="F28" sqref="F28"/>
    </sheetView>
  </sheetViews>
  <sheetFormatPr defaultRowHeight="14.4" x14ac:dyDescent="0.3"/>
  <cols>
    <col min="1" max="1" width="21.44140625" customWidth="1"/>
    <col min="5" max="5" width="8.5546875" bestFit="1" customWidth="1"/>
    <col min="6" max="6" width="12.44140625" customWidth="1"/>
  </cols>
  <sheetData>
    <row r="1" spans="1:6" ht="48" customHeight="1" x14ac:dyDescent="0.3">
      <c r="A1" s="266" t="s">
        <v>332</v>
      </c>
      <c r="B1" s="266"/>
      <c r="C1" s="266"/>
      <c r="D1" s="266"/>
      <c r="E1" s="266"/>
      <c r="F1" s="266"/>
    </row>
    <row r="2" spans="1:6" ht="15" thickBot="1" x14ac:dyDescent="0.35"/>
    <row r="3" spans="1:6" ht="25.5" customHeight="1" thickTop="1" thickBot="1" x14ac:dyDescent="0.35">
      <c r="A3" s="267" t="s">
        <v>5</v>
      </c>
      <c r="B3" s="267" t="s">
        <v>333</v>
      </c>
      <c r="C3" s="285" t="s">
        <v>334</v>
      </c>
      <c r="D3" s="285"/>
      <c r="E3" s="285"/>
      <c r="F3" s="285"/>
    </row>
    <row r="4" spans="1:6" ht="88.5" customHeight="1" thickBot="1" x14ac:dyDescent="0.35">
      <c r="A4" s="269"/>
      <c r="B4" s="269"/>
      <c r="C4" s="23" t="s">
        <v>335</v>
      </c>
      <c r="D4" s="23" t="s">
        <v>336</v>
      </c>
      <c r="E4" s="23" t="s">
        <v>337</v>
      </c>
      <c r="F4" s="23" t="s">
        <v>338</v>
      </c>
    </row>
    <row r="5" spans="1:6" ht="15" thickBot="1" x14ac:dyDescent="0.35">
      <c r="A5" s="8" t="s">
        <v>9</v>
      </c>
      <c r="B5" s="10">
        <v>104</v>
      </c>
      <c r="C5" s="75">
        <v>1.9230769230769231</v>
      </c>
      <c r="D5" s="75">
        <v>95.192307692307693</v>
      </c>
      <c r="E5" s="75">
        <v>0</v>
      </c>
      <c r="F5" s="75">
        <v>2.8846153846153846</v>
      </c>
    </row>
    <row r="6" spans="1:6" ht="15" thickBot="1" x14ac:dyDescent="0.35">
      <c r="A6" s="8" t="s">
        <v>10</v>
      </c>
      <c r="B6" s="10">
        <v>3</v>
      </c>
      <c r="C6" s="75">
        <v>0</v>
      </c>
      <c r="D6" s="75">
        <v>100</v>
      </c>
      <c r="E6" s="75">
        <v>0</v>
      </c>
      <c r="F6" s="75">
        <v>0</v>
      </c>
    </row>
    <row r="7" spans="1:6" ht="15" thickBot="1" x14ac:dyDescent="0.35">
      <c r="A7" s="8" t="s">
        <v>11</v>
      </c>
      <c r="B7" s="10">
        <v>209</v>
      </c>
      <c r="C7" s="75">
        <v>30.62200956937799</v>
      </c>
      <c r="D7" s="75">
        <v>0</v>
      </c>
      <c r="E7" s="75">
        <v>5.2631578947368416</v>
      </c>
      <c r="F7" s="75">
        <v>64.114832535885171</v>
      </c>
    </row>
    <row r="8" spans="1:6" ht="15" thickBot="1" x14ac:dyDescent="0.35">
      <c r="A8" s="8" t="s">
        <v>12</v>
      </c>
      <c r="B8" s="10">
        <v>15</v>
      </c>
      <c r="C8" s="75">
        <v>93.333333333333329</v>
      </c>
      <c r="D8" s="75">
        <v>0</v>
      </c>
      <c r="E8" s="75">
        <v>6.666666666666667</v>
      </c>
      <c r="F8" s="75">
        <v>0</v>
      </c>
    </row>
    <row r="9" spans="1:6" ht="15" thickBot="1" x14ac:dyDescent="0.35">
      <c r="A9" s="8" t="s">
        <v>13</v>
      </c>
      <c r="B9" s="10">
        <v>13</v>
      </c>
      <c r="C9" s="75">
        <v>15.384615384615385</v>
      </c>
      <c r="D9" s="75">
        <v>0</v>
      </c>
      <c r="E9" s="75">
        <v>15.384615384615385</v>
      </c>
      <c r="F9" s="75">
        <v>69.230769230769226</v>
      </c>
    </row>
    <row r="10" spans="1:6" ht="15" thickBot="1" x14ac:dyDescent="0.35">
      <c r="A10" s="8" t="s">
        <v>14</v>
      </c>
      <c r="B10" s="10">
        <v>108</v>
      </c>
      <c r="C10" s="75">
        <v>6.481481481481481</v>
      </c>
      <c r="D10" s="75">
        <v>77.777777777777786</v>
      </c>
      <c r="E10" s="75">
        <v>5.5555555555555554</v>
      </c>
      <c r="F10" s="75">
        <v>10.185185185185185</v>
      </c>
    </row>
    <row r="11" spans="1:6" ht="15" thickBot="1" x14ac:dyDescent="0.35">
      <c r="A11" s="8" t="s">
        <v>15</v>
      </c>
      <c r="B11" s="10">
        <v>24</v>
      </c>
      <c r="C11" s="75">
        <v>70.833333333333343</v>
      </c>
      <c r="D11" s="75">
        <v>25</v>
      </c>
      <c r="E11" s="75">
        <v>0</v>
      </c>
      <c r="F11" s="75">
        <v>4.1666666666666661</v>
      </c>
    </row>
    <row r="12" spans="1:6" ht="15" thickBot="1" x14ac:dyDescent="0.35">
      <c r="A12" s="8" t="s">
        <v>16</v>
      </c>
      <c r="B12" s="10">
        <v>47</v>
      </c>
      <c r="C12" s="75">
        <v>4.2553191489361701</v>
      </c>
      <c r="D12" s="75">
        <v>82.978723404255319</v>
      </c>
      <c r="E12" s="75">
        <v>2.1276595744680851</v>
      </c>
      <c r="F12" s="75">
        <v>10.638297872340425</v>
      </c>
    </row>
    <row r="13" spans="1:6" ht="15" thickBot="1" x14ac:dyDescent="0.35">
      <c r="A13" s="8" t="s">
        <v>17</v>
      </c>
      <c r="B13" s="10">
        <v>112</v>
      </c>
      <c r="C13" s="75">
        <v>27.678571428571431</v>
      </c>
      <c r="D13" s="75">
        <v>41.964285714285715</v>
      </c>
      <c r="E13" s="75">
        <v>1.7857142857142856</v>
      </c>
      <c r="F13" s="75">
        <v>28.571428571428569</v>
      </c>
    </row>
    <row r="14" spans="1:6" ht="15" thickBot="1" x14ac:dyDescent="0.35">
      <c r="A14" s="8" t="s">
        <v>18</v>
      </c>
      <c r="B14" s="10">
        <v>81</v>
      </c>
      <c r="C14" s="75">
        <v>8.6419753086419746</v>
      </c>
      <c r="D14" s="75">
        <v>56.79012345679012</v>
      </c>
      <c r="E14" s="75">
        <v>1.2345679012345678</v>
      </c>
      <c r="F14" s="75">
        <v>33.333333333333329</v>
      </c>
    </row>
    <row r="15" spans="1:6" ht="15" thickBot="1" x14ac:dyDescent="0.35">
      <c r="A15" s="8" t="s">
        <v>19</v>
      </c>
      <c r="B15" s="10">
        <v>24</v>
      </c>
      <c r="C15" s="75">
        <v>0</v>
      </c>
      <c r="D15" s="75">
        <v>75</v>
      </c>
      <c r="E15" s="75">
        <v>20.833333333333336</v>
      </c>
      <c r="F15" s="75">
        <v>4.1666666666666661</v>
      </c>
    </row>
    <row r="16" spans="1:6" ht="15" thickBot="1" x14ac:dyDescent="0.35">
      <c r="A16" s="8" t="s">
        <v>20</v>
      </c>
      <c r="B16" s="10">
        <v>39</v>
      </c>
      <c r="C16" s="75">
        <v>0</v>
      </c>
      <c r="D16" s="75">
        <v>94.871794871794862</v>
      </c>
      <c r="E16" s="75">
        <v>5.1282051282051277</v>
      </c>
      <c r="F16" s="75">
        <v>0</v>
      </c>
    </row>
    <row r="17" spans="1:6" ht="15" thickBot="1" x14ac:dyDescent="0.35">
      <c r="A17" s="8" t="s">
        <v>21</v>
      </c>
      <c r="B17" s="10">
        <v>86</v>
      </c>
      <c r="C17" s="75">
        <v>18.604651162790699</v>
      </c>
      <c r="D17" s="75">
        <v>59.302325581395351</v>
      </c>
      <c r="E17" s="75">
        <v>0</v>
      </c>
      <c r="F17" s="75">
        <v>22.093023255813954</v>
      </c>
    </row>
    <row r="18" spans="1:6" ht="15" thickBot="1" x14ac:dyDescent="0.35">
      <c r="A18" s="8" t="s">
        <v>22</v>
      </c>
      <c r="B18" s="10">
        <v>40</v>
      </c>
      <c r="C18" s="75">
        <v>2.5</v>
      </c>
      <c r="D18" s="75">
        <v>97.5</v>
      </c>
      <c r="E18" s="75">
        <v>0</v>
      </c>
      <c r="F18" s="75">
        <v>0</v>
      </c>
    </row>
    <row r="19" spans="1:6" ht="15" thickBot="1" x14ac:dyDescent="0.35">
      <c r="A19" s="8" t="s">
        <v>23</v>
      </c>
      <c r="B19" s="10">
        <v>5</v>
      </c>
      <c r="C19" s="75">
        <v>80</v>
      </c>
      <c r="D19" s="75">
        <v>0</v>
      </c>
      <c r="E19" s="75">
        <v>0</v>
      </c>
      <c r="F19" s="75">
        <v>20</v>
      </c>
    </row>
    <row r="20" spans="1:6" ht="15" thickBot="1" x14ac:dyDescent="0.35">
      <c r="A20" s="8" t="s">
        <v>24</v>
      </c>
      <c r="B20" s="10">
        <v>139</v>
      </c>
      <c r="C20" s="75">
        <v>0</v>
      </c>
      <c r="D20" s="75">
        <v>98.561151079136692</v>
      </c>
      <c r="E20" s="75">
        <v>0</v>
      </c>
      <c r="F20" s="75">
        <v>1.4388489208633095</v>
      </c>
    </row>
    <row r="21" spans="1:6" ht="15" thickBot="1" x14ac:dyDescent="0.35">
      <c r="A21" s="8" t="s">
        <v>25</v>
      </c>
      <c r="B21" s="10">
        <v>94</v>
      </c>
      <c r="C21" s="75">
        <v>77.659574468085097</v>
      </c>
      <c r="D21" s="75">
        <v>0</v>
      </c>
      <c r="E21" s="75">
        <v>0</v>
      </c>
      <c r="F21" s="75">
        <v>22.340425531914892</v>
      </c>
    </row>
    <row r="22" spans="1:6" ht="15" thickBot="1" x14ac:dyDescent="0.35">
      <c r="A22" s="8" t="s">
        <v>26</v>
      </c>
      <c r="B22" s="10">
        <v>20</v>
      </c>
      <c r="C22" s="75">
        <v>0</v>
      </c>
      <c r="D22" s="75">
        <v>100</v>
      </c>
      <c r="E22" s="75">
        <v>0</v>
      </c>
      <c r="F22" s="75">
        <v>0</v>
      </c>
    </row>
    <row r="23" spans="1:6" ht="15" thickBot="1" x14ac:dyDescent="0.35">
      <c r="A23" s="8" t="s">
        <v>27</v>
      </c>
      <c r="B23" s="10">
        <v>42</v>
      </c>
      <c r="C23" s="75">
        <v>16.666666666666664</v>
      </c>
      <c r="D23" s="75">
        <v>40.476190476190474</v>
      </c>
      <c r="E23" s="75">
        <v>0</v>
      </c>
      <c r="F23" s="75">
        <v>42.857142857142854</v>
      </c>
    </row>
    <row r="24" spans="1:6" ht="15" thickBot="1" x14ac:dyDescent="0.35">
      <c r="A24" s="8" t="s">
        <v>28</v>
      </c>
      <c r="B24" s="10">
        <v>152</v>
      </c>
      <c r="C24" s="75">
        <v>30.921052631578949</v>
      </c>
      <c r="D24" s="75">
        <v>10.526315789473683</v>
      </c>
      <c r="E24" s="75">
        <v>0</v>
      </c>
      <c r="F24" s="75">
        <v>58.55263157894737</v>
      </c>
    </row>
    <row r="25" spans="1:6" ht="15" thickBot="1" x14ac:dyDescent="0.35">
      <c r="A25" s="8" t="s">
        <v>29</v>
      </c>
      <c r="B25" s="10">
        <v>20</v>
      </c>
      <c r="C25" s="75">
        <v>20</v>
      </c>
      <c r="D25" s="75">
        <v>0</v>
      </c>
      <c r="E25" s="75">
        <v>0</v>
      </c>
      <c r="F25" s="75">
        <v>80</v>
      </c>
    </row>
    <row r="26" spans="1:6" ht="15" thickBot="1" x14ac:dyDescent="0.35">
      <c r="A26" s="11" t="s">
        <v>30</v>
      </c>
      <c r="B26" s="12">
        <v>1377</v>
      </c>
      <c r="C26" s="76">
        <v>21.641249092229483</v>
      </c>
      <c r="D26" s="76">
        <v>47.857661583151781</v>
      </c>
      <c r="E26" s="76">
        <v>2.2512708787218592</v>
      </c>
      <c r="F26" s="76">
        <v>28.249818445896878</v>
      </c>
    </row>
    <row r="27" spans="1:6" ht="15" thickTop="1" x14ac:dyDescent="0.3"/>
  </sheetData>
  <mergeCells count="4">
    <mergeCell ref="A3:A4"/>
    <mergeCell ref="B3:B4"/>
    <mergeCell ref="C3:F3"/>
    <mergeCell ref="A1:F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/>
  <dimension ref="A1:J13"/>
  <sheetViews>
    <sheetView topLeftCell="G1" workbookViewId="0">
      <selection activeCell="H2" sqref="H2"/>
    </sheetView>
  </sheetViews>
  <sheetFormatPr defaultRowHeight="14.4" x14ac:dyDescent="0.3"/>
  <cols>
    <col min="1" max="1" width="48.5546875" customWidth="1"/>
  </cols>
  <sheetData>
    <row r="1" spans="1:10" x14ac:dyDescent="0.3">
      <c r="A1" s="266" t="s">
        <v>339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thickBot="1" x14ac:dyDescent="0.35"/>
    <row r="3" spans="1:10" ht="16.5" customHeight="1" thickTop="1" thickBot="1" x14ac:dyDescent="0.35">
      <c r="A3" s="261" t="s">
        <v>425</v>
      </c>
      <c r="B3" s="264" t="s">
        <v>426</v>
      </c>
      <c r="C3" s="264"/>
      <c r="D3" s="264"/>
      <c r="E3" s="264"/>
      <c r="F3" s="238"/>
      <c r="G3" s="264" t="s">
        <v>426</v>
      </c>
      <c r="H3" s="264"/>
      <c r="I3" s="264"/>
      <c r="J3" s="264"/>
    </row>
    <row r="4" spans="1:10" x14ac:dyDescent="0.3">
      <c r="A4" s="262"/>
      <c r="B4" s="287">
        <v>2010</v>
      </c>
      <c r="C4" s="287">
        <v>2011</v>
      </c>
      <c r="D4" s="287">
        <v>2012</v>
      </c>
      <c r="E4" s="287">
        <v>2013</v>
      </c>
      <c r="F4" s="239">
        <v>2014</v>
      </c>
      <c r="G4" s="239">
        <v>2011</v>
      </c>
      <c r="H4" s="239">
        <v>2012</v>
      </c>
      <c r="I4" s="287">
        <v>2013</v>
      </c>
      <c r="J4" s="287">
        <v>2014</v>
      </c>
    </row>
    <row r="5" spans="1:10" ht="15" thickBot="1" x14ac:dyDescent="0.35">
      <c r="A5" s="263"/>
      <c r="B5" s="290"/>
      <c r="C5" s="290"/>
      <c r="D5" s="290"/>
      <c r="E5" s="290"/>
      <c r="F5" s="240"/>
      <c r="G5" s="240"/>
      <c r="H5" s="240"/>
      <c r="I5" s="290"/>
      <c r="J5" s="290"/>
    </row>
    <row r="6" spans="1:10" ht="15" thickBot="1" x14ac:dyDescent="0.35">
      <c r="A6" s="8" t="s">
        <v>427</v>
      </c>
      <c r="B6" s="9">
        <v>299</v>
      </c>
      <c r="C6" s="9">
        <v>334</v>
      </c>
      <c r="D6" s="9">
        <v>280</v>
      </c>
      <c r="E6" s="9">
        <v>328</v>
      </c>
      <c r="F6" s="244">
        <v>298</v>
      </c>
      <c r="G6" s="75">
        <v>22.829801777170196</v>
      </c>
      <c r="H6" s="75">
        <v>18.396846254927727</v>
      </c>
      <c r="I6" s="75">
        <v>24.082232011747433</v>
      </c>
      <c r="J6" s="75">
        <v>21.641249092229483</v>
      </c>
    </row>
    <row r="7" spans="1:10" ht="15" thickBot="1" x14ac:dyDescent="0.35">
      <c r="A7" s="8" t="s">
        <v>428</v>
      </c>
      <c r="B7" s="9">
        <v>46</v>
      </c>
      <c r="C7" s="9">
        <v>35</v>
      </c>
      <c r="D7" s="9">
        <v>47</v>
      </c>
      <c r="E7" s="9">
        <v>25</v>
      </c>
      <c r="F7" s="244">
        <v>31</v>
      </c>
      <c r="G7" s="75">
        <v>2.3923444976076556</v>
      </c>
      <c r="H7" s="75">
        <v>3.0880420499342969</v>
      </c>
      <c r="I7" s="75">
        <v>1.8355359765051396</v>
      </c>
      <c r="J7" s="75">
        <v>2.2512708787218592</v>
      </c>
    </row>
    <row r="8" spans="1:10" ht="15" thickBot="1" x14ac:dyDescent="0.35">
      <c r="A8" s="8" t="s">
        <v>429</v>
      </c>
      <c r="B8" s="9">
        <v>784</v>
      </c>
      <c r="C8" s="9">
        <v>717</v>
      </c>
      <c r="D8" s="9">
        <v>797</v>
      </c>
      <c r="E8" s="9">
        <v>623</v>
      </c>
      <c r="F8" s="244">
        <v>659</v>
      </c>
      <c r="G8" s="75">
        <v>49.008885850991113</v>
      </c>
      <c r="H8" s="75">
        <v>52.365308804204993</v>
      </c>
      <c r="I8" s="75">
        <v>45.741556534508078</v>
      </c>
      <c r="J8" s="75">
        <v>47.857661583151781</v>
      </c>
    </row>
    <row r="9" spans="1:10" ht="15" thickBot="1" x14ac:dyDescent="0.35">
      <c r="A9" s="8" t="s">
        <v>338</v>
      </c>
      <c r="B9" s="9">
        <v>381</v>
      </c>
      <c r="C9" s="9">
        <v>377</v>
      </c>
      <c r="D9" s="9">
        <v>398</v>
      </c>
      <c r="E9" s="9">
        <v>385.99999999999994</v>
      </c>
      <c r="F9" s="244">
        <v>389</v>
      </c>
      <c r="G9" s="75">
        <v>25.768967874231031</v>
      </c>
      <c r="H9" s="75">
        <v>26.149802890932982</v>
      </c>
      <c r="I9" s="75">
        <v>28.340675477239351</v>
      </c>
      <c r="J9" s="75">
        <v>28.249818445896878</v>
      </c>
    </row>
    <row r="10" spans="1:10" ht="15" thickBot="1" x14ac:dyDescent="0.35">
      <c r="A10" s="99" t="s">
        <v>30</v>
      </c>
      <c r="B10" s="65">
        <v>1510</v>
      </c>
      <c r="C10" s="65">
        <v>1463</v>
      </c>
      <c r="D10" s="65">
        <v>1522</v>
      </c>
      <c r="E10" s="65">
        <v>1362</v>
      </c>
      <c r="F10" s="252">
        <v>1377</v>
      </c>
      <c r="G10" s="98">
        <f>SUM(G6:G9)</f>
        <v>100</v>
      </c>
      <c r="H10" s="98">
        <f>SUM(H6:H9)</f>
        <v>100</v>
      </c>
      <c r="I10" s="98">
        <f>SUM(I6:I9)</f>
        <v>100</v>
      </c>
      <c r="J10" s="98">
        <f>SUM(J6:J9)</f>
        <v>100</v>
      </c>
    </row>
    <row r="13" spans="1:10" x14ac:dyDescent="0.3">
      <c r="E13" s="106"/>
      <c r="F13" s="106"/>
    </row>
  </sheetData>
  <mergeCells count="10">
    <mergeCell ref="A1:J1"/>
    <mergeCell ref="J4:J5"/>
    <mergeCell ref="A3:A5"/>
    <mergeCell ref="B4:B5"/>
    <mergeCell ref="C4:C5"/>
    <mergeCell ref="D4:D5"/>
    <mergeCell ref="I4:I5"/>
    <mergeCell ref="E4:E5"/>
    <mergeCell ref="B3:E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/>
  <dimension ref="A1:C36"/>
  <sheetViews>
    <sheetView workbookViewId="0">
      <selection sqref="A1:B1"/>
    </sheetView>
  </sheetViews>
  <sheetFormatPr defaultRowHeight="14.4" x14ac:dyDescent="0.3"/>
  <cols>
    <col min="1" max="1" width="39.5546875" customWidth="1"/>
    <col min="2" max="2" width="14.6640625" customWidth="1"/>
    <col min="3" max="3" width="15.33203125" customWidth="1"/>
  </cols>
  <sheetData>
    <row r="1" spans="1:3" ht="68.25" customHeight="1" x14ac:dyDescent="0.3">
      <c r="A1" s="266" t="s">
        <v>340</v>
      </c>
      <c r="B1" s="266"/>
    </row>
    <row r="2" spans="1:3" ht="15" thickBot="1" x14ac:dyDescent="0.35"/>
    <row r="3" spans="1:3" ht="15" thickTop="1" x14ac:dyDescent="0.3">
      <c r="A3" s="305" t="s">
        <v>341</v>
      </c>
      <c r="B3" s="20" t="s">
        <v>333</v>
      </c>
      <c r="C3" s="67"/>
    </row>
    <row r="4" spans="1:3" ht="15" thickBot="1" x14ac:dyDescent="0.35">
      <c r="A4" s="306"/>
      <c r="B4" s="21" t="s">
        <v>342</v>
      </c>
      <c r="C4" s="67"/>
    </row>
    <row r="5" spans="1:3" ht="27" thickBot="1" x14ac:dyDescent="0.35">
      <c r="A5" s="71" t="s">
        <v>343</v>
      </c>
      <c r="B5" s="107">
        <v>19.660537482319658</v>
      </c>
      <c r="C5" s="67"/>
    </row>
    <row r="6" spans="1:3" ht="15" thickBot="1" x14ac:dyDescent="0.35">
      <c r="A6" s="71" t="s">
        <v>345</v>
      </c>
      <c r="B6" s="107">
        <v>17.680339462517679</v>
      </c>
      <c r="C6" s="67"/>
    </row>
    <row r="7" spans="1:3" ht="27" thickBot="1" x14ac:dyDescent="0.35">
      <c r="A7" s="71" t="s">
        <v>344</v>
      </c>
      <c r="B7" s="107">
        <v>15.275813295615276</v>
      </c>
      <c r="C7" s="67"/>
    </row>
    <row r="8" spans="1:3" ht="15" thickBot="1" x14ac:dyDescent="0.35">
      <c r="A8" s="71" t="s">
        <v>348</v>
      </c>
      <c r="B8" s="107">
        <v>8.3451202263083442</v>
      </c>
      <c r="C8" s="67"/>
    </row>
    <row r="9" spans="1:3" ht="40.200000000000003" thickBot="1" x14ac:dyDescent="0.35">
      <c r="A9" s="71" t="s">
        <v>346</v>
      </c>
      <c r="B9" s="107">
        <v>7.4964639321074955</v>
      </c>
      <c r="C9" s="67"/>
    </row>
    <row r="10" spans="1:3" ht="15" thickBot="1" x14ac:dyDescent="0.35">
      <c r="A10" s="71" t="s">
        <v>347</v>
      </c>
      <c r="B10" s="107">
        <v>4.6676096181046676</v>
      </c>
      <c r="C10" s="67"/>
    </row>
    <row r="11" spans="1:3" ht="27" thickBot="1" x14ac:dyDescent="0.35">
      <c r="A11" s="71" t="s">
        <v>352</v>
      </c>
      <c r="B11" s="107">
        <v>2.9702970297029703</v>
      </c>
      <c r="C11" s="67"/>
    </row>
    <row r="12" spans="1:3" ht="40.200000000000003" thickBot="1" x14ac:dyDescent="0.35">
      <c r="A12" s="71" t="s">
        <v>356</v>
      </c>
      <c r="B12" s="107">
        <v>2.4045261669024045</v>
      </c>
      <c r="C12" s="67"/>
    </row>
    <row r="13" spans="1:3" ht="15" thickBot="1" x14ac:dyDescent="0.35">
      <c r="A13" s="71" t="s">
        <v>349</v>
      </c>
      <c r="B13" s="107">
        <v>1.9801980198019802</v>
      </c>
      <c r="C13" s="67"/>
    </row>
    <row r="14" spans="1:3" ht="27" thickBot="1" x14ac:dyDescent="0.35">
      <c r="A14" s="71" t="s">
        <v>354</v>
      </c>
      <c r="B14" s="107">
        <v>1.6973125884016973</v>
      </c>
      <c r="C14" s="67"/>
    </row>
    <row r="15" spans="1:3" ht="27" thickBot="1" x14ac:dyDescent="0.35">
      <c r="A15" s="71" t="s">
        <v>351</v>
      </c>
      <c r="B15" s="107">
        <v>1.5558698727015559</v>
      </c>
      <c r="C15" s="67"/>
    </row>
    <row r="16" spans="1:3" ht="15" thickBot="1" x14ac:dyDescent="0.35">
      <c r="A16" s="71" t="s">
        <v>350</v>
      </c>
      <c r="B16" s="107">
        <v>1.5558698727015559</v>
      </c>
      <c r="C16" s="67"/>
    </row>
    <row r="17" spans="1:3" ht="27" thickBot="1" x14ac:dyDescent="0.35">
      <c r="A17" s="71" t="s">
        <v>360</v>
      </c>
      <c r="B17" s="107">
        <v>1.272984441301273</v>
      </c>
      <c r="C17" s="67"/>
    </row>
    <row r="18" spans="1:3" ht="15" thickBot="1" x14ac:dyDescent="0.35">
      <c r="A18" s="71" t="s">
        <v>617</v>
      </c>
      <c r="B18" s="107">
        <v>1.1315417256011315</v>
      </c>
      <c r="C18" s="67"/>
    </row>
    <row r="19" spans="1:3" ht="27" thickBot="1" x14ac:dyDescent="0.35">
      <c r="A19" s="71" t="s">
        <v>353</v>
      </c>
      <c r="B19" s="107">
        <v>1.1315417256011315</v>
      </c>
      <c r="C19" s="67"/>
    </row>
    <row r="20" spans="1:3" ht="15" thickBot="1" x14ac:dyDescent="0.35">
      <c r="A20" s="71" t="s">
        <v>357</v>
      </c>
      <c r="B20" s="107">
        <v>0.84865629420084865</v>
      </c>
      <c r="C20" s="67"/>
    </row>
    <row r="21" spans="1:3" ht="15" thickBot="1" x14ac:dyDescent="0.35">
      <c r="A21" s="71" t="s">
        <v>618</v>
      </c>
      <c r="B21" s="107">
        <v>0.84865629420084865</v>
      </c>
      <c r="C21" s="67"/>
    </row>
    <row r="22" spans="1:3" ht="15" thickBot="1" x14ac:dyDescent="0.35">
      <c r="A22" s="71" t="s">
        <v>363</v>
      </c>
      <c r="B22" s="107">
        <v>0.56577086280056577</v>
      </c>
      <c r="C22" s="67"/>
    </row>
    <row r="23" spans="1:3" ht="15" thickBot="1" x14ac:dyDescent="0.35">
      <c r="A23" s="71" t="s">
        <v>362</v>
      </c>
      <c r="B23" s="107">
        <v>0.56577086280056577</v>
      </c>
      <c r="C23" s="67"/>
    </row>
    <row r="24" spans="1:3" ht="15" thickBot="1" x14ac:dyDescent="0.35">
      <c r="A24" s="71" t="s">
        <v>516</v>
      </c>
      <c r="B24" s="107">
        <v>0.42432814710042432</v>
      </c>
      <c r="C24" s="67"/>
    </row>
    <row r="25" spans="1:3" ht="15" thickBot="1" x14ac:dyDescent="0.35">
      <c r="A25" s="71" t="s">
        <v>358</v>
      </c>
      <c r="B25" s="107">
        <v>0.42432814710042432</v>
      </c>
      <c r="C25" s="67"/>
    </row>
    <row r="26" spans="1:3" ht="27" thickBot="1" x14ac:dyDescent="0.35">
      <c r="A26" s="71" t="s">
        <v>359</v>
      </c>
      <c r="B26" s="107">
        <v>0.42432814710042432</v>
      </c>
      <c r="C26" s="67"/>
    </row>
    <row r="27" spans="1:3" ht="15" thickBot="1" x14ac:dyDescent="0.35">
      <c r="A27" s="71" t="s">
        <v>517</v>
      </c>
      <c r="B27" s="107">
        <v>0.42432814710042432</v>
      </c>
      <c r="C27" s="67"/>
    </row>
    <row r="28" spans="1:3" ht="27" thickBot="1" x14ac:dyDescent="0.35">
      <c r="A28" s="71" t="s">
        <v>619</v>
      </c>
      <c r="B28" s="107">
        <v>0.42432814710042432</v>
      </c>
      <c r="C28" s="67"/>
    </row>
    <row r="29" spans="1:3" ht="27" thickBot="1" x14ac:dyDescent="0.35">
      <c r="A29" s="71" t="s">
        <v>367</v>
      </c>
      <c r="B29" s="107">
        <v>0.42432814710042432</v>
      </c>
      <c r="C29" s="67"/>
    </row>
    <row r="30" spans="1:3" ht="15" thickBot="1" x14ac:dyDescent="0.35">
      <c r="A30" s="71" t="s">
        <v>355</v>
      </c>
      <c r="B30" s="107">
        <v>0.42432814710042432</v>
      </c>
      <c r="C30" s="67"/>
    </row>
    <row r="31" spans="1:3" ht="15" thickBot="1" x14ac:dyDescent="0.35">
      <c r="A31" s="71" t="s">
        <v>515</v>
      </c>
      <c r="B31" s="107">
        <v>0.28288543140028288</v>
      </c>
      <c r="C31" s="67"/>
    </row>
    <row r="32" spans="1:3" ht="27" thickBot="1" x14ac:dyDescent="0.35">
      <c r="A32" s="71" t="s">
        <v>620</v>
      </c>
      <c r="B32" s="107">
        <v>0.28288543140028288</v>
      </c>
      <c r="C32" s="67"/>
    </row>
    <row r="33" spans="1:3" ht="27" thickBot="1" x14ac:dyDescent="0.35">
      <c r="A33" s="71" t="s">
        <v>621</v>
      </c>
      <c r="B33" s="107">
        <v>0.28288543140028288</v>
      </c>
      <c r="C33" s="67"/>
    </row>
    <row r="34" spans="1:3" ht="15" thickBot="1" x14ac:dyDescent="0.35">
      <c r="A34" s="71" t="s">
        <v>622</v>
      </c>
      <c r="B34" s="107">
        <v>0.28288543140028288</v>
      </c>
      <c r="C34" s="67"/>
    </row>
    <row r="35" spans="1:3" ht="15" thickBot="1" x14ac:dyDescent="0.35">
      <c r="A35" s="16" t="s">
        <v>368</v>
      </c>
      <c r="B35" s="108">
        <v>95.756718528995748</v>
      </c>
      <c r="C35" s="67"/>
    </row>
    <row r="36" spans="1:3" ht="15" thickTop="1" x14ac:dyDescent="0.3"/>
  </sheetData>
  <mergeCells count="2">
    <mergeCell ref="A3:A4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M12"/>
  <sheetViews>
    <sheetView workbookViewId="0">
      <selection activeCell="N14" sqref="N14"/>
    </sheetView>
  </sheetViews>
  <sheetFormatPr defaultRowHeight="14.4" x14ac:dyDescent="0.3"/>
  <cols>
    <col min="4" max="4" width="11.5546875" bestFit="1" customWidth="1"/>
  </cols>
  <sheetData>
    <row r="1" spans="1:13" x14ac:dyDescent="0.3">
      <c r="A1" s="276" t="s">
        <v>57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thickBot="1" x14ac:dyDescent="0.35"/>
    <row r="3" spans="1:13" ht="15.6" thickTop="1" thickBot="1" x14ac:dyDescent="0.35">
      <c r="A3" s="267" t="s">
        <v>58</v>
      </c>
      <c r="B3" s="264" t="s">
        <v>59</v>
      </c>
      <c r="C3" s="264"/>
      <c r="D3" s="264"/>
      <c r="E3" s="277" t="s">
        <v>60</v>
      </c>
      <c r="F3" s="277"/>
      <c r="G3" s="277"/>
      <c r="H3" s="278" t="s">
        <v>61</v>
      </c>
      <c r="I3" s="278"/>
      <c r="J3" s="278"/>
      <c r="K3" s="264" t="s">
        <v>30</v>
      </c>
      <c r="L3" s="264"/>
      <c r="M3" s="264"/>
    </row>
    <row r="4" spans="1:13" ht="15" thickBot="1" x14ac:dyDescent="0.35">
      <c r="A4" s="268"/>
      <c r="B4" s="279" t="s">
        <v>62</v>
      </c>
      <c r="C4" s="275" t="s">
        <v>50</v>
      </c>
      <c r="D4" s="275"/>
      <c r="E4" s="77" t="s">
        <v>62</v>
      </c>
      <c r="F4" s="281" t="s">
        <v>50</v>
      </c>
      <c r="G4" s="281"/>
      <c r="H4" s="282" t="s">
        <v>62</v>
      </c>
      <c r="I4" s="284" t="s">
        <v>50</v>
      </c>
      <c r="J4" s="284"/>
      <c r="K4" s="279" t="s">
        <v>62</v>
      </c>
      <c r="L4" s="275" t="s">
        <v>50</v>
      </c>
      <c r="M4" s="275"/>
    </row>
    <row r="5" spans="1:13" ht="15" thickBot="1" x14ac:dyDescent="0.35">
      <c r="A5" s="269"/>
      <c r="B5" s="280"/>
      <c r="C5" s="30" t="s">
        <v>63</v>
      </c>
      <c r="D5" s="30" t="s">
        <v>64</v>
      </c>
      <c r="E5" s="77"/>
      <c r="F5" s="31" t="s">
        <v>63</v>
      </c>
      <c r="G5" s="31" t="s">
        <v>64</v>
      </c>
      <c r="H5" s="283"/>
      <c r="I5" s="32" t="s">
        <v>63</v>
      </c>
      <c r="J5" s="32" t="s">
        <v>64</v>
      </c>
      <c r="K5" s="280"/>
      <c r="L5" s="30" t="s">
        <v>63</v>
      </c>
      <c r="M5" s="30" t="s">
        <v>64</v>
      </c>
    </row>
    <row r="6" spans="1:13" ht="15" thickBot="1" x14ac:dyDescent="0.35">
      <c r="A6" s="8" t="s">
        <v>65</v>
      </c>
      <c r="B6" s="10">
        <v>107</v>
      </c>
      <c r="C6" s="9">
        <v>32203</v>
      </c>
      <c r="D6" s="83">
        <v>7.3490448272793039</v>
      </c>
      <c r="E6" s="33">
        <v>16</v>
      </c>
      <c r="F6" s="33">
        <v>3975</v>
      </c>
      <c r="G6" s="85">
        <v>7.3445179409482284</v>
      </c>
      <c r="H6" s="34">
        <v>10</v>
      </c>
      <c r="I6" s="34">
        <v>991</v>
      </c>
      <c r="J6" s="34">
        <v>100</v>
      </c>
      <c r="K6" s="10">
        <v>133</v>
      </c>
      <c r="L6" s="9">
        <v>37169</v>
      </c>
      <c r="M6" s="83">
        <v>7.534674218436427</v>
      </c>
    </row>
    <row r="7" spans="1:13" ht="19.8" thickBot="1" x14ac:dyDescent="0.35">
      <c r="A7" s="8" t="s">
        <v>66</v>
      </c>
      <c r="B7" s="10">
        <v>114</v>
      </c>
      <c r="C7" s="9">
        <v>75370</v>
      </c>
      <c r="D7" s="83">
        <v>17.20018348079499</v>
      </c>
      <c r="E7" s="33">
        <v>23</v>
      </c>
      <c r="F7" s="33">
        <v>14842</v>
      </c>
      <c r="G7" s="85">
        <v>27.423229001145561</v>
      </c>
      <c r="H7" s="34"/>
      <c r="I7" s="34"/>
      <c r="J7" s="35"/>
      <c r="K7" s="10">
        <v>137</v>
      </c>
      <c r="L7" s="9">
        <v>90212</v>
      </c>
      <c r="M7" s="83">
        <v>18.287229427576392</v>
      </c>
    </row>
    <row r="8" spans="1:13" ht="19.8" thickBot="1" x14ac:dyDescent="0.35">
      <c r="A8" s="8" t="s">
        <v>67</v>
      </c>
      <c r="B8" s="10">
        <v>56</v>
      </c>
      <c r="C8" s="9">
        <v>50435</v>
      </c>
      <c r="D8" s="83">
        <v>11.509768526653781</v>
      </c>
      <c r="E8" s="82">
        <v>8</v>
      </c>
      <c r="F8" s="82">
        <v>7387</v>
      </c>
      <c r="G8" s="85">
        <v>13.648793466612469</v>
      </c>
      <c r="H8" s="34"/>
      <c r="I8" s="34"/>
      <c r="J8" s="35"/>
      <c r="K8" s="10">
        <v>64</v>
      </c>
      <c r="L8" s="9">
        <v>57822</v>
      </c>
      <c r="M8" s="83">
        <v>11.721325100444755</v>
      </c>
    </row>
    <row r="9" spans="1:13" ht="19.8" thickBot="1" x14ac:dyDescent="0.35">
      <c r="A9" s="8" t="s">
        <v>68</v>
      </c>
      <c r="B9" s="10">
        <v>139</v>
      </c>
      <c r="C9" s="9">
        <v>205821</v>
      </c>
      <c r="D9" s="83">
        <v>46.970398888161149</v>
      </c>
      <c r="E9" s="33">
        <v>17</v>
      </c>
      <c r="F9" s="33">
        <v>22561</v>
      </c>
      <c r="G9" s="85">
        <v>41.685451387605781</v>
      </c>
      <c r="H9" s="34"/>
      <c r="I9" s="34"/>
      <c r="J9" s="35"/>
      <c r="K9" s="10">
        <v>156</v>
      </c>
      <c r="L9" s="9">
        <v>228382</v>
      </c>
      <c r="M9" s="83">
        <v>46.296213709137938</v>
      </c>
    </row>
    <row r="10" spans="1:13" ht="19.8" thickBot="1" x14ac:dyDescent="0.35">
      <c r="A10" s="8" t="s">
        <v>69</v>
      </c>
      <c r="B10" s="10">
        <v>21</v>
      </c>
      <c r="C10" s="9">
        <v>74364</v>
      </c>
      <c r="D10" s="83">
        <v>16.97060427711077</v>
      </c>
      <c r="E10" s="33">
        <v>2</v>
      </c>
      <c r="F10" s="33">
        <v>5357</v>
      </c>
      <c r="G10" s="85">
        <v>9.8980082036879651</v>
      </c>
      <c r="H10" s="35"/>
      <c r="I10" s="35"/>
      <c r="J10" s="35"/>
      <c r="K10" s="10">
        <v>23</v>
      </c>
      <c r="L10" s="9">
        <v>79721</v>
      </c>
      <c r="M10" s="83">
        <v>16.16055754440449</v>
      </c>
    </row>
    <row r="11" spans="1:13" ht="15" thickBot="1" x14ac:dyDescent="0.35">
      <c r="A11" s="11" t="s">
        <v>30</v>
      </c>
      <c r="B11" s="13">
        <v>437</v>
      </c>
      <c r="C11" s="12">
        <v>438193</v>
      </c>
      <c r="D11" s="84">
        <v>100</v>
      </c>
      <c r="E11" s="36">
        <v>66</v>
      </c>
      <c r="F11" s="36">
        <v>54122</v>
      </c>
      <c r="G11" s="86">
        <v>100</v>
      </c>
      <c r="H11" s="37">
        <v>10</v>
      </c>
      <c r="I11" s="37">
        <v>991</v>
      </c>
      <c r="J11" s="37">
        <v>100</v>
      </c>
      <c r="K11" s="13">
        <v>513</v>
      </c>
      <c r="L11" s="12">
        <v>493306</v>
      </c>
      <c r="M11" s="84">
        <v>100</v>
      </c>
    </row>
    <row r="12" spans="1:13" ht="15" thickTop="1" x14ac:dyDescent="0.3"/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/>
  <dimension ref="A1:C40"/>
  <sheetViews>
    <sheetView workbookViewId="0">
      <selection sqref="A1:C1"/>
    </sheetView>
  </sheetViews>
  <sheetFormatPr defaultRowHeight="14.4" x14ac:dyDescent="0.3"/>
  <cols>
    <col min="1" max="1" width="55.44140625" customWidth="1"/>
  </cols>
  <sheetData>
    <row r="1" spans="1:3" ht="47.25" customHeight="1" x14ac:dyDescent="0.3">
      <c r="A1" s="266" t="s">
        <v>369</v>
      </c>
      <c r="B1" s="266"/>
      <c r="C1" s="266"/>
    </row>
    <row r="2" spans="1:3" ht="15" thickBot="1" x14ac:dyDescent="0.35"/>
    <row r="3" spans="1:3" ht="15.6" thickTop="1" thickBot="1" x14ac:dyDescent="0.35">
      <c r="A3" s="329" t="s">
        <v>370</v>
      </c>
      <c r="B3" s="326" t="s">
        <v>371</v>
      </c>
      <c r="C3" s="326"/>
    </row>
    <row r="4" spans="1:3" ht="15" thickBot="1" x14ac:dyDescent="0.35">
      <c r="A4" s="330"/>
      <c r="B4" s="72" t="s">
        <v>372</v>
      </c>
      <c r="C4" s="72" t="s">
        <v>64</v>
      </c>
    </row>
    <row r="5" spans="1:3" ht="15" thickBot="1" x14ac:dyDescent="0.35">
      <c r="A5" s="49" t="s">
        <v>373</v>
      </c>
      <c r="B5" s="10">
        <v>715</v>
      </c>
      <c r="C5" s="75">
        <v>19.916434540389972</v>
      </c>
    </row>
    <row r="6" spans="1:3" ht="15" thickBot="1" x14ac:dyDescent="0.35">
      <c r="A6" s="49" t="s">
        <v>374</v>
      </c>
      <c r="B6" s="10">
        <v>356</v>
      </c>
      <c r="C6" s="75">
        <v>9.9164345403899716</v>
      </c>
    </row>
    <row r="7" spans="1:3" ht="15" thickBot="1" x14ac:dyDescent="0.35">
      <c r="A7" s="49" t="s">
        <v>376</v>
      </c>
      <c r="B7" s="10">
        <v>291</v>
      </c>
      <c r="C7" s="75">
        <v>8.1058495821727021</v>
      </c>
    </row>
    <row r="8" spans="1:3" ht="15" thickBot="1" x14ac:dyDescent="0.35">
      <c r="A8" s="49" t="s">
        <v>375</v>
      </c>
      <c r="B8" s="10">
        <v>291</v>
      </c>
      <c r="C8" s="75">
        <v>8.1058495821727021</v>
      </c>
    </row>
    <row r="9" spans="1:3" ht="15" thickBot="1" x14ac:dyDescent="0.35">
      <c r="A9" s="49" t="s">
        <v>378</v>
      </c>
      <c r="B9" s="10">
        <v>266</v>
      </c>
      <c r="C9" s="75">
        <v>7.4094707520891365</v>
      </c>
    </row>
    <row r="10" spans="1:3" ht="15" thickBot="1" x14ac:dyDescent="0.35">
      <c r="A10" s="49" t="s">
        <v>364</v>
      </c>
      <c r="B10" s="10">
        <v>221</v>
      </c>
      <c r="C10" s="75">
        <v>6.1559888579387181</v>
      </c>
    </row>
    <row r="11" spans="1:3" ht="15" thickBot="1" x14ac:dyDescent="0.35">
      <c r="A11" s="49" t="s">
        <v>377</v>
      </c>
      <c r="B11" s="10">
        <v>184</v>
      </c>
      <c r="C11" s="75">
        <v>5.1253481894150417</v>
      </c>
    </row>
    <row r="12" spans="1:3" ht="15" thickBot="1" x14ac:dyDescent="0.35">
      <c r="A12" s="49" t="s">
        <v>349</v>
      </c>
      <c r="B12" s="10">
        <v>160</v>
      </c>
      <c r="C12" s="75">
        <v>4.4568245125348191</v>
      </c>
    </row>
    <row r="13" spans="1:3" ht="15" thickBot="1" x14ac:dyDescent="0.35">
      <c r="A13" s="49" t="s">
        <v>355</v>
      </c>
      <c r="B13" s="10">
        <v>151</v>
      </c>
      <c r="C13" s="75">
        <v>4.2061281337047358</v>
      </c>
    </row>
    <row r="14" spans="1:3" ht="15" thickBot="1" x14ac:dyDescent="0.35">
      <c r="A14" s="49" t="s">
        <v>379</v>
      </c>
      <c r="B14" s="10">
        <v>151</v>
      </c>
      <c r="C14" s="75">
        <v>4.2061281337047358</v>
      </c>
    </row>
    <row r="15" spans="1:3" ht="15" thickBot="1" x14ac:dyDescent="0.35">
      <c r="A15" s="49" t="s">
        <v>366</v>
      </c>
      <c r="B15" s="10">
        <v>141</v>
      </c>
      <c r="C15" s="75">
        <v>3.9275766016713094</v>
      </c>
    </row>
    <row r="16" spans="1:3" ht="15" thickBot="1" x14ac:dyDescent="0.35">
      <c r="A16" s="49" t="s">
        <v>362</v>
      </c>
      <c r="B16" s="10">
        <v>134</v>
      </c>
      <c r="C16" s="75">
        <v>3.7325905292479109</v>
      </c>
    </row>
    <row r="17" spans="1:3" ht="15" thickBot="1" x14ac:dyDescent="0.35">
      <c r="A17" s="49" t="s">
        <v>363</v>
      </c>
      <c r="B17" s="10">
        <v>90</v>
      </c>
      <c r="C17" s="75">
        <v>2.5069637883008355</v>
      </c>
    </row>
    <row r="18" spans="1:3" ht="15" thickBot="1" x14ac:dyDescent="0.35">
      <c r="A18" s="49" t="s">
        <v>380</v>
      </c>
      <c r="B18" s="10">
        <v>63</v>
      </c>
      <c r="C18" s="75">
        <v>1.7548746518105851</v>
      </c>
    </row>
    <row r="19" spans="1:3" ht="15" thickBot="1" x14ac:dyDescent="0.35">
      <c r="A19" s="49" t="s">
        <v>382</v>
      </c>
      <c r="B19" s="10">
        <v>56</v>
      </c>
      <c r="C19" s="75">
        <v>1.5598885793871866</v>
      </c>
    </row>
    <row r="20" spans="1:3" ht="15" thickBot="1" x14ac:dyDescent="0.35">
      <c r="A20" s="49" t="s">
        <v>383</v>
      </c>
      <c r="B20" s="10">
        <v>49</v>
      </c>
      <c r="C20" s="75">
        <v>1.3649025069637883</v>
      </c>
    </row>
    <row r="21" spans="1:3" ht="15" thickBot="1" x14ac:dyDescent="0.35">
      <c r="A21" s="49" t="s">
        <v>381</v>
      </c>
      <c r="B21" s="10">
        <v>44</v>
      </c>
      <c r="C21" s="75">
        <v>1.2256267409470751</v>
      </c>
    </row>
    <row r="22" spans="1:3" ht="15" thickBot="1" x14ac:dyDescent="0.35">
      <c r="A22" s="49" t="s">
        <v>386</v>
      </c>
      <c r="B22" s="10">
        <v>42</v>
      </c>
      <c r="C22" s="75">
        <v>1.1699164345403901</v>
      </c>
    </row>
    <row r="23" spans="1:3" ht="15" thickBot="1" x14ac:dyDescent="0.35">
      <c r="A23" s="49" t="s">
        <v>365</v>
      </c>
      <c r="B23" s="10">
        <v>36</v>
      </c>
      <c r="C23" s="75">
        <v>1.0027855153203342</v>
      </c>
    </row>
    <row r="24" spans="1:3" ht="15" thickBot="1" x14ac:dyDescent="0.35">
      <c r="A24" s="49" t="s">
        <v>385</v>
      </c>
      <c r="B24" s="10">
        <v>12</v>
      </c>
      <c r="C24" s="75">
        <v>0.33426183844011143</v>
      </c>
    </row>
    <row r="25" spans="1:3" ht="15" thickBot="1" x14ac:dyDescent="0.35">
      <c r="A25" s="49" t="s">
        <v>389</v>
      </c>
      <c r="B25" s="10">
        <v>11</v>
      </c>
      <c r="C25" s="75">
        <v>0.30640668523676878</v>
      </c>
    </row>
    <row r="26" spans="1:3" ht="15" thickBot="1" x14ac:dyDescent="0.35">
      <c r="A26" s="49" t="s">
        <v>387</v>
      </c>
      <c r="B26" s="10">
        <v>10</v>
      </c>
      <c r="C26" s="75">
        <v>0.2785515320334262</v>
      </c>
    </row>
    <row r="27" spans="1:3" ht="15" thickBot="1" x14ac:dyDescent="0.35">
      <c r="A27" s="49" t="s">
        <v>384</v>
      </c>
      <c r="B27" s="10">
        <v>10</v>
      </c>
      <c r="C27" s="75">
        <v>0.2785515320334262</v>
      </c>
    </row>
    <row r="28" spans="1:3" ht="15" thickBot="1" x14ac:dyDescent="0.35">
      <c r="A28" s="49" t="s">
        <v>361</v>
      </c>
      <c r="B28" s="10">
        <v>9</v>
      </c>
      <c r="C28" s="75">
        <v>0.25069637883008355</v>
      </c>
    </row>
    <row r="29" spans="1:3" ht="15" thickBot="1" x14ac:dyDescent="0.35">
      <c r="A29" s="49" t="s">
        <v>359</v>
      </c>
      <c r="B29" s="10">
        <v>9</v>
      </c>
      <c r="C29" s="75">
        <v>0.25069637883008355</v>
      </c>
    </row>
    <row r="30" spans="1:3" ht="15" thickBot="1" x14ac:dyDescent="0.35">
      <c r="A30" s="49" t="s">
        <v>360</v>
      </c>
      <c r="B30" s="10">
        <v>7</v>
      </c>
      <c r="C30" s="75">
        <v>0.19498607242339833</v>
      </c>
    </row>
    <row r="31" spans="1:3" ht="15" thickBot="1" x14ac:dyDescent="0.35">
      <c r="A31" s="49" t="s">
        <v>516</v>
      </c>
      <c r="B31" s="10">
        <v>5</v>
      </c>
      <c r="C31" s="75">
        <v>0.1392757660167131</v>
      </c>
    </row>
    <row r="32" spans="1:3" ht="15" thickBot="1" x14ac:dyDescent="0.35">
      <c r="A32" s="49" t="s">
        <v>623</v>
      </c>
      <c r="B32" s="10">
        <v>4</v>
      </c>
      <c r="C32" s="75">
        <v>0.11142061281337048</v>
      </c>
    </row>
    <row r="33" spans="1:3" ht="15" thickBot="1" x14ac:dyDescent="0.35">
      <c r="A33" s="49" t="s">
        <v>388</v>
      </c>
      <c r="B33" s="10">
        <v>3</v>
      </c>
      <c r="C33" s="75">
        <v>8.3565459610027856E-2</v>
      </c>
    </row>
    <row r="34" spans="1:3" ht="15" thickBot="1" x14ac:dyDescent="0.35">
      <c r="A34" s="49" t="s">
        <v>624</v>
      </c>
      <c r="B34" s="10">
        <v>3</v>
      </c>
      <c r="C34" s="75">
        <v>8.3565459610027856E-2</v>
      </c>
    </row>
    <row r="35" spans="1:3" ht="15" thickBot="1" x14ac:dyDescent="0.35">
      <c r="A35" s="73" t="s">
        <v>390</v>
      </c>
      <c r="B35" s="65">
        <v>3524</v>
      </c>
      <c r="C35" s="98">
        <v>98.16155988857939</v>
      </c>
    </row>
    <row r="36" spans="1:3" ht="15" thickBot="1" x14ac:dyDescent="0.35">
      <c r="A36" s="73" t="s">
        <v>391</v>
      </c>
      <c r="B36" s="65">
        <v>902</v>
      </c>
      <c r="C36" s="98">
        <v>20.080142475512023</v>
      </c>
    </row>
    <row r="37" spans="1:3" ht="15" thickBot="1" x14ac:dyDescent="0.35">
      <c r="A37" s="50" t="s">
        <v>392</v>
      </c>
      <c r="B37" s="110">
        <v>4492</v>
      </c>
      <c r="C37" s="63"/>
    </row>
    <row r="38" spans="1:3" ht="15" thickTop="1" x14ac:dyDescent="0.3"/>
    <row r="40" spans="1:3" x14ac:dyDescent="0.3">
      <c r="C40" s="236">
        <f>100-C36</f>
        <v>79.919857524487981</v>
      </c>
    </row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/>
  <dimension ref="A1:H27"/>
  <sheetViews>
    <sheetView workbookViewId="0">
      <selection sqref="A1:H1"/>
    </sheetView>
  </sheetViews>
  <sheetFormatPr defaultRowHeight="14.4" x14ac:dyDescent="0.3"/>
  <cols>
    <col min="2" max="4" width="9.5546875" bestFit="1" customWidth="1"/>
    <col min="5" max="5" width="9.33203125" bestFit="1" customWidth="1"/>
    <col min="6" max="7" width="9.5546875" bestFit="1" customWidth="1"/>
  </cols>
  <sheetData>
    <row r="1" spans="1:8" ht="30.75" customHeight="1" x14ac:dyDescent="0.3">
      <c r="A1" s="266" t="s">
        <v>393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15.6" thickTop="1" thickBot="1" x14ac:dyDescent="0.35">
      <c r="A3" s="305" t="s">
        <v>5</v>
      </c>
      <c r="B3" s="272" t="s">
        <v>394</v>
      </c>
      <c r="C3" s="272"/>
      <c r="D3" s="272"/>
      <c r="E3" s="272"/>
      <c r="F3" s="272"/>
      <c r="G3" s="272"/>
      <c r="H3" s="261" t="s">
        <v>395</v>
      </c>
    </row>
    <row r="4" spans="1:8" ht="80.400000000000006" thickBot="1" x14ac:dyDescent="0.35">
      <c r="A4" s="306"/>
      <c r="B4" s="74" t="s">
        <v>396</v>
      </c>
      <c r="C4" s="74" t="s">
        <v>397</v>
      </c>
      <c r="D4" s="74" t="s">
        <v>398</v>
      </c>
      <c r="E4" s="74" t="s">
        <v>399</v>
      </c>
      <c r="F4" s="74" t="s">
        <v>400</v>
      </c>
      <c r="G4" s="74" t="s">
        <v>401</v>
      </c>
      <c r="H4" s="263"/>
    </row>
    <row r="5" spans="1:8" ht="15" thickBot="1" x14ac:dyDescent="0.35">
      <c r="A5" s="8" t="s">
        <v>9</v>
      </c>
      <c r="B5" s="75">
        <v>43.631778058007562</v>
      </c>
      <c r="C5" s="75">
        <v>37.452711223203025</v>
      </c>
      <c r="D5" s="75">
        <v>4.7919293820933166</v>
      </c>
      <c r="E5" s="75">
        <v>0.50441361916771754</v>
      </c>
      <c r="F5" s="75">
        <v>8.827238335435057</v>
      </c>
      <c r="G5" s="75">
        <v>4.7919293820933166</v>
      </c>
      <c r="H5" s="8">
        <v>793</v>
      </c>
    </row>
    <row r="6" spans="1:8" ht="15" thickBot="1" x14ac:dyDescent="0.35">
      <c r="A6" s="8" t="s">
        <v>10</v>
      </c>
      <c r="B6" s="75">
        <v>44.117647058823529</v>
      </c>
      <c r="C6" s="75">
        <v>47.058823529411761</v>
      </c>
      <c r="D6" s="75">
        <v>0</v>
      </c>
      <c r="E6" s="75">
        <v>0</v>
      </c>
      <c r="F6" s="75">
        <v>5.8823529411764701</v>
      </c>
      <c r="G6" s="75">
        <v>2.9411764705882351</v>
      </c>
      <c r="H6" s="8">
        <v>34</v>
      </c>
    </row>
    <row r="7" spans="1:8" ht="15" thickBot="1" x14ac:dyDescent="0.35">
      <c r="A7" s="8" t="s">
        <v>11</v>
      </c>
      <c r="B7" s="75">
        <v>33.442088091353995</v>
      </c>
      <c r="C7" s="75">
        <v>40.946166394779773</v>
      </c>
      <c r="D7" s="75">
        <v>5.3017944535073402</v>
      </c>
      <c r="E7" s="75">
        <v>0.93800978792822187</v>
      </c>
      <c r="F7" s="75">
        <v>7.9934747145187597</v>
      </c>
      <c r="G7" s="75">
        <v>11.37846655791191</v>
      </c>
      <c r="H7" s="58">
        <v>2452</v>
      </c>
    </row>
    <row r="8" spans="1:8" ht="15" thickBot="1" x14ac:dyDescent="0.35">
      <c r="A8" s="8" t="s">
        <v>12</v>
      </c>
      <c r="B8" s="75">
        <v>39.849624060150376</v>
      </c>
      <c r="C8" s="75">
        <v>36.090225563909769</v>
      </c>
      <c r="D8" s="75">
        <v>2.2556390977443606</v>
      </c>
      <c r="E8" s="75">
        <v>0.75187969924812026</v>
      </c>
      <c r="F8" s="75">
        <v>11.278195488721805</v>
      </c>
      <c r="G8" s="75">
        <v>9.7744360902255636</v>
      </c>
      <c r="H8" s="8">
        <v>133</v>
      </c>
    </row>
    <row r="9" spans="1:8" ht="15" thickBot="1" x14ac:dyDescent="0.35">
      <c r="A9" s="8" t="s">
        <v>13</v>
      </c>
      <c r="B9" s="75">
        <v>28.125</v>
      </c>
      <c r="C9" s="75">
        <v>53.90625</v>
      </c>
      <c r="D9" s="75">
        <v>3.90625</v>
      </c>
      <c r="E9" s="75">
        <v>0.78125</v>
      </c>
      <c r="F9" s="75">
        <v>10.15625</v>
      </c>
      <c r="G9" s="75">
        <v>3.125</v>
      </c>
      <c r="H9" s="8">
        <v>128</v>
      </c>
    </row>
    <row r="10" spans="1:8" ht="15" thickBot="1" x14ac:dyDescent="0.35">
      <c r="A10" s="8" t="s">
        <v>14</v>
      </c>
      <c r="B10" s="75">
        <v>40.024038461538467</v>
      </c>
      <c r="C10" s="75">
        <v>35.9375</v>
      </c>
      <c r="D10" s="75">
        <v>7.4519230769230766</v>
      </c>
      <c r="E10" s="75">
        <v>0.1201923076923077</v>
      </c>
      <c r="F10" s="75">
        <v>11.298076923076923</v>
      </c>
      <c r="G10" s="75">
        <v>5.1682692307692308</v>
      </c>
      <c r="H10" s="8">
        <v>832</v>
      </c>
    </row>
    <row r="11" spans="1:8" ht="15" thickBot="1" x14ac:dyDescent="0.35">
      <c r="A11" s="8" t="s">
        <v>15</v>
      </c>
      <c r="B11" s="75">
        <v>21.693121693121693</v>
      </c>
      <c r="C11" s="75">
        <v>48.148148148148145</v>
      </c>
      <c r="D11" s="75">
        <v>9.5238095238095237</v>
      </c>
      <c r="E11" s="75">
        <v>0.52910052910052907</v>
      </c>
      <c r="F11" s="75">
        <v>13.756613756613756</v>
      </c>
      <c r="G11" s="75">
        <v>6.3492063492063489</v>
      </c>
      <c r="H11" s="8">
        <v>189</v>
      </c>
    </row>
    <row r="12" spans="1:8" ht="15" thickBot="1" x14ac:dyDescent="0.35">
      <c r="A12" s="8" t="s">
        <v>16</v>
      </c>
      <c r="B12" s="75">
        <v>40.067340067340069</v>
      </c>
      <c r="C12" s="75">
        <v>30.63973063973064</v>
      </c>
      <c r="D12" s="75">
        <v>5.7239057239057241</v>
      </c>
      <c r="E12" s="75">
        <v>0.67340067340067333</v>
      </c>
      <c r="F12" s="75">
        <v>7.7441077441077439</v>
      </c>
      <c r="G12" s="75">
        <v>15.151515151515152</v>
      </c>
      <c r="H12" s="8">
        <v>297</v>
      </c>
    </row>
    <row r="13" spans="1:8" ht="15" thickBot="1" x14ac:dyDescent="0.35">
      <c r="A13" s="8" t="s">
        <v>17</v>
      </c>
      <c r="B13" s="75">
        <v>52.690863579474346</v>
      </c>
      <c r="C13" s="75">
        <v>33.041301627033789</v>
      </c>
      <c r="D13" s="75">
        <v>2.6282853566958697</v>
      </c>
      <c r="E13" s="75">
        <v>0.25031289111389238</v>
      </c>
      <c r="F13" s="75">
        <v>6.7584480600750938</v>
      </c>
      <c r="G13" s="75">
        <v>4.6307884856070087</v>
      </c>
      <c r="H13" s="8">
        <v>799</v>
      </c>
    </row>
    <row r="14" spans="1:8" ht="15" thickBot="1" x14ac:dyDescent="0.35">
      <c r="A14" s="8" t="s">
        <v>18</v>
      </c>
      <c r="B14" s="75">
        <v>44.754316069057104</v>
      </c>
      <c r="C14" s="75">
        <v>34.926958831341302</v>
      </c>
      <c r="D14" s="75">
        <v>6.1088977423638777</v>
      </c>
      <c r="E14" s="75">
        <v>0.26560424966799467</v>
      </c>
      <c r="F14" s="75">
        <v>9.1633466135458175</v>
      </c>
      <c r="G14" s="75">
        <v>4.7808764940239046</v>
      </c>
      <c r="H14" s="8">
        <v>753</v>
      </c>
    </row>
    <row r="15" spans="1:8" ht="15" thickBot="1" x14ac:dyDescent="0.35">
      <c r="A15" s="8" t="s">
        <v>19</v>
      </c>
      <c r="B15" s="75">
        <v>48.951048951048953</v>
      </c>
      <c r="C15" s="75">
        <v>38.461538461538467</v>
      </c>
      <c r="D15" s="75">
        <v>2.7972027972027971</v>
      </c>
      <c r="E15" s="75">
        <v>0</v>
      </c>
      <c r="F15" s="75">
        <v>6.9930069930069934</v>
      </c>
      <c r="G15" s="75">
        <v>2.7972027972027971</v>
      </c>
      <c r="H15" s="8">
        <v>143</v>
      </c>
    </row>
    <row r="16" spans="1:8" ht="15" thickBot="1" x14ac:dyDescent="0.35">
      <c r="A16" s="8" t="s">
        <v>20</v>
      </c>
      <c r="B16" s="75">
        <v>54.54545454545454</v>
      </c>
      <c r="C16" s="75">
        <v>29.186602870813399</v>
      </c>
      <c r="D16" s="75">
        <v>4.3062200956937797</v>
      </c>
      <c r="E16" s="75">
        <v>0.4784688995215311</v>
      </c>
      <c r="F16" s="75">
        <v>5.741626794258373</v>
      </c>
      <c r="G16" s="75">
        <v>5.741626794258373</v>
      </c>
      <c r="H16" s="8">
        <v>209</v>
      </c>
    </row>
    <row r="17" spans="1:8" ht="15" thickBot="1" x14ac:dyDescent="0.35">
      <c r="A17" s="8" t="s">
        <v>21</v>
      </c>
      <c r="B17" s="331" t="s">
        <v>402</v>
      </c>
      <c r="C17" s="331"/>
      <c r="D17" s="331"/>
      <c r="E17" s="331"/>
      <c r="F17" s="331"/>
      <c r="G17" s="331"/>
      <c r="H17" s="331"/>
    </row>
    <row r="18" spans="1:8" ht="15" thickBot="1" x14ac:dyDescent="0.35">
      <c r="A18" s="8" t="s">
        <v>22</v>
      </c>
      <c r="B18" s="75">
        <v>29.629629629629626</v>
      </c>
      <c r="C18" s="75">
        <v>39.682539682539684</v>
      </c>
      <c r="D18" s="75">
        <v>11.111111111111111</v>
      </c>
      <c r="E18" s="75">
        <v>1.0582010582010581</v>
      </c>
      <c r="F18" s="75">
        <v>16.93121693121693</v>
      </c>
      <c r="G18" s="75">
        <v>1.5873015873015872</v>
      </c>
      <c r="H18" s="8">
        <v>189</v>
      </c>
    </row>
    <row r="19" spans="1:8" ht="15" thickBot="1" x14ac:dyDescent="0.35">
      <c r="A19" s="8" t="s">
        <v>23</v>
      </c>
      <c r="B19" s="331" t="s">
        <v>402</v>
      </c>
      <c r="C19" s="331"/>
      <c r="D19" s="331"/>
      <c r="E19" s="331"/>
      <c r="F19" s="331"/>
      <c r="G19" s="331"/>
      <c r="H19" s="331"/>
    </row>
    <row r="20" spans="1:8" ht="15" thickBot="1" x14ac:dyDescent="0.35">
      <c r="A20" s="8" t="s">
        <v>24</v>
      </c>
      <c r="B20" s="75">
        <v>40.16393442622951</v>
      </c>
      <c r="C20" s="75">
        <v>18.524590163934427</v>
      </c>
      <c r="D20" s="75">
        <v>13.114754098360656</v>
      </c>
      <c r="E20" s="75">
        <v>1.1475409836065573</v>
      </c>
      <c r="F20" s="75">
        <v>4.0983606557377046</v>
      </c>
      <c r="G20" s="75">
        <v>22.950819672131146</v>
      </c>
      <c r="H20" s="10">
        <v>610</v>
      </c>
    </row>
    <row r="21" spans="1:8" ht="15" thickBot="1" x14ac:dyDescent="0.35">
      <c r="A21" s="8" t="s">
        <v>25</v>
      </c>
      <c r="B21" s="75">
        <v>59.437751004016057</v>
      </c>
      <c r="C21" s="75">
        <v>25.702811244979916</v>
      </c>
      <c r="D21" s="75">
        <v>7.2289156626506017</v>
      </c>
      <c r="E21" s="75">
        <v>0.80321285140562237</v>
      </c>
      <c r="F21" s="75">
        <v>3.2128514056224895</v>
      </c>
      <c r="G21" s="75">
        <v>3.6144578313253009</v>
      </c>
      <c r="H21" s="10">
        <v>249</v>
      </c>
    </row>
    <row r="22" spans="1:8" ht="15" thickBot="1" x14ac:dyDescent="0.35">
      <c r="A22" s="8" t="s">
        <v>26</v>
      </c>
      <c r="B22" s="75">
        <v>34.482758620689658</v>
      </c>
      <c r="C22" s="75">
        <v>48.275862068965516</v>
      </c>
      <c r="D22" s="75">
        <v>0</v>
      </c>
      <c r="E22" s="75">
        <v>0</v>
      </c>
      <c r="F22" s="75">
        <v>13.793103448275861</v>
      </c>
      <c r="G22" s="75">
        <v>3.4482758620689653</v>
      </c>
      <c r="H22" s="10">
        <v>29</v>
      </c>
    </row>
    <row r="23" spans="1:8" ht="15" thickBot="1" x14ac:dyDescent="0.35">
      <c r="A23" s="8" t="s">
        <v>27</v>
      </c>
      <c r="B23" s="75">
        <v>48.75</v>
      </c>
      <c r="C23" s="75">
        <v>35</v>
      </c>
      <c r="D23" s="75">
        <v>3.75</v>
      </c>
      <c r="E23" s="75">
        <v>1.25</v>
      </c>
      <c r="F23" s="75">
        <v>6.25</v>
      </c>
      <c r="G23" s="75">
        <v>5</v>
      </c>
      <c r="H23" s="10">
        <v>80</v>
      </c>
    </row>
    <row r="24" spans="1:8" ht="15" thickBot="1" x14ac:dyDescent="0.35">
      <c r="A24" s="8" t="s">
        <v>28</v>
      </c>
      <c r="B24" s="75">
        <v>19.109461966604822</v>
      </c>
      <c r="C24" s="75">
        <v>29.128014842300558</v>
      </c>
      <c r="D24" s="75">
        <v>12.244897959183673</v>
      </c>
      <c r="E24" s="75">
        <v>1.1131725417439702</v>
      </c>
      <c r="F24" s="75">
        <v>31.910946196660483</v>
      </c>
      <c r="G24" s="75">
        <v>6.4935064935064926</v>
      </c>
      <c r="H24" s="10">
        <v>539</v>
      </c>
    </row>
    <row r="25" spans="1:8" ht="15" thickBot="1" x14ac:dyDescent="0.35">
      <c r="A25" s="8" t="s">
        <v>29</v>
      </c>
      <c r="B25" s="75">
        <v>69.696969696969703</v>
      </c>
      <c r="C25" s="75">
        <v>15.151515151515152</v>
      </c>
      <c r="D25" s="75">
        <v>3.0303030303030303</v>
      </c>
      <c r="E25" s="75">
        <v>0</v>
      </c>
      <c r="F25" s="75">
        <v>12.121212121212121</v>
      </c>
      <c r="G25" s="75">
        <v>0</v>
      </c>
      <c r="H25" s="10">
        <v>33</v>
      </c>
    </row>
    <row r="26" spans="1:8" ht="15" thickBot="1" x14ac:dyDescent="0.35">
      <c r="A26" s="11" t="s">
        <v>95</v>
      </c>
      <c r="B26" s="76">
        <v>39.206218348839947</v>
      </c>
      <c r="C26" s="76">
        <v>35.496407961370863</v>
      </c>
      <c r="D26" s="76">
        <v>6.3832293016134729</v>
      </c>
      <c r="E26" s="76">
        <v>0.65952184666117064</v>
      </c>
      <c r="F26" s="76">
        <v>9.8221646449181481</v>
      </c>
      <c r="G26" s="76">
        <v>8.4324578965963966</v>
      </c>
      <c r="H26" s="12">
        <v>8491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/>
  <dimension ref="A1:H12"/>
  <sheetViews>
    <sheetView zoomScale="80" zoomScaleNormal="80" workbookViewId="0">
      <selection sqref="A1:H1"/>
    </sheetView>
  </sheetViews>
  <sheetFormatPr defaultRowHeight="14.4" x14ac:dyDescent="0.3"/>
  <cols>
    <col min="1" max="1" width="27" bestFit="1" customWidth="1"/>
    <col min="2" max="2" width="57.33203125" bestFit="1" customWidth="1"/>
  </cols>
  <sheetData>
    <row r="1" spans="1:8" ht="37.5" customHeight="1" x14ac:dyDescent="0.3">
      <c r="A1" s="266" t="s">
        <v>613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15.6" thickTop="1" thickBot="1" x14ac:dyDescent="0.35">
      <c r="A3" s="261"/>
      <c r="B3" s="261" t="s">
        <v>430</v>
      </c>
      <c r="C3" s="264"/>
      <c r="D3" s="264"/>
      <c r="E3" s="264"/>
      <c r="F3" s="264"/>
      <c r="G3" s="264"/>
      <c r="H3" s="264"/>
    </row>
    <row r="4" spans="1:8" x14ac:dyDescent="0.3">
      <c r="A4" s="262"/>
      <c r="B4" s="262"/>
      <c r="C4" s="241">
        <v>2012</v>
      </c>
      <c r="D4" s="287">
        <v>2013</v>
      </c>
      <c r="E4" s="287">
        <v>2014</v>
      </c>
      <c r="F4" s="241">
        <v>2012</v>
      </c>
      <c r="G4" s="287">
        <v>2013</v>
      </c>
      <c r="H4" s="287">
        <v>2014</v>
      </c>
    </row>
    <row r="5" spans="1:8" ht="15" thickBot="1" x14ac:dyDescent="0.35">
      <c r="A5" s="263"/>
      <c r="B5" s="263"/>
      <c r="C5" s="242"/>
      <c r="D5" s="290"/>
      <c r="E5" s="290"/>
      <c r="F5" s="242"/>
      <c r="G5" s="290"/>
      <c r="H5" s="290"/>
    </row>
    <row r="6" spans="1:8" ht="15" thickBot="1" x14ac:dyDescent="0.35">
      <c r="A6" s="8" t="s">
        <v>431</v>
      </c>
      <c r="B6" s="8" t="s">
        <v>610</v>
      </c>
      <c r="C6" s="9">
        <v>3051</v>
      </c>
      <c r="D6" s="9">
        <v>3169</v>
      </c>
      <c r="E6" s="9">
        <v>3329</v>
      </c>
      <c r="F6" s="75">
        <f>C6/C12</f>
        <v>0.36719220122758456</v>
      </c>
      <c r="G6" s="75">
        <f>D6/D12</f>
        <v>0.3801127503898285</v>
      </c>
      <c r="H6" s="75">
        <f>E6/E12</f>
        <v>0.3920621834883995</v>
      </c>
    </row>
    <row r="7" spans="1:8" ht="15" thickBot="1" x14ac:dyDescent="0.35">
      <c r="A7" s="8" t="s">
        <v>432</v>
      </c>
      <c r="B7" s="8" t="s">
        <v>433</v>
      </c>
      <c r="C7" s="9">
        <v>2890</v>
      </c>
      <c r="D7" s="9">
        <v>2988</v>
      </c>
      <c r="E7" s="9">
        <v>3014</v>
      </c>
      <c r="F7" s="75">
        <f>C7/C12</f>
        <v>0.34781562161511614</v>
      </c>
      <c r="G7" s="75">
        <f>D7/D12</f>
        <v>0.35840230298668585</v>
      </c>
      <c r="H7" s="75">
        <f>E7/E12</f>
        <v>0.35496407961370863</v>
      </c>
    </row>
    <row r="8" spans="1:8" ht="15" thickBot="1" x14ac:dyDescent="0.35">
      <c r="A8" s="8" t="s">
        <v>434</v>
      </c>
      <c r="B8" s="8" t="s">
        <v>435</v>
      </c>
      <c r="C8" s="9">
        <v>673</v>
      </c>
      <c r="D8" s="9">
        <v>530</v>
      </c>
      <c r="E8" s="9">
        <v>542</v>
      </c>
      <c r="F8" s="75">
        <f>C8/C12</f>
        <v>8.0996509808641232E-2</v>
      </c>
      <c r="G8" s="75">
        <f>D8/D12</f>
        <v>6.3572028307544687E-2</v>
      </c>
      <c r="H8" s="75">
        <f>E8/E12</f>
        <v>6.3832293016134731E-2</v>
      </c>
    </row>
    <row r="9" spans="1:8" ht="15" thickBot="1" x14ac:dyDescent="0.35">
      <c r="A9" s="8" t="s">
        <v>436</v>
      </c>
      <c r="B9" s="8" t="s">
        <v>437</v>
      </c>
      <c r="C9" s="9">
        <v>117</v>
      </c>
      <c r="D9" s="9">
        <v>44</v>
      </c>
      <c r="E9" s="9">
        <v>56</v>
      </c>
      <c r="F9" s="75">
        <f>C9/C12</f>
        <v>1.4081116861234805E-2</v>
      </c>
      <c r="G9" s="75">
        <f>D9/D12</f>
        <v>5.2776778217584266E-3</v>
      </c>
      <c r="H9" s="75">
        <f>E9/E12</f>
        <v>6.5952184666117067E-3</v>
      </c>
    </row>
    <row r="10" spans="1:8" ht="15" thickBot="1" x14ac:dyDescent="0.35">
      <c r="A10" s="8" t="s">
        <v>438</v>
      </c>
      <c r="B10" s="8" t="s">
        <v>439</v>
      </c>
      <c r="C10" s="9">
        <v>1060</v>
      </c>
      <c r="D10" s="9">
        <v>972</v>
      </c>
      <c r="E10" s="9">
        <v>834</v>
      </c>
      <c r="F10" s="75">
        <f>C10/C12</f>
        <v>0.12757251173426404</v>
      </c>
      <c r="G10" s="75">
        <f>D10/D12</f>
        <v>0.11658870097157251</v>
      </c>
      <c r="H10" s="75">
        <f>E10/E12</f>
        <v>9.8221646449181479E-2</v>
      </c>
    </row>
    <row r="11" spans="1:8" ht="15" thickBot="1" x14ac:dyDescent="0.35">
      <c r="A11" s="8" t="s">
        <v>440</v>
      </c>
      <c r="B11" s="8" t="s">
        <v>440</v>
      </c>
      <c r="C11" s="9">
        <v>518</v>
      </c>
      <c r="D11" s="9">
        <v>634</v>
      </c>
      <c r="E11" s="9">
        <v>716</v>
      </c>
      <c r="F11" s="75">
        <f>C11/C12</f>
        <v>6.2342038753159225E-2</v>
      </c>
      <c r="G11" s="75">
        <f>D11/D12</f>
        <v>7.6046539522610049E-2</v>
      </c>
      <c r="H11" s="75">
        <f>E11/E12</f>
        <v>8.4324578965963959E-2</v>
      </c>
    </row>
    <row r="12" spans="1:8" ht="15" thickBot="1" x14ac:dyDescent="0.35">
      <c r="A12" s="101" t="s">
        <v>30</v>
      </c>
      <c r="B12" s="101"/>
      <c r="C12" s="65">
        <f>SUM(C6:C11)</f>
        <v>8309</v>
      </c>
      <c r="D12" s="65">
        <f>SUM(D6:D11)</f>
        <v>8337</v>
      </c>
      <c r="E12" s="65">
        <f>SUM(E6:E11)</f>
        <v>8491</v>
      </c>
      <c r="F12" s="98"/>
      <c r="G12" s="98"/>
      <c r="H12" s="98"/>
    </row>
  </sheetData>
  <mergeCells count="9">
    <mergeCell ref="E4:E5"/>
    <mergeCell ref="H4:H5"/>
    <mergeCell ref="A1:H1"/>
    <mergeCell ref="D4:D5"/>
    <mergeCell ref="G4:G5"/>
    <mergeCell ref="B3:B5"/>
    <mergeCell ref="A3:A5"/>
    <mergeCell ref="C3:E3"/>
    <mergeCell ref="F3:H3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/>
  <dimension ref="A1:F49"/>
  <sheetViews>
    <sheetView workbookViewId="0">
      <selection activeCell="B3" sqref="B3:E3"/>
    </sheetView>
  </sheetViews>
  <sheetFormatPr defaultRowHeight="14.4" x14ac:dyDescent="0.3"/>
  <cols>
    <col min="2" max="4" width="9.5546875" bestFit="1" customWidth="1"/>
    <col min="5" max="5" width="11.5546875" bestFit="1" customWidth="1"/>
    <col min="6" max="6" width="9.33203125" bestFit="1" customWidth="1"/>
  </cols>
  <sheetData>
    <row r="1" spans="1:6" ht="36" customHeight="1" x14ac:dyDescent="0.3">
      <c r="A1" s="266" t="s">
        <v>403</v>
      </c>
      <c r="B1" s="266"/>
      <c r="C1" s="266"/>
      <c r="D1" s="266"/>
      <c r="E1" s="266"/>
      <c r="F1" s="266"/>
    </row>
    <row r="2" spans="1:6" ht="15" thickBot="1" x14ac:dyDescent="0.35"/>
    <row r="3" spans="1:6" ht="37.200000000000003" customHeight="1" thickTop="1" thickBot="1" x14ac:dyDescent="0.35">
      <c r="A3" s="305" t="s">
        <v>5</v>
      </c>
      <c r="B3" s="264" t="s">
        <v>404</v>
      </c>
      <c r="C3" s="264"/>
      <c r="D3" s="264"/>
      <c r="E3" s="264"/>
      <c r="F3" s="261" t="s">
        <v>405</v>
      </c>
    </row>
    <row r="4" spans="1:6" ht="27" thickBot="1" x14ac:dyDescent="0.35">
      <c r="A4" s="306"/>
      <c r="B4" s="45" t="s">
        <v>238</v>
      </c>
      <c r="C4" s="45" t="s">
        <v>239</v>
      </c>
      <c r="D4" s="45" t="s">
        <v>242</v>
      </c>
      <c r="E4" s="45" t="s">
        <v>395</v>
      </c>
      <c r="F4" s="263"/>
    </row>
    <row r="5" spans="1:6" ht="15" thickBot="1" x14ac:dyDescent="0.35">
      <c r="A5" s="8" t="s">
        <v>9</v>
      </c>
      <c r="B5" s="83">
        <v>44.640605296342997</v>
      </c>
      <c r="C5" s="83">
        <v>49.68474148802018</v>
      </c>
      <c r="D5" s="83">
        <v>5.6746532156368223</v>
      </c>
      <c r="E5" s="8">
        <v>793</v>
      </c>
      <c r="F5" s="10" t="s">
        <v>54</v>
      </c>
    </row>
    <row r="6" spans="1:6" ht="15" thickBot="1" x14ac:dyDescent="0.35">
      <c r="A6" s="8" t="s">
        <v>10</v>
      </c>
      <c r="B6" s="83">
        <v>26.47058823529412</v>
      </c>
      <c r="C6" s="83">
        <v>50</v>
      </c>
      <c r="D6" s="83">
        <v>23.52941176470588</v>
      </c>
      <c r="E6" s="8">
        <v>34</v>
      </c>
      <c r="F6" s="10" t="s">
        <v>54</v>
      </c>
    </row>
    <row r="7" spans="1:6" ht="15" thickBot="1" x14ac:dyDescent="0.35">
      <c r="A7" s="8" t="s">
        <v>11</v>
      </c>
      <c r="B7" s="83">
        <v>39.559543230016317</v>
      </c>
      <c r="C7" s="83">
        <v>51.916802610114189</v>
      </c>
      <c r="D7" s="83">
        <v>8.5236541598694942</v>
      </c>
      <c r="E7" s="8">
        <v>2452</v>
      </c>
      <c r="F7" s="10" t="s">
        <v>54</v>
      </c>
    </row>
    <row r="8" spans="1:6" ht="15" thickBot="1" x14ac:dyDescent="0.35">
      <c r="A8" s="8" t="s">
        <v>12</v>
      </c>
      <c r="B8" s="83">
        <v>33.834586466165412</v>
      </c>
      <c r="C8" s="83">
        <v>60.902255639097746</v>
      </c>
      <c r="D8" s="83">
        <v>5.2631578947368416</v>
      </c>
      <c r="E8" s="8">
        <v>133</v>
      </c>
      <c r="F8" s="10" t="s">
        <v>54</v>
      </c>
    </row>
    <row r="9" spans="1:6" ht="15" thickBot="1" x14ac:dyDescent="0.35">
      <c r="A9" s="8" t="s">
        <v>13</v>
      </c>
      <c r="B9" s="83">
        <v>40.625</v>
      </c>
      <c r="C9" s="83">
        <v>56.25</v>
      </c>
      <c r="D9" s="83">
        <v>3.125</v>
      </c>
      <c r="E9" s="8">
        <v>128</v>
      </c>
      <c r="F9" s="10" t="s">
        <v>54</v>
      </c>
    </row>
    <row r="10" spans="1:6" ht="15" thickBot="1" x14ac:dyDescent="0.35">
      <c r="A10" s="8" t="s">
        <v>14</v>
      </c>
      <c r="B10" s="83">
        <v>42.822677925211103</v>
      </c>
      <c r="C10" s="83">
        <v>50.180940892641736</v>
      </c>
      <c r="D10" s="83">
        <v>6.9963811821471653</v>
      </c>
      <c r="E10" s="8">
        <v>832</v>
      </c>
      <c r="F10" s="83">
        <v>0.36057692307692307</v>
      </c>
    </row>
    <row r="11" spans="1:6" ht="15" thickBot="1" x14ac:dyDescent="0.35">
      <c r="A11" s="8" t="s">
        <v>15</v>
      </c>
      <c r="B11" s="83">
        <v>41.269841269841265</v>
      </c>
      <c r="C11" s="83">
        <v>46.560846560846556</v>
      </c>
      <c r="D11" s="83">
        <v>12.169312169312169</v>
      </c>
      <c r="E11" s="8">
        <v>189</v>
      </c>
      <c r="F11" s="10" t="s">
        <v>54</v>
      </c>
    </row>
    <row r="12" spans="1:6" ht="15" thickBot="1" x14ac:dyDescent="0.35">
      <c r="A12" s="8" t="s">
        <v>16</v>
      </c>
      <c r="B12" s="83">
        <v>23.809523809523807</v>
      </c>
      <c r="C12" s="83">
        <v>67.006802721088434</v>
      </c>
      <c r="D12" s="83">
        <v>9.183673469387756</v>
      </c>
      <c r="E12" s="8">
        <v>297</v>
      </c>
      <c r="F12" s="83">
        <v>1.0101010101010102</v>
      </c>
    </row>
    <row r="13" spans="1:6" ht="15" thickBot="1" x14ac:dyDescent="0.35">
      <c r="A13" s="8" t="s">
        <v>17</v>
      </c>
      <c r="B13" s="83">
        <v>39.173967459324153</v>
      </c>
      <c r="C13" s="83">
        <v>55.694618272841055</v>
      </c>
      <c r="D13" s="83">
        <v>5.1314142678347929</v>
      </c>
      <c r="E13" s="8">
        <v>799</v>
      </c>
      <c r="F13" s="10" t="s">
        <v>54</v>
      </c>
    </row>
    <row r="14" spans="1:6" ht="15" thickBot="1" x14ac:dyDescent="0.35">
      <c r="A14" s="8" t="s">
        <v>18</v>
      </c>
      <c r="B14" s="83">
        <v>36.918990703851264</v>
      </c>
      <c r="C14" s="83">
        <v>42.496679946879148</v>
      </c>
      <c r="D14" s="83">
        <v>20.584329349269588</v>
      </c>
      <c r="E14" s="8">
        <v>753</v>
      </c>
      <c r="F14" s="10" t="s">
        <v>54</v>
      </c>
    </row>
    <row r="15" spans="1:6" ht="15" thickBot="1" x14ac:dyDescent="0.35">
      <c r="A15" s="8" t="s">
        <v>19</v>
      </c>
      <c r="B15" s="83">
        <v>36.619718309859159</v>
      </c>
      <c r="C15" s="83">
        <v>62.676056338028175</v>
      </c>
      <c r="D15" s="83">
        <v>0.70422535211267612</v>
      </c>
      <c r="E15" s="8">
        <v>143</v>
      </c>
      <c r="F15" s="83">
        <v>0.69930069930069927</v>
      </c>
    </row>
    <row r="16" spans="1:6" ht="15" thickBot="1" x14ac:dyDescent="0.35">
      <c r="A16" s="8" t="s">
        <v>20</v>
      </c>
      <c r="B16" s="83">
        <v>30.14354066985646</v>
      </c>
      <c r="C16" s="83">
        <v>59.808612440191389</v>
      </c>
      <c r="D16" s="83">
        <v>10.047846889952153</v>
      </c>
      <c r="E16" s="8">
        <v>209</v>
      </c>
      <c r="F16" s="10" t="s">
        <v>54</v>
      </c>
    </row>
    <row r="17" spans="1:6" ht="15" thickBot="1" x14ac:dyDescent="0.35">
      <c r="A17" s="8" t="s">
        <v>21</v>
      </c>
      <c r="B17" s="331" t="s">
        <v>402</v>
      </c>
      <c r="C17" s="331"/>
      <c r="D17" s="331"/>
      <c r="E17" s="331"/>
      <c r="F17" s="331"/>
    </row>
    <row r="18" spans="1:6" ht="15" thickBot="1" x14ac:dyDescent="0.35">
      <c r="A18" s="8" t="s">
        <v>22</v>
      </c>
      <c r="B18" s="83">
        <v>37.433155080213901</v>
      </c>
      <c r="C18" s="83">
        <v>62.032085561497333</v>
      </c>
      <c r="D18" s="83">
        <v>0.53475935828876997</v>
      </c>
      <c r="E18" s="8">
        <v>189</v>
      </c>
      <c r="F18" s="83">
        <v>1.0582010582010581</v>
      </c>
    </row>
    <row r="19" spans="1:6" ht="15" thickBot="1" x14ac:dyDescent="0.35">
      <c r="A19" s="8" t="s">
        <v>23</v>
      </c>
      <c r="B19" s="331" t="s">
        <v>402</v>
      </c>
      <c r="C19" s="331"/>
      <c r="D19" s="331"/>
      <c r="E19" s="331"/>
      <c r="F19" s="331"/>
    </row>
    <row r="20" spans="1:6" ht="15" thickBot="1" x14ac:dyDescent="0.35">
      <c r="A20" s="8" t="s">
        <v>24</v>
      </c>
      <c r="B20" s="83">
        <v>24.252491694352159</v>
      </c>
      <c r="C20" s="83">
        <v>72.923588039867099</v>
      </c>
      <c r="D20" s="83">
        <v>2.823920265780731</v>
      </c>
      <c r="E20" s="8">
        <v>610</v>
      </c>
      <c r="F20" s="83">
        <v>1.3114754098360655</v>
      </c>
    </row>
    <row r="21" spans="1:6" ht="15" thickBot="1" x14ac:dyDescent="0.35">
      <c r="A21" s="8" t="s">
        <v>25</v>
      </c>
      <c r="B21" s="83">
        <v>24.497991967871485</v>
      </c>
      <c r="C21" s="83">
        <v>73.493975903614455</v>
      </c>
      <c r="D21" s="83">
        <v>2.0080321285140563</v>
      </c>
      <c r="E21" s="8">
        <v>249</v>
      </c>
      <c r="F21" s="10" t="s">
        <v>54</v>
      </c>
    </row>
    <row r="22" spans="1:6" ht="15" thickBot="1" x14ac:dyDescent="0.35">
      <c r="A22" s="8" t="s">
        <v>26</v>
      </c>
      <c r="B22" s="83">
        <v>55.172413793103445</v>
      </c>
      <c r="C22" s="83">
        <v>44.827586206896555</v>
      </c>
      <c r="D22" s="83">
        <v>0</v>
      </c>
      <c r="E22" s="8">
        <v>29</v>
      </c>
      <c r="F22" s="10" t="s">
        <v>54</v>
      </c>
    </row>
    <row r="23" spans="1:6" ht="15" thickBot="1" x14ac:dyDescent="0.35">
      <c r="A23" s="8" t="s">
        <v>27</v>
      </c>
      <c r="B23" s="83">
        <v>25</v>
      </c>
      <c r="C23" s="83">
        <v>73.75</v>
      </c>
      <c r="D23" s="83">
        <v>1.25</v>
      </c>
      <c r="E23" s="8">
        <v>80</v>
      </c>
      <c r="F23" s="10" t="s">
        <v>54</v>
      </c>
    </row>
    <row r="24" spans="1:6" ht="15" thickBot="1" x14ac:dyDescent="0.35">
      <c r="A24" s="8" t="s">
        <v>28</v>
      </c>
      <c r="B24" s="83">
        <v>44.712430426716146</v>
      </c>
      <c r="C24" s="83">
        <v>54.359925788497222</v>
      </c>
      <c r="D24" s="83">
        <v>0.927643784786642</v>
      </c>
      <c r="E24" s="8">
        <v>539</v>
      </c>
      <c r="F24" s="10" t="s">
        <v>54</v>
      </c>
    </row>
    <row r="25" spans="1:6" ht="15" thickBot="1" x14ac:dyDescent="0.35">
      <c r="A25" s="8" t="s">
        <v>29</v>
      </c>
      <c r="B25" s="83">
        <v>36.363636363636367</v>
      </c>
      <c r="C25" s="83">
        <v>60.606060606060609</v>
      </c>
      <c r="D25" s="83">
        <v>3.0303030303030303</v>
      </c>
      <c r="E25" s="8">
        <v>33</v>
      </c>
      <c r="F25" s="10" t="s">
        <v>54</v>
      </c>
    </row>
    <row r="26" spans="1:6" ht="15" thickBot="1" x14ac:dyDescent="0.35">
      <c r="A26" s="11" t="s">
        <v>95</v>
      </c>
      <c r="B26" s="84">
        <v>37.821571866886948</v>
      </c>
      <c r="C26" s="84">
        <v>54.755723389190472</v>
      </c>
      <c r="D26" s="84">
        <v>7.4227047439225871</v>
      </c>
      <c r="E26" s="59">
        <v>8491</v>
      </c>
      <c r="F26" s="84">
        <v>0.20021198916499822</v>
      </c>
    </row>
    <row r="27" spans="1:6" ht="15" thickTop="1" x14ac:dyDescent="0.3"/>
    <row r="29" spans="1:6" x14ac:dyDescent="0.3">
      <c r="F29" s="102"/>
    </row>
    <row r="30" spans="1:6" x14ac:dyDescent="0.3">
      <c r="F30" s="102"/>
    </row>
    <row r="31" spans="1:6" x14ac:dyDescent="0.3">
      <c r="F31" s="102"/>
    </row>
    <row r="32" spans="1:6" x14ac:dyDescent="0.3">
      <c r="F32" s="102"/>
    </row>
    <row r="33" spans="6:6" x14ac:dyDescent="0.3">
      <c r="F33" s="102"/>
    </row>
    <row r="35" spans="6:6" x14ac:dyDescent="0.3">
      <c r="F35" s="102"/>
    </row>
    <row r="37" spans="6:6" x14ac:dyDescent="0.3">
      <c r="F37" s="102"/>
    </row>
    <row r="38" spans="6:6" x14ac:dyDescent="0.3">
      <c r="F38" s="102"/>
    </row>
    <row r="39" spans="6:6" x14ac:dyDescent="0.3">
      <c r="F39" s="102"/>
    </row>
    <row r="40" spans="6:6" x14ac:dyDescent="0.3">
      <c r="F40" s="102"/>
    </row>
    <row r="41" spans="6:6" x14ac:dyDescent="0.3">
      <c r="F41" s="102"/>
    </row>
    <row r="43" spans="6:6" x14ac:dyDescent="0.3">
      <c r="F43" s="102"/>
    </row>
    <row r="44" spans="6:6" x14ac:dyDescent="0.3">
      <c r="F44" s="102"/>
    </row>
    <row r="45" spans="6:6" x14ac:dyDescent="0.3">
      <c r="F45" s="102"/>
    </row>
    <row r="46" spans="6:6" x14ac:dyDescent="0.3">
      <c r="F46" s="102"/>
    </row>
    <row r="47" spans="6:6" x14ac:dyDescent="0.3">
      <c r="F47" s="102"/>
    </row>
    <row r="48" spans="6:6" x14ac:dyDescent="0.3">
      <c r="F48" s="102"/>
    </row>
    <row r="49" spans="6:6" x14ac:dyDescent="0.3">
      <c r="F49" s="102"/>
    </row>
  </sheetData>
  <mergeCells count="6">
    <mergeCell ref="B19:F19"/>
    <mergeCell ref="A1:F1"/>
    <mergeCell ref="A3:A4"/>
    <mergeCell ref="B3:E3"/>
    <mergeCell ref="F3:F4"/>
    <mergeCell ref="B17:F17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/>
  <dimension ref="A1:D26"/>
  <sheetViews>
    <sheetView workbookViewId="0">
      <selection sqref="A1:D1"/>
    </sheetView>
  </sheetViews>
  <sheetFormatPr defaultRowHeight="14.4" x14ac:dyDescent="0.3"/>
  <cols>
    <col min="3" max="3" width="11.33203125" bestFit="1" customWidth="1"/>
  </cols>
  <sheetData>
    <row r="1" spans="1:4" ht="48.75" customHeight="1" x14ac:dyDescent="0.3">
      <c r="A1" s="266" t="s">
        <v>406</v>
      </c>
      <c r="B1" s="266"/>
      <c r="C1" s="266"/>
      <c r="D1" s="266"/>
    </row>
    <row r="2" spans="1:4" ht="15" thickBot="1" x14ac:dyDescent="0.35"/>
    <row r="3" spans="1:4" ht="54" thickTop="1" thickBot="1" x14ac:dyDescent="0.35">
      <c r="A3" s="22" t="s">
        <v>5</v>
      </c>
      <c r="B3" s="22" t="s">
        <v>278</v>
      </c>
      <c r="C3" s="22" t="s">
        <v>407</v>
      </c>
      <c r="D3" s="22" t="s">
        <v>279</v>
      </c>
    </row>
    <row r="4" spans="1:4" ht="15" thickBot="1" x14ac:dyDescent="0.35">
      <c r="A4" s="8" t="s">
        <v>9</v>
      </c>
      <c r="B4" s="75">
        <v>1.779370520411343</v>
      </c>
      <c r="C4" s="75">
        <v>18.284993694829758</v>
      </c>
      <c r="D4" s="10">
        <v>571</v>
      </c>
    </row>
    <row r="5" spans="1:4" ht="15" thickBot="1" x14ac:dyDescent="0.35">
      <c r="A5" s="8" t="s">
        <v>10</v>
      </c>
      <c r="B5" s="75">
        <v>1.678445229681979</v>
      </c>
      <c r="C5" s="75">
        <v>20.588235294117645</v>
      </c>
      <c r="D5" s="10">
        <v>19</v>
      </c>
    </row>
    <row r="6" spans="1:4" ht="15" thickBot="1" x14ac:dyDescent="0.35">
      <c r="A6" s="8" t="s">
        <v>11</v>
      </c>
      <c r="B6" s="75">
        <v>1.8201334764549399</v>
      </c>
      <c r="C6" s="75">
        <v>21.003262642740619</v>
      </c>
      <c r="D6" s="10">
        <v>1560</v>
      </c>
    </row>
    <row r="7" spans="1:4" ht="15" thickBot="1" x14ac:dyDescent="0.35">
      <c r="A7" s="8" t="s">
        <v>12</v>
      </c>
      <c r="B7" s="75">
        <v>1.8770110833035394</v>
      </c>
      <c r="C7" s="75">
        <v>27.06766917293233</v>
      </c>
      <c r="D7" s="10">
        <v>105</v>
      </c>
    </row>
    <row r="8" spans="1:4" ht="15" thickBot="1" x14ac:dyDescent="0.35">
      <c r="A8" s="8" t="s">
        <v>13</v>
      </c>
      <c r="B8" s="75">
        <v>1.811354097636404</v>
      </c>
      <c r="C8" s="75">
        <v>26.5625</v>
      </c>
      <c r="D8" s="10">
        <v>82</v>
      </c>
    </row>
    <row r="9" spans="1:4" ht="15" thickBot="1" x14ac:dyDescent="0.35">
      <c r="A9" s="8" t="s">
        <v>14</v>
      </c>
      <c r="B9" s="75">
        <v>1.6003230936214252</v>
      </c>
      <c r="C9" s="75">
        <v>19.831730769230766</v>
      </c>
      <c r="D9" s="10">
        <v>634</v>
      </c>
    </row>
    <row r="10" spans="1:4" ht="15" thickBot="1" x14ac:dyDescent="0.35">
      <c r="A10" s="8" t="s">
        <v>15</v>
      </c>
      <c r="B10" s="75">
        <v>1.9700120389624605</v>
      </c>
      <c r="C10" s="75">
        <v>23.809523809523807</v>
      </c>
      <c r="D10" s="10">
        <v>180</v>
      </c>
    </row>
    <row r="11" spans="1:4" ht="15" thickBot="1" x14ac:dyDescent="0.35">
      <c r="A11" s="8" t="s">
        <v>16</v>
      </c>
      <c r="B11" s="75">
        <v>2.0511818714592693</v>
      </c>
      <c r="C11" s="75">
        <v>24.242424242424242</v>
      </c>
      <c r="D11" s="10">
        <v>210</v>
      </c>
    </row>
    <row r="12" spans="1:4" ht="15" thickBot="1" x14ac:dyDescent="0.35">
      <c r="A12" s="8" t="s">
        <v>17</v>
      </c>
      <c r="B12" s="75">
        <v>1.7765375476598331</v>
      </c>
      <c r="C12" s="75">
        <v>22.528160200250312</v>
      </c>
      <c r="D12" s="10">
        <v>643</v>
      </c>
    </row>
    <row r="13" spans="1:4" ht="15" thickBot="1" x14ac:dyDescent="0.35">
      <c r="A13" s="8" t="s">
        <v>18</v>
      </c>
      <c r="B13" s="75">
        <v>1.7646045149060832</v>
      </c>
      <c r="C13" s="75">
        <v>22.576361221779546</v>
      </c>
      <c r="D13" s="10">
        <v>512</v>
      </c>
    </row>
    <row r="14" spans="1:4" ht="15" thickBot="1" x14ac:dyDescent="0.35">
      <c r="A14" s="8" t="s">
        <v>19</v>
      </c>
      <c r="B14" s="75">
        <v>1.5047879616963065</v>
      </c>
      <c r="C14" s="75">
        <v>22.377622377622377</v>
      </c>
      <c r="D14" s="10">
        <v>110</v>
      </c>
    </row>
    <row r="15" spans="1:4" ht="15" thickBot="1" x14ac:dyDescent="0.35">
      <c r="A15" s="8" t="s">
        <v>20</v>
      </c>
      <c r="B15" s="75">
        <v>1.3538358682934983</v>
      </c>
      <c r="C15" s="75">
        <v>20.574162679425836</v>
      </c>
      <c r="D15" s="10">
        <v>162</v>
      </c>
    </row>
    <row r="16" spans="1:4" ht="15" thickBot="1" x14ac:dyDescent="0.35">
      <c r="A16" s="8" t="s">
        <v>21</v>
      </c>
      <c r="B16" s="75">
        <v>1.9898983752205928</v>
      </c>
      <c r="C16" s="75" t="s">
        <v>402</v>
      </c>
      <c r="D16" s="10">
        <v>981</v>
      </c>
    </row>
    <row r="17" spans="1:4" ht="15" thickBot="1" x14ac:dyDescent="0.35">
      <c r="A17" s="8" t="s">
        <v>22</v>
      </c>
      <c r="B17" s="75">
        <v>1.2190247801758594</v>
      </c>
      <c r="C17" s="75">
        <v>13.227513227513226</v>
      </c>
      <c r="D17" s="10">
        <v>122</v>
      </c>
    </row>
    <row r="18" spans="1:4" ht="15" thickBot="1" x14ac:dyDescent="0.35">
      <c r="A18" s="8" t="s">
        <v>23</v>
      </c>
      <c r="B18" s="75">
        <v>0.20822488287350338</v>
      </c>
      <c r="C18" s="75" t="s">
        <v>402</v>
      </c>
      <c r="D18" s="10">
        <v>4</v>
      </c>
    </row>
    <row r="19" spans="1:4" ht="15" thickBot="1" x14ac:dyDescent="0.35">
      <c r="A19" s="8" t="s">
        <v>24</v>
      </c>
      <c r="B19" s="75">
        <v>1.8121436661355652</v>
      </c>
      <c r="C19" s="75">
        <v>25.901639344262296</v>
      </c>
      <c r="D19" s="10">
        <v>944</v>
      </c>
    </row>
    <row r="20" spans="1:4" ht="15" thickBot="1" x14ac:dyDescent="0.35">
      <c r="A20" s="8" t="s">
        <v>25</v>
      </c>
      <c r="B20" s="75">
        <v>1.8313223494824524</v>
      </c>
      <c r="C20" s="75">
        <v>29.718875502008029</v>
      </c>
      <c r="D20" s="10">
        <v>598</v>
      </c>
    </row>
    <row r="21" spans="1:4" ht="15" thickBot="1" x14ac:dyDescent="0.35">
      <c r="A21" s="8" t="s">
        <v>26</v>
      </c>
      <c r="B21" s="75">
        <v>1.3909224011713031</v>
      </c>
      <c r="C21" s="75">
        <v>20.689655172413794</v>
      </c>
      <c r="D21" s="10">
        <v>57</v>
      </c>
    </row>
    <row r="22" spans="1:4" ht="15" thickBot="1" x14ac:dyDescent="0.35">
      <c r="A22" s="8" t="s">
        <v>27</v>
      </c>
      <c r="B22" s="75">
        <v>0.8168907879854217</v>
      </c>
      <c r="C22" s="75">
        <v>11.25</v>
      </c>
      <c r="D22" s="10">
        <v>130</v>
      </c>
    </row>
    <row r="23" spans="1:4" ht="15" thickBot="1" x14ac:dyDescent="0.35">
      <c r="A23" s="8" t="s">
        <v>28</v>
      </c>
      <c r="B23" s="75">
        <v>1.5749097472924185</v>
      </c>
      <c r="C23" s="75">
        <v>17.254174397031541</v>
      </c>
      <c r="D23" s="10">
        <v>698</v>
      </c>
    </row>
    <row r="24" spans="1:4" ht="15" thickBot="1" x14ac:dyDescent="0.35">
      <c r="A24" s="8" t="s">
        <v>29</v>
      </c>
      <c r="B24" s="75">
        <v>1.5764727574444546</v>
      </c>
      <c r="C24" s="75">
        <v>15.151515151515152</v>
      </c>
      <c r="D24" s="10">
        <v>171</v>
      </c>
    </row>
    <row r="25" spans="1:4" ht="15" thickBot="1" x14ac:dyDescent="0.35">
      <c r="A25" s="11" t="s">
        <v>95</v>
      </c>
      <c r="B25" s="76">
        <v>1.7203381934119535</v>
      </c>
      <c r="C25" s="76">
        <v>21.363796961488635</v>
      </c>
      <c r="D25" s="12">
        <v>8493</v>
      </c>
    </row>
    <row r="26" spans="1:4" ht="15" thickTop="1" x14ac:dyDescent="0.3"/>
  </sheetData>
  <mergeCells count="1">
    <mergeCell ref="A1:D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/>
  <dimension ref="A1:G12"/>
  <sheetViews>
    <sheetView workbookViewId="0">
      <selection activeCell="B5" sqref="B5:F7"/>
    </sheetView>
  </sheetViews>
  <sheetFormatPr defaultRowHeight="14.4" x14ac:dyDescent="0.3"/>
  <cols>
    <col min="2" max="6" width="9.5546875" bestFit="1" customWidth="1"/>
  </cols>
  <sheetData>
    <row r="1" spans="1:7" ht="34.5" customHeight="1" x14ac:dyDescent="0.3">
      <c r="A1" s="266" t="s">
        <v>408</v>
      </c>
      <c r="B1" s="266"/>
      <c r="C1" s="266"/>
      <c r="D1" s="266"/>
      <c r="E1" s="266"/>
      <c r="F1" s="266"/>
    </row>
    <row r="2" spans="1:7" ht="15" thickBot="1" x14ac:dyDescent="0.35"/>
    <row r="3" spans="1:7" ht="15.6" thickTop="1" thickBot="1" x14ac:dyDescent="0.35">
      <c r="A3" s="305" t="s">
        <v>284</v>
      </c>
      <c r="B3" s="272" t="s">
        <v>180</v>
      </c>
      <c r="C3" s="272"/>
      <c r="D3" s="272"/>
      <c r="E3" s="272"/>
      <c r="F3" s="305" t="s">
        <v>30</v>
      </c>
    </row>
    <row r="4" spans="1:7" ht="53.4" thickBot="1" x14ac:dyDescent="0.35">
      <c r="A4" s="306"/>
      <c r="B4" s="45" t="s">
        <v>409</v>
      </c>
      <c r="C4" s="45" t="s">
        <v>410</v>
      </c>
      <c r="D4" s="45" t="s">
        <v>129</v>
      </c>
      <c r="E4" s="45" t="s">
        <v>411</v>
      </c>
      <c r="F4" s="306"/>
    </row>
    <row r="5" spans="1:7" ht="15" thickBot="1" x14ac:dyDescent="0.35">
      <c r="A5" s="49" t="s">
        <v>285</v>
      </c>
      <c r="B5" s="83">
        <v>99.381824020552344</v>
      </c>
      <c r="C5" s="83">
        <v>98.880757640981486</v>
      </c>
      <c r="D5" s="83">
        <v>98.106379397407835</v>
      </c>
      <c r="E5" s="83">
        <v>97.063112729602381</v>
      </c>
      <c r="F5" s="83">
        <v>98.056625706896909</v>
      </c>
    </row>
    <row r="6" spans="1:7" ht="15" thickBot="1" x14ac:dyDescent="0.35">
      <c r="A6" s="49" t="s">
        <v>286</v>
      </c>
      <c r="B6" s="83">
        <v>0.61817597944765579</v>
      </c>
      <c r="C6" s="83">
        <v>1.1192423590185105</v>
      </c>
      <c r="D6" s="83">
        <v>1.893620602592156</v>
      </c>
      <c r="E6" s="83">
        <v>2.9368872703976265</v>
      </c>
      <c r="F6" s="83">
        <v>1.9433742931030895</v>
      </c>
    </row>
    <row r="7" spans="1:7" ht="15" thickBot="1" x14ac:dyDescent="0.35">
      <c r="A7" s="66" t="s">
        <v>30</v>
      </c>
      <c r="B7" s="84">
        <v>100</v>
      </c>
      <c r="C7" s="84">
        <v>100</v>
      </c>
      <c r="D7" s="84">
        <v>100</v>
      </c>
      <c r="E7" s="84">
        <v>100</v>
      </c>
      <c r="F7" s="84">
        <v>100</v>
      </c>
    </row>
    <row r="8" spans="1:7" ht="15" thickTop="1" x14ac:dyDescent="0.3"/>
    <row r="12" spans="1:7" x14ac:dyDescent="0.3">
      <c r="G12" t="s">
        <v>612</v>
      </c>
    </row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/>
  <dimension ref="A1:G27"/>
  <sheetViews>
    <sheetView workbookViewId="0">
      <selection sqref="A1:G1"/>
    </sheetView>
  </sheetViews>
  <sheetFormatPr defaultRowHeight="14.4" x14ac:dyDescent="0.3"/>
  <cols>
    <col min="1" max="1" width="24.6640625" customWidth="1"/>
  </cols>
  <sheetData>
    <row r="1" spans="1:7" ht="44.25" customHeight="1" x14ac:dyDescent="0.3">
      <c r="A1" s="266" t="s">
        <v>412</v>
      </c>
      <c r="B1" s="266"/>
      <c r="C1" s="266"/>
      <c r="D1" s="266"/>
      <c r="E1" s="266"/>
      <c r="F1" s="266"/>
      <c r="G1" s="266"/>
    </row>
    <row r="2" spans="1:7" ht="15" thickBot="1" x14ac:dyDescent="0.35"/>
    <row r="3" spans="1:7" ht="15.6" thickTop="1" thickBot="1" x14ac:dyDescent="0.35">
      <c r="A3" s="305" t="s">
        <v>5</v>
      </c>
      <c r="B3" s="272" t="s">
        <v>413</v>
      </c>
      <c r="C3" s="272"/>
      <c r="D3" s="272"/>
      <c r="E3" s="272"/>
      <c r="F3" s="305" t="s">
        <v>30</v>
      </c>
      <c r="G3" s="261" t="s">
        <v>214</v>
      </c>
    </row>
    <row r="4" spans="1:7" ht="53.4" thickBot="1" x14ac:dyDescent="0.35">
      <c r="A4" s="306"/>
      <c r="B4" s="45" t="s">
        <v>409</v>
      </c>
      <c r="C4" s="45" t="s">
        <v>410</v>
      </c>
      <c r="D4" s="45" t="s">
        <v>129</v>
      </c>
      <c r="E4" s="45" t="s">
        <v>411</v>
      </c>
      <c r="F4" s="306"/>
      <c r="G4" s="263"/>
    </row>
    <row r="5" spans="1:7" ht="15" thickBot="1" x14ac:dyDescent="0.35">
      <c r="A5" s="8" t="s">
        <v>9</v>
      </c>
      <c r="B5" s="83">
        <v>0.94786729857819907</v>
      </c>
      <c r="C5" s="83">
        <v>1.4158836401081221</v>
      </c>
      <c r="D5" s="83">
        <v>2.5803863894645365</v>
      </c>
      <c r="E5" s="83">
        <v>3.5737491877842755</v>
      </c>
      <c r="F5" s="83">
        <v>2.4711748208164535</v>
      </c>
      <c r="G5" s="83">
        <v>3.2221875973823622</v>
      </c>
    </row>
    <row r="6" spans="1:7" ht="15" thickBot="1" x14ac:dyDescent="0.35">
      <c r="A6" s="8" t="s">
        <v>10</v>
      </c>
      <c r="B6" s="83" t="s">
        <v>54</v>
      </c>
      <c r="C6" s="83">
        <v>2.0408163265306123</v>
      </c>
      <c r="D6" s="83">
        <v>2.9069767441860463</v>
      </c>
      <c r="E6" s="83">
        <v>4.0114613180515759</v>
      </c>
      <c r="F6" s="83">
        <v>3.0035335689045937</v>
      </c>
      <c r="G6" s="83" t="s">
        <v>54</v>
      </c>
    </row>
    <row r="7" spans="1:7" ht="15" thickBot="1" x14ac:dyDescent="0.35">
      <c r="A7" s="8" t="s">
        <v>11</v>
      </c>
      <c r="B7" s="83">
        <v>0.72423398328690802</v>
      </c>
      <c r="C7" s="83">
        <v>1.5809309382800647</v>
      </c>
      <c r="D7" s="83">
        <v>2.7071102413568164</v>
      </c>
      <c r="E7" s="83">
        <v>4.2198862137824502</v>
      </c>
      <c r="F7" s="83">
        <v>2.8608764642740465</v>
      </c>
      <c r="G7" s="83">
        <v>0.1738460820460167</v>
      </c>
    </row>
    <row r="8" spans="1:7" ht="15" thickBot="1" x14ac:dyDescent="0.35">
      <c r="A8" s="8" t="s">
        <v>12</v>
      </c>
      <c r="B8" s="10" t="s">
        <v>54</v>
      </c>
      <c r="C8" s="83">
        <v>1.6363636363636365</v>
      </c>
      <c r="D8" s="83">
        <v>2.2929936305732483</v>
      </c>
      <c r="E8" s="83">
        <v>3.3179012345679015</v>
      </c>
      <c r="F8" s="83">
        <v>2.3775473721844831</v>
      </c>
      <c r="G8" s="83">
        <v>3.7003932785126925</v>
      </c>
    </row>
    <row r="9" spans="1:7" ht="15" thickBot="1" x14ac:dyDescent="0.35">
      <c r="A9" s="8" t="s">
        <v>13</v>
      </c>
      <c r="B9" s="83" t="s">
        <v>54</v>
      </c>
      <c r="C9" s="83">
        <v>1.896551724137931</v>
      </c>
      <c r="D9" s="83">
        <v>2.9259896729776247</v>
      </c>
      <c r="E9" s="83">
        <v>3.242885506287227</v>
      </c>
      <c r="F9" s="83">
        <v>2.8274795670421913</v>
      </c>
      <c r="G9" s="83">
        <v>4.4179368235034239E-2</v>
      </c>
    </row>
    <row r="10" spans="1:7" ht="15" thickBot="1" x14ac:dyDescent="0.35">
      <c r="A10" s="8" t="s">
        <v>14</v>
      </c>
      <c r="B10" s="83">
        <v>0.34904013961605584</v>
      </c>
      <c r="C10" s="83">
        <v>1.3063524590163935</v>
      </c>
      <c r="D10" s="83">
        <v>2.0636378369618065</v>
      </c>
      <c r="E10" s="83">
        <v>2.8426984916293718</v>
      </c>
      <c r="F10" s="83">
        <v>2.1001085392634478</v>
      </c>
      <c r="G10" s="83">
        <v>0.21707852689501983</v>
      </c>
    </row>
    <row r="11" spans="1:7" ht="15" thickBot="1" x14ac:dyDescent="0.35">
      <c r="A11" s="8" t="s">
        <v>15</v>
      </c>
      <c r="B11" s="83">
        <v>0.68027210884353739</v>
      </c>
      <c r="C11" s="83">
        <v>1.3333333333333335</v>
      </c>
      <c r="D11" s="83">
        <v>1.948051948051948</v>
      </c>
      <c r="E11" s="83">
        <v>2.7476255088195387</v>
      </c>
      <c r="F11" s="83">
        <v>2.0685126409105834</v>
      </c>
      <c r="G11" s="83">
        <v>5.4722556637846122E-2</v>
      </c>
    </row>
    <row r="12" spans="1:7" ht="15" thickBot="1" x14ac:dyDescent="0.35">
      <c r="A12" s="8" t="s">
        <v>16</v>
      </c>
      <c r="B12" s="83">
        <v>1.0380622837370241</v>
      </c>
      <c r="C12" s="83">
        <v>1.7316017316017316</v>
      </c>
      <c r="D12" s="83">
        <v>3.0719106353269723</v>
      </c>
      <c r="E12" s="83">
        <v>3.6289050173556325</v>
      </c>
      <c r="F12" s="83">
        <v>2.9009572182066812</v>
      </c>
      <c r="G12" s="83">
        <v>1.6897831607735885</v>
      </c>
    </row>
    <row r="13" spans="1:7" ht="15" thickBot="1" x14ac:dyDescent="0.35">
      <c r="A13" s="8" t="s">
        <v>17</v>
      </c>
      <c r="B13" s="83">
        <v>0.48543689320388345</v>
      </c>
      <c r="C13" s="83">
        <v>1.4416146083613646</v>
      </c>
      <c r="D13" s="83">
        <v>2.1246367452373267</v>
      </c>
      <c r="E13" s="83">
        <v>2.9928206902517083</v>
      </c>
      <c r="F13" s="83">
        <v>2.2075482124108969</v>
      </c>
      <c r="G13" s="83" t="s">
        <v>54</v>
      </c>
    </row>
    <row r="14" spans="1:7" ht="15" thickBot="1" x14ac:dyDescent="0.35">
      <c r="A14" s="8" t="s">
        <v>18</v>
      </c>
      <c r="B14" s="83">
        <v>0.84269662921348309</v>
      </c>
      <c r="C14" s="83">
        <v>1.4225577006822472</v>
      </c>
      <c r="D14" s="83">
        <v>2.4123512383403023</v>
      </c>
      <c r="E14" s="83">
        <v>3.987837679803532</v>
      </c>
      <c r="F14" s="83">
        <v>2.5952093744614855</v>
      </c>
      <c r="G14" s="83">
        <v>1.4716525934861278</v>
      </c>
    </row>
    <row r="15" spans="1:7" ht="15" thickBot="1" x14ac:dyDescent="0.35">
      <c r="A15" s="8" t="s">
        <v>19</v>
      </c>
      <c r="B15" s="83" t="s">
        <v>54</v>
      </c>
      <c r="C15" s="83">
        <v>1.6011644832605532</v>
      </c>
      <c r="D15" s="83">
        <v>1.625544267053701</v>
      </c>
      <c r="E15" s="83">
        <v>2.7130139889783806</v>
      </c>
      <c r="F15" s="83">
        <v>1.9562243502051984</v>
      </c>
      <c r="G15" s="83">
        <v>0.51983584131326954</v>
      </c>
    </row>
    <row r="16" spans="1:7" ht="15" thickBot="1" x14ac:dyDescent="0.35">
      <c r="A16" s="8" t="s">
        <v>20</v>
      </c>
      <c r="B16" s="10" t="s">
        <v>54</v>
      </c>
      <c r="C16" s="83">
        <v>0.97719869706840379</v>
      </c>
      <c r="D16" s="83">
        <v>1.634416682321999</v>
      </c>
      <c r="E16" s="83">
        <v>2.4732279449260584</v>
      </c>
      <c r="F16" s="83">
        <v>1.7466154103292664</v>
      </c>
      <c r="G16" s="83">
        <v>0.39277954203576804</v>
      </c>
    </row>
    <row r="17" spans="1:7" ht="15" thickBot="1" x14ac:dyDescent="0.35">
      <c r="A17" s="8" t="s">
        <v>21</v>
      </c>
      <c r="B17" s="331" t="s">
        <v>402</v>
      </c>
      <c r="C17" s="331"/>
      <c r="D17" s="331"/>
      <c r="E17" s="331"/>
      <c r="F17" s="331"/>
      <c r="G17" s="331"/>
    </row>
    <row r="18" spans="1:7" ht="15" thickBot="1" x14ac:dyDescent="0.35">
      <c r="A18" s="8" t="s">
        <v>22</v>
      </c>
      <c r="B18" s="83">
        <v>0.554016620498615</v>
      </c>
      <c r="C18" s="83">
        <v>0.66872427983539096</v>
      </c>
      <c r="D18" s="83">
        <v>1.8391313981830268</v>
      </c>
      <c r="E18" s="83">
        <v>2.9088558500323205</v>
      </c>
      <c r="F18" s="83">
        <v>1.8884892086330936</v>
      </c>
      <c r="G18" s="83">
        <v>0.95923261390887282</v>
      </c>
    </row>
    <row r="19" spans="1:7" ht="15" thickBot="1" x14ac:dyDescent="0.35">
      <c r="A19" s="8" t="s">
        <v>23</v>
      </c>
      <c r="B19" s="331" t="s">
        <v>402</v>
      </c>
      <c r="C19" s="331"/>
      <c r="D19" s="331"/>
      <c r="E19" s="331"/>
      <c r="F19" s="331"/>
      <c r="G19" s="331"/>
    </row>
    <row r="20" spans="1:7" ht="15" thickBot="1" x14ac:dyDescent="0.35">
      <c r="A20" s="8" t="s">
        <v>24</v>
      </c>
      <c r="B20" s="79">
        <v>0.98712446351931338</v>
      </c>
      <c r="C20" s="79">
        <v>0.85798148566267785</v>
      </c>
      <c r="D20" s="79">
        <v>1.2125209274009436</v>
      </c>
      <c r="E20" s="79">
        <v>1.9776525264511025</v>
      </c>
      <c r="F20" s="79">
        <v>1.1709826656172615</v>
      </c>
      <c r="G20" s="79">
        <v>12.769469986370529</v>
      </c>
    </row>
    <row r="21" spans="1:7" ht="15" thickBot="1" x14ac:dyDescent="0.35">
      <c r="A21" s="8" t="s">
        <v>25</v>
      </c>
      <c r="B21" s="79">
        <v>0.13123359580052493</v>
      </c>
      <c r="C21" s="79">
        <v>0.5171603196991067</v>
      </c>
      <c r="D21" s="79">
        <v>0.76313685587615387</v>
      </c>
      <c r="E21" s="79">
        <v>1.173646305681515</v>
      </c>
      <c r="F21" s="79">
        <v>0.76254057695841249</v>
      </c>
      <c r="G21" s="79"/>
    </row>
    <row r="22" spans="1:7" ht="15" thickBot="1" x14ac:dyDescent="0.35">
      <c r="A22" s="8" t="s">
        <v>26</v>
      </c>
      <c r="B22" s="83">
        <v>0.34843205574912894</v>
      </c>
      <c r="C22" s="83">
        <v>0.45977011494252873</v>
      </c>
      <c r="D22" s="83">
        <v>1.098901098901099</v>
      </c>
      <c r="E22" s="83">
        <v>1.3037809647979139</v>
      </c>
      <c r="F22" s="83">
        <v>0.70766227428013662</v>
      </c>
      <c r="G22" s="83">
        <v>19.887750122010736</v>
      </c>
    </row>
    <row r="23" spans="1:7" ht="15" thickBot="1" x14ac:dyDescent="0.35">
      <c r="A23" s="8" t="s">
        <v>27</v>
      </c>
      <c r="B23" s="83">
        <v>0.86206896551724133</v>
      </c>
      <c r="C23" s="83">
        <v>0.68064252654505852</v>
      </c>
      <c r="D23" s="83">
        <v>0.50340136054421769</v>
      </c>
      <c r="E23" s="83">
        <v>0.28680688336520077</v>
      </c>
      <c r="F23" s="83">
        <v>0.50270202337564407</v>
      </c>
      <c r="G23" s="83">
        <v>6.912152821415106E-2</v>
      </c>
    </row>
    <row r="24" spans="1:7" ht="15" thickBot="1" x14ac:dyDescent="0.35">
      <c r="A24" s="8" t="s">
        <v>28</v>
      </c>
      <c r="B24" s="83">
        <v>0.41811846689895471</v>
      </c>
      <c r="C24" s="83">
        <v>0.78705452713764001</v>
      </c>
      <c r="D24" s="83">
        <v>1.2025654730090862</v>
      </c>
      <c r="E24" s="83">
        <v>2.2117476432197245</v>
      </c>
      <c r="F24" s="83">
        <v>1.2161552346570397</v>
      </c>
      <c r="G24" s="83">
        <v>4.2870036101083031E-2</v>
      </c>
    </row>
    <row r="25" spans="1:7" ht="15" thickBot="1" x14ac:dyDescent="0.35">
      <c r="A25" s="8" t="s">
        <v>29</v>
      </c>
      <c r="B25" s="10" t="s">
        <v>54</v>
      </c>
      <c r="C25" s="83">
        <v>0.1554243083618278</v>
      </c>
      <c r="D25" s="83">
        <v>0.32071840923669021</v>
      </c>
      <c r="E25" s="83">
        <v>0.47601611131453681</v>
      </c>
      <c r="F25" s="83">
        <v>0.30423158476998247</v>
      </c>
      <c r="G25" s="83" t="s">
        <v>54</v>
      </c>
    </row>
    <row r="26" spans="1:7" ht="15" thickBot="1" x14ac:dyDescent="0.35">
      <c r="A26" s="11" t="s">
        <v>95</v>
      </c>
      <c r="B26" s="84">
        <v>0.61817597944765579</v>
      </c>
      <c r="C26" s="84">
        <v>1.1192423590185105</v>
      </c>
      <c r="D26" s="84">
        <v>1.893620602592156</v>
      </c>
      <c r="E26" s="84">
        <v>2.9368872703976265</v>
      </c>
      <c r="F26" s="84">
        <v>1.9190348549705964</v>
      </c>
      <c r="G26" s="84">
        <v>2.2060651536177116</v>
      </c>
    </row>
    <row r="27" spans="1:7" ht="15" thickTop="1" x14ac:dyDescent="0.3"/>
  </sheetData>
  <mergeCells count="7">
    <mergeCell ref="B19:G19"/>
    <mergeCell ref="A1:G1"/>
    <mergeCell ref="A3:A4"/>
    <mergeCell ref="B3:E3"/>
    <mergeCell ref="F3:F4"/>
    <mergeCell ref="G3:G4"/>
    <mergeCell ref="B17:G1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/>
  <dimension ref="A1:H27"/>
  <sheetViews>
    <sheetView workbookViewId="0">
      <selection sqref="A1:H1"/>
    </sheetView>
  </sheetViews>
  <sheetFormatPr defaultRowHeight="14.4" x14ac:dyDescent="0.3"/>
  <sheetData>
    <row r="1" spans="1:8" ht="39.75" customHeight="1" x14ac:dyDescent="0.3">
      <c r="A1" s="266" t="s">
        <v>414</v>
      </c>
      <c r="B1" s="266"/>
      <c r="C1" s="266"/>
      <c r="D1" s="266"/>
      <c r="E1" s="266"/>
      <c r="F1" s="266"/>
      <c r="G1" s="266"/>
      <c r="H1" s="266"/>
    </row>
    <row r="2" spans="1:8" ht="15" thickBot="1" x14ac:dyDescent="0.35"/>
    <row r="3" spans="1:8" ht="25.5" customHeight="1" thickTop="1" thickBot="1" x14ac:dyDescent="0.35">
      <c r="A3" s="305" t="s">
        <v>5</v>
      </c>
      <c r="B3" s="264" t="s">
        <v>415</v>
      </c>
      <c r="C3" s="264"/>
      <c r="D3" s="264"/>
      <c r="E3" s="264"/>
      <c r="F3" s="264"/>
      <c r="G3" s="264"/>
      <c r="H3" s="305" t="s">
        <v>30</v>
      </c>
    </row>
    <row r="4" spans="1:8" ht="15" thickBot="1" x14ac:dyDescent="0.35">
      <c r="A4" s="306"/>
      <c r="B4" s="25" t="s">
        <v>215</v>
      </c>
      <c r="C4" s="25" t="s">
        <v>216</v>
      </c>
      <c r="D4" s="25" t="s">
        <v>217</v>
      </c>
      <c r="E4" s="25" t="s">
        <v>218</v>
      </c>
      <c r="F4" s="25" t="s">
        <v>219</v>
      </c>
      <c r="G4" s="25" t="s">
        <v>220</v>
      </c>
      <c r="H4" s="306"/>
    </row>
    <row r="5" spans="1:8" ht="15" thickBot="1" x14ac:dyDescent="0.35">
      <c r="A5" s="8" t="s">
        <v>9</v>
      </c>
      <c r="B5" s="83">
        <v>0.20359687818120123</v>
      </c>
      <c r="C5" s="83">
        <v>0.54046158340636863</v>
      </c>
      <c r="D5" s="83">
        <v>1.7608897126969416</v>
      </c>
      <c r="E5" s="83">
        <v>3.3132530120481931</v>
      </c>
      <c r="F5" s="83">
        <v>4.979466119096509</v>
      </c>
      <c r="G5" s="83">
        <v>9.1186958736627606</v>
      </c>
      <c r="H5" s="83">
        <v>2.4711748208164535</v>
      </c>
    </row>
    <row r="6" spans="1:8" ht="15" thickBot="1" x14ac:dyDescent="0.35">
      <c r="A6" s="8" t="s">
        <v>10</v>
      </c>
      <c r="B6" s="83" t="s">
        <v>54</v>
      </c>
      <c r="C6" s="83">
        <v>0.74349442379182151</v>
      </c>
      <c r="D6" s="83">
        <v>2.8169014084507045</v>
      </c>
      <c r="E6" s="83">
        <v>2.5</v>
      </c>
      <c r="F6" s="83">
        <v>5.0359712230215825</v>
      </c>
      <c r="G6" s="83">
        <v>11.363636363636363</v>
      </c>
      <c r="H6" s="83">
        <v>3.0035335689045937</v>
      </c>
    </row>
    <row r="7" spans="1:8" ht="15" thickBot="1" x14ac:dyDescent="0.35">
      <c r="A7" s="8" t="s">
        <v>11</v>
      </c>
      <c r="B7" s="83">
        <v>0.10996563573883161</v>
      </c>
      <c r="C7" s="83">
        <v>0.74103860294117641</v>
      </c>
      <c r="D7" s="83">
        <v>1.9632458067440806</v>
      </c>
      <c r="E7" s="83">
        <v>3.4847347347347348</v>
      </c>
      <c r="F7" s="83">
        <v>4.8051106379038977</v>
      </c>
      <c r="G7" s="83">
        <v>12.164837142342991</v>
      </c>
      <c r="H7" s="83">
        <v>2.8608764642740465</v>
      </c>
    </row>
    <row r="8" spans="1:8" ht="15" thickBot="1" x14ac:dyDescent="0.35">
      <c r="A8" s="8" t="s">
        <v>12</v>
      </c>
      <c r="B8" s="83">
        <v>0.2012072434607646</v>
      </c>
      <c r="C8" s="83">
        <v>0.78186082877247842</v>
      </c>
      <c r="D8" s="83">
        <v>2.2391857506361323</v>
      </c>
      <c r="E8" s="83">
        <v>3.125</v>
      </c>
      <c r="F8" s="83">
        <v>3.9370078740157481</v>
      </c>
      <c r="G8" s="83">
        <v>8.2758620689655178</v>
      </c>
      <c r="H8" s="83">
        <v>2.3775473721844831</v>
      </c>
    </row>
    <row r="9" spans="1:8" ht="15" thickBot="1" x14ac:dyDescent="0.35">
      <c r="A9" s="8" t="s">
        <v>13</v>
      </c>
      <c r="B9" s="83" t="s">
        <v>54</v>
      </c>
      <c r="C9" s="83">
        <v>0.60060060060060061</v>
      </c>
      <c r="D9" s="83">
        <v>1.881894873458793</v>
      </c>
      <c r="E9" s="83">
        <v>4.7445255474452548</v>
      </c>
      <c r="F9" s="83">
        <v>5.0943396226415096</v>
      </c>
      <c r="G9" s="83">
        <v>10.227272727272728</v>
      </c>
      <c r="H9" s="83">
        <v>2.8274795670421913</v>
      </c>
    </row>
    <row r="10" spans="1:8" ht="15" thickBot="1" x14ac:dyDescent="0.35">
      <c r="A10" s="8" t="s">
        <v>14</v>
      </c>
      <c r="B10" s="83">
        <v>9.2621179376350726E-2</v>
      </c>
      <c r="C10" s="83">
        <v>0.58679706601466997</v>
      </c>
      <c r="D10" s="83">
        <v>1.4988009592326139</v>
      </c>
      <c r="E10" s="83">
        <v>2.328693790149893</v>
      </c>
      <c r="F10" s="83">
        <v>4.1523192221997167</v>
      </c>
      <c r="G10" s="83">
        <v>8.2651391162029455</v>
      </c>
      <c r="H10" s="83">
        <v>2.1001085392634478</v>
      </c>
    </row>
    <row r="11" spans="1:8" ht="15" thickBot="1" x14ac:dyDescent="0.35">
      <c r="A11" s="8" t="s">
        <v>15</v>
      </c>
      <c r="B11" s="83">
        <v>0.51347881899871628</v>
      </c>
      <c r="C11" s="83">
        <v>0.57833859095688744</v>
      </c>
      <c r="D11" s="83">
        <v>1.0723860589812333</v>
      </c>
      <c r="E11" s="83">
        <v>2.9638411381149967</v>
      </c>
      <c r="F11" s="83">
        <v>3.613445378151261</v>
      </c>
      <c r="G11" s="83">
        <v>8.3050847457627111</v>
      </c>
      <c r="H11" s="83">
        <v>2.0685126409105834</v>
      </c>
    </row>
    <row r="12" spans="1:8" ht="15" thickBot="1" x14ac:dyDescent="0.35">
      <c r="A12" s="8" t="s">
        <v>16</v>
      </c>
      <c r="B12" s="83">
        <v>9.9502487562189046E-2</v>
      </c>
      <c r="C12" s="83">
        <v>0.55415617128463479</v>
      </c>
      <c r="D12" s="83">
        <v>1.5779702970297029</v>
      </c>
      <c r="E12" s="83">
        <v>3.041825095057034</v>
      </c>
      <c r="F12" s="83">
        <v>4.4029850746268657</v>
      </c>
      <c r="G12" s="83">
        <v>14.424242424242426</v>
      </c>
      <c r="H12" s="83">
        <v>2.9009572182066812</v>
      </c>
    </row>
    <row r="13" spans="1:8" ht="15" thickBot="1" x14ac:dyDescent="0.35">
      <c r="A13" s="8" t="s">
        <v>17</v>
      </c>
      <c r="B13" s="83">
        <v>0.12503907471084713</v>
      </c>
      <c r="C13" s="83">
        <v>0.6018579091979589</v>
      </c>
      <c r="D13" s="83">
        <v>1.3635588886995058</v>
      </c>
      <c r="E13" s="83">
        <v>2.8047301394784721</v>
      </c>
      <c r="F13" s="83">
        <v>3.889255108767304</v>
      </c>
      <c r="G13" s="83">
        <v>9.3377211024269844</v>
      </c>
      <c r="H13" s="83">
        <v>2.2075482124108969</v>
      </c>
    </row>
    <row r="14" spans="1:8" ht="15" thickBot="1" x14ac:dyDescent="0.35">
      <c r="A14" s="8" t="s">
        <v>18</v>
      </c>
      <c r="B14" s="83">
        <v>0.1199040767386091</v>
      </c>
      <c r="C14" s="83">
        <v>0.56564964004113816</v>
      </c>
      <c r="D14" s="83">
        <v>1.5657505748384977</v>
      </c>
      <c r="E14" s="83">
        <v>2.8808066258552394</v>
      </c>
      <c r="F14" s="83">
        <v>4.3823680164018457</v>
      </c>
      <c r="G14" s="83">
        <v>11.632359980852081</v>
      </c>
      <c r="H14" s="83">
        <v>2.5952093744614855</v>
      </c>
    </row>
    <row r="15" spans="1:8" ht="15" thickBot="1" x14ac:dyDescent="0.35">
      <c r="A15" s="8" t="s">
        <v>19</v>
      </c>
      <c r="B15" s="83">
        <v>0.14992503748125938</v>
      </c>
      <c r="C15" s="83">
        <v>0.264026402640264</v>
      </c>
      <c r="D15" s="83">
        <v>1.5333609614587649</v>
      </c>
      <c r="E15" s="83">
        <v>2.9213483146067416</v>
      </c>
      <c r="F15" s="83">
        <v>2.480270574971815</v>
      </c>
      <c r="G15" s="83">
        <v>8.9485458612975393</v>
      </c>
      <c r="H15" s="83">
        <v>1.9562243502051984</v>
      </c>
    </row>
    <row r="16" spans="1:8" ht="15" thickBot="1" x14ac:dyDescent="0.35">
      <c r="A16" s="8" t="s">
        <v>20</v>
      </c>
      <c r="B16" s="83">
        <v>0.10070493454179255</v>
      </c>
      <c r="C16" s="83">
        <v>0.41067761806981523</v>
      </c>
      <c r="D16" s="83">
        <v>1.116751269035533</v>
      </c>
      <c r="E16" s="83">
        <v>1.896551724137931</v>
      </c>
      <c r="F16" s="83">
        <v>2.9158383035122597</v>
      </c>
      <c r="G16" s="83">
        <v>8.7257617728531862</v>
      </c>
      <c r="H16" s="83">
        <v>1.7466154103292664</v>
      </c>
    </row>
    <row r="17" spans="1:8" ht="15" thickBot="1" x14ac:dyDescent="0.35">
      <c r="A17" s="8" t="s">
        <v>21</v>
      </c>
      <c r="B17" s="331" t="s">
        <v>402</v>
      </c>
      <c r="C17" s="331"/>
      <c r="D17" s="331"/>
      <c r="E17" s="331"/>
      <c r="F17" s="331"/>
      <c r="G17" s="331"/>
      <c r="H17" s="331"/>
    </row>
    <row r="18" spans="1:8" ht="15" thickBot="1" x14ac:dyDescent="0.35">
      <c r="A18" s="8" t="s">
        <v>22</v>
      </c>
      <c r="B18" s="83">
        <v>0.55248618784530379</v>
      </c>
      <c r="C18" s="83">
        <v>0.74887668497254112</v>
      </c>
      <c r="D18" s="83">
        <v>1.2548550941141319</v>
      </c>
      <c r="E18" s="83">
        <v>2.4612092027822365</v>
      </c>
      <c r="F18" s="83">
        <v>4.2071197411003238</v>
      </c>
      <c r="G18" s="83">
        <v>4.5958795562599049</v>
      </c>
      <c r="H18" s="83">
        <v>1.8884892086330936</v>
      </c>
    </row>
    <row r="19" spans="1:8" ht="15" thickBot="1" x14ac:dyDescent="0.35">
      <c r="A19" s="8" t="s">
        <v>23</v>
      </c>
      <c r="B19" s="331" t="s">
        <v>402</v>
      </c>
      <c r="C19" s="331"/>
      <c r="D19" s="331"/>
      <c r="E19" s="331"/>
      <c r="F19" s="331"/>
      <c r="G19" s="331"/>
      <c r="H19" s="331"/>
    </row>
    <row r="20" spans="1:8" ht="15" thickBot="1" x14ac:dyDescent="0.35">
      <c r="A20" s="8" t="s">
        <v>24</v>
      </c>
      <c r="B20" s="83">
        <v>0.56265206812652069</v>
      </c>
      <c r="C20" s="83">
        <v>0.776227066018504</v>
      </c>
      <c r="D20" s="83">
        <v>0.97269624573378832</v>
      </c>
      <c r="E20" s="83">
        <v>1.4296463506395787</v>
      </c>
      <c r="F20" s="83">
        <v>1.9472361809045227</v>
      </c>
      <c r="G20" s="83">
        <v>4.0994330571303976</v>
      </c>
      <c r="H20" s="83">
        <v>1.1709826656172615</v>
      </c>
    </row>
    <row r="21" spans="1:8" ht="15" thickBot="1" x14ac:dyDescent="0.35">
      <c r="A21" s="8" t="s">
        <v>25</v>
      </c>
      <c r="B21" s="83">
        <v>7.8968149513029745E-2</v>
      </c>
      <c r="C21" s="83">
        <v>0.26216137489076607</v>
      </c>
      <c r="D21" s="83">
        <v>0.58807563557405229</v>
      </c>
      <c r="E21" s="83">
        <v>0.90043290043290047</v>
      </c>
      <c r="F21" s="83">
        <v>1.0466760961810466</v>
      </c>
      <c r="G21" s="83">
        <v>4.5510455104551051</v>
      </c>
      <c r="H21" s="83">
        <v>0.76254057695841249</v>
      </c>
    </row>
    <row r="22" spans="1:8" ht="15" thickBot="1" x14ac:dyDescent="0.35">
      <c r="A22" s="8" t="s">
        <v>26</v>
      </c>
      <c r="B22" s="83" t="s">
        <v>54</v>
      </c>
      <c r="C22" s="83">
        <v>0.24330900243309003</v>
      </c>
      <c r="D22" s="83">
        <v>0.27137042062415195</v>
      </c>
      <c r="E22" s="83">
        <v>1.0113780025284451</v>
      </c>
      <c r="F22" s="83">
        <v>1.6509433962264151</v>
      </c>
      <c r="G22" s="83">
        <v>3.4482758620689653</v>
      </c>
      <c r="H22" s="83">
        <v>0.70766227428013662</v>
      </c>
    </row>
    <row r="23" spans="1:8" ht="15" thickBot="1" x14ac:dyDescent="0.35">
      <c r="A23" s="8" t="s">
        <v>27</v>
      </c>
      <c r="B23" s="83">
        <v>5.6148231330713089E-2</v>
      </c>
      <c r="C23" s="83">
        <v>0.25138260432378079</v>
      </c>
      <c r="D23" s="83">
        <v>0.34789331271743329</v>
      </c>
      <c r="E23" s="83">
        <v>0.5791505791505791</v>
      </c>
      <c r="F23" s="83">
        <v>0.88945362134688688</v>
      </c>
      <c r="G23" s="83">
        <v>2.7397260273972601</v>
      </c>
      <c r="H23" s="83">
        <v>0.50270202337564407</v>
      </c>
    </row>
    <row r="24" spans="1:8" ht="15" thickBot="1" x14ac:dyDescent="0.35">
      <c r="A24" s="8" t="s">
        <v>28</v>
      </c>
      <c r="B24" s="83">
        <v>0.57601940275882979</v>
      </c>
      <c r="C24" s="83">
        <v>0.74193855226861982</v>
      </c>
      <c r="D24" s="83">
        <v>1.0182435299109036</v>
      </c>
      <c r="E24" s="83">
        <v>1.5948021264028351</v>
      </c>
      <c r="F24" s="83">
        <v>1.9844082211197731</v>
      </c>
      <c r="G24" s="83">
        <v>4.3784599899345746</v>
      </c>
      <c r="H24" s="83">
        <v>1.2161552346570397</v>
      </c>
    </row>
    <row r="25" spans="1:8" ht="15" thickBot="1" x14ac:dyDescent="0.35">
      <c r="A25" s="8" t="s">
        <v>29</v>
      </c>
      <c r="B25" s="83" t="s">
        <v>54</v>
      </c>
      <c r="C25" s="83">
        <v>0.15831134564643798</v>
      </c>
      <c r="D25" s="83">
        <v>9.2850510677808723E-2</v>
      </c>
      <c r="E25" s="83">
        <v>0.3170289855072464</v>
      </c>
      <c r="F25" s="83">
        <v>0.72072072072072069</v>
      </c>
      <c r="G25" s="83">
        <v>0.82304526748971196</v>
      </c>
      <c r="H25" s="83">
        <v>0.30423158476998247</v>
      </c>
    </row>
    <row r="26" spans="1:8" ht="15" thickBot="1" x14ac:dyDescent="0.35">
      <c r="A26" s="11" t="s">
        <v>95</v>
      </c>
      <c r="B26" s="84">
        <v>0.26103197641711107</v>
      </c>
      <c r="C26" s="84">
        <v>0.60130773920904912</v>
      </c>
      <c r="D26" s="84">
        <v>1.3346200439397984</v>
      </c>
      <c r="E26" s="84">
        <v>2.3927413797503889</v>
      </c>
      <c r="F26" s="84">
        <v>3.4621329211746521</v>
      </c>
      <c r="G26" s="84">
        <v>8.3073055534394751</v>
      </c>
      <c r="H26" s="84">
        <v>1.9190348549705964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="90" zoomScaleNormal="90" workbookViewId="0">
      <selection activeCell="V17" sqref="V17"/>
    </sheetView>
  </sheetViews>
  <sheetFormatPr defaultRowHeight="14.4" x14ac:dyDescent="0.3"/>
  <cols>
    <col min="1" max="1" width="8.33203125" customWidth="1"/>
    <col min="2" max="2" width="4.5546875" bestFit="1" customWidth="1"/>
    <col min="3" max="3" width="6.5546875" customWidth="1"/>
    <col min="4" max="4" width="3.6640625" customWidth="1"/>
    <col min="5" max="5" width="4.44140625" customWidth="1"/>
    <col min="6" max="7" width="3.6640625" customWidth="1"/>
    <col min="8" max="8" width="6.44140625" customWidth="1"/>
    <col min="9" max="15" width="3.6640625" customWidth="1"/>
    <col min="16" max="16" width="3.6640625" style="148" customWidth="1"/>
    <col min="17" max="17" width="3.6640625" customWidth="1"/>
    <col min="18" max="18" width="5.6640625" customWidth="1"/>
    <col min="19" max="19" width="5.5546875" customWidth="1"/>
    <col min="20" max="20" width="5.44140625" customWidth="1"/>
    <col min="21" max="21" width="10.44140625" customWidth="1"/>
    <col min="22" max="22" width="8.5546875" customWidth="1"/>
  </cols>
  <sheetData>
    <row r="1" spans="1:22" ht="43.5" customHeight="1" x14ac:dyDescent="0.3">
      <c r="A1" s="266" t="s">
        <v>594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x14ac:dyDescent="0.3">
      <c r="B2" s="142"/>
      <c r="C2" s="143"/>
      <c r="P2"/>
    </row>
    <row r="3" spans="1:22" s="144" customFormat="1" ht="44.25" customHeight="1" x14ac:dyDescent="0.3">
      <c r="A3" s="332" t="s">
        <v>520</v>
      </c>
      <c r="B3" s="334" t="s">
        <v>521</v>
      </c>
      <c r="C3" s="335"/>
      <c r="D3" s="334" t="s">
        <v>522</v>
      </c>
      <c r="E3" s="335"/>
      <c r="F3" s="334" t="s">
        <v>523</v>
      </c>
      <c r="G3" s="336"/>
      <c r="H3" s="335"/>
      <c r="I3" s="334" t="s">
        <v>524</v>
      </c>
      <c r="J3" s="336"/>
      <c r="K3" s="336"/>
      <c r="L3" s="335"/>
      <c r="M3" s="334" t="s">
        <v>609</v>
      </c>
      <c r="N3" s="336"/>
      <c r="O3" s="336"/>
      <c r="P3" s="336"/>
      <c r="Q3" s="336"/>
      <c r="R3" s="335"/>
      <c r="S3" s="334" t="s">
        <v>525</v>
      </c>
      <c r="T3" s="335"/>
      <c r="U3" s="337" t="s">
        <v>526</v>
      </c>
      <c r="V3" s="338"/>
    </row>
    <row r="4" spans="1:22" s="144" customFormat="1" ht="69.75" customHeight="1" x14ac:dyDescent="0.3">
      <c r="A4" s="333"/>
      <c r="B4" s="165">
        <v>0</v>
      </c>
      <c r="C4" s="166" t="s">
        <v>527</v>
      </c>
      <c r="D4" s="167" t="s">
        <v>528</v>
      </c>
      <c r="E4" s="168" t="s">
        <v>529</v>
      </c>
      <c r="F4" s="167" t="s">
        <v>530</v>
      </c>
      <c r="G4" s="169" t="s">
        <v>531</v>
      </c>
      <c r="H4" s="170" t="s">
        <v>48</v>
      </c>
      <c r="I4" s="341" t="s">
        <v>532</v>
      </c>
      <c r="J4" s="342"/>
      <c r="K4" s="342" t="s">
        <v>533</v>
      </c>
      <c r="L4" s="343"/>
      <c r="M4" s="346" t="s">
        <v>534</v>
      </c>
      <c r="N4" s="347"/>
      <c r="O4" s="342" t="s">
        <v>275</v>
      </c>
      <c r="P4" s="342"/>
      <c r="Q4" s="344" t="s">
        <v>535</v>
      </c>
      <c r="R4" s="345"/>
      <c r="S4" s="167" t="s">
        <v>536</v>
      </c>
      <c r="T4" s="170" t="s">
        <v>537</v>
      </c>
      <c r="U4" s="339"/>
      <c r="V4" s="340"/>
    </row>
    <row r="5" spans="1:22" s="145" customFormat="1" ht="19.5" customHeight="1" x14ac:dyDescent="0.3">
      <c r="A5" s="224">
        <v>1</v>
      </c>
      <c r="B5" s="210" t="s">
        <v>538</v>
      </c>
      <c r="C5" s="212"/>
      <c r="D5" s="210" t="s">
        <v>539</v>
      </c>
      <c r="E5" s="212"/>
      <c r="F5" s="210" t="s">
        <v>539</v>
      </c>
      <c r="G5" s="211"/>
      <c r="H5" s="171"/>
      <c r="I5" s="348" t="s">
        <v>539</v>
      </c>
      <c r="J5" s="349"/>
      <c r="K5" s="350"/>
      <c r="L5" s="351"/>
      <c r="M5" s="348" t="s">
        <v>539</v>
      </c>
      <c r="N5" s="349"/>
      <c r="O5" s="350"/>
      <c r="P5" s="350"/>
      <c r="Q5" s="352"/>
      <c r="R5" s="353"/>
      <c r="S5" s="210"/>
      <c r="T5" s="212"/>
      <c r="U5" s="172">
        <v>140136</v>
      </c>
      <c r="V5" s="225">
        <v>0.29615540677622237</v>
      </c>
    </row>
    <row r="6" spans="1:22" s="145" customFormat="1" ht="19.5" customHeight="1" x14ac:dyDescent="0.3">
      <c r="A6" s="226" t="s">
        <v>540</v>
      </c>
      <c r="B6" s="213" t="s">
        <v>538</v>
      </c>
      <c r="C6" s="216"/>
      <c r="D6" s="213" t="s">
        <v>539</v>
      </c>
      <c r="E6" s="216"/>
      <c r="F6" s="213" t="s">
        <v>539</v>
      </c>
      <c r="G6" s="215"/>
      <c r="H6" s="173"/>
      <c r="I6" s="354" t="s">
        <v>539</v>
      </c>
      <c r="J6" s="355"/>
      <c r="K6" s="356"/>
      <c r="L6" s="357"/>
      <c r="M6" s="358"/>
      <c r="N6" s="356"/>
      <c r="O6" s="355" t="s">
        <v>539</v>
      </c>
      <c r="P6" s="355"/>
      <c r="Q6" s="358"/>
      <c r="R6" s="357"/>
      <c r="S6" s="213"/>
      <c r="T6" s="216"/>
      <c r="U6" s="174">
        <v>50798</v>
      </c>
      <c r="V6" s="227">
        <v>0.10735358761073917</v>
      </c>
    </row>
    <row r="7" spans="1:22" s="145" customFormat="1" ht="19.5" customHeight="1" x14ac:dyDescent="0.3">
      <c r="A7" s="228" t="s">
        <v>541</v>
      </c>
      <c r="B7" s="218" t="s">
        <v>538</v>
      </c>
      <c r="C7" s="221"/>
      <c r="D7" s="218" t="s">
        <v>539</v>
      </c>
      <c r="E7" s="221"/>
      <c r="F7" s="218" t="s">
        <v>539</v>
      </c>
      <c r="G7" s="220"/>
      <c r="H7" s="175"/>
      <c r="I7" s="348" t="s">
        <v>539</v>
      </c>
      <c r="J7" s="349"/>
      <c r="K7" s="350"/>
      <c r="L7" s="351"/>
      <c r="M7" s="359"/>
      <c r="N7" s="350"/>
      <c r="O7" s="350"/>
      <c r="P7" s="350"/>
      <c r="Q7" s="348" t="s">
        <v>539</v>
      </c>
      <c r="R7" s="360"/>
      <c r="S7" s="218"/>
      <c r="T7" s="221"/>
      <c r="U7" s="176">
        <v>29049</v>
      </c>
      <c r="V7" s="229">
        <v>6.1390495029417728E-2</v>
      </c>
    </row>
    <row r="8" spans="1:22" s="145" customFormat="1" ht="19.5" customHeight="1" x14ac:dyDescent="0.3">
      <c r="A8" s="226">
        <v>3</v>
      </c>
      <c r="B8" s="217"/>
      <c r="C8" s="223" t="s">
        <v>539</v>
      </c>
      <c r="D8" s="213" t="s">
        <v>539</v>
      </c>
      <c r="E8" s="216"/>
      <c r="F8" s="213" t="s">
        <v>539</v>
      </c>
      <c r="G8" s="215"/>
      <c r="H8" s="173"/>
      <c r="I8" s="354" t="s">
        <v>539</v>
      </c>
      <c r="J8" s="355"/>
      <c r="K8" s="356"/>
      <c r="L8" s="357"/>
      <c r="M8" s="354" t="s">
        <v>539</v>
      </c>
      <c r="N8" s="355"/>
      <c r="O8" s="356"/>
      <c r="P8" s="356"/>
      <c r="Q8" s="358"/>
      <c r="R8" s="357"/>
      <c r="S8" s="213"/>
      <c r="T8" s="223" t="s">
        <v>539</v>
      </c>
      <c r="U8" s="174">
        <v>114826</v>
      </c>
      <c r="V8" s="227">
        <v>0.24266670048015151</v>
      </c>
    </row>
    <row r="9" spans="1:22" s="145" customFormat="1" ht="19.5" customHeight="1" x14ac:dyDescent="0.3">
      <c r="A9" s="228" t="s">
        <v>542</v>
      </c>
      <c r="B9" s="222"/>
      <c r="C9" s="177" t="s">
        <v>539</v>
      </c>
      <c r="D9" s="218" t="s">
        <v>539</v>
      </c>
      <c r="E9" s="221"/>
      <c r="F9" s="218" t="s">
        <v>539</v>
      </c>
      <c r="G9" s="220"/>
      <c r="H9" s="175"/>
      <c r="I9" s="361" t="s">
        <v>539</v>
      </c>
      <c r="J9" s="362"/>
      <c r="K9" s="363"/>
      <c r="L9" s="353"/>
      <c r="M9" s="352"/>
      <c r="N9" s="363"/>
      <c r="O9" s="362" t="s">
        <v>539</v>
      </c>
      <c r="P9" s="362"/>
      <c r="Q9" s="352"/>
      <c r="R9" s="353"/>
      <c r="S9" s="218"/>
      <c r="T9" s="177" t="s">
        <v>539</v>
      </c>
      <c r="U9" s="176">
        <v>23407</v>
      </c>
      <c r="V9" s="229">
        <v>4.9467014945560293E-2</v>
      </c>
    </row>
    <row r="10" spans="1:22" s="145" customFormat="1" ht="19.5" customHeight="1" x14ac:dyDescent="0.3">
      <c r="A10" s="226" t="s">
        <v>543</v>
      </c>
      <c r="B10" s="217"/>
      <c r="C10" s="223" t="s">
        <v>539</v>
      </c>
      <c r="D10" s="213" t="s">
        <v>539</v>
      </c>
      <c r="E10" s="216"/>
      <c r="F10" s="213" t="s">
        <v>539</v>
      </c>
      <c r="G10" s="215"/>
      <c r="H10" s="173"/>
      <c r="I10" s="354" t="s">
        <v>539</v>
      </c>
      <c r="J10" s="355"/>
      <c r="K10" s="356"/>
      <c r="L10" s="357"/>
      <c r="M10" s="358"/>
      <c r="N10" s="356"/>
      <c r="O10" s="356"/>
      <c r="P10" s="356"/>
      <c r="Q10" s="354" t="s">
        <v>539</v>
      </c>
      <c r="R10" s="364"/>
      <c r="S10" s="213"/>
      <c r="T10" s="223" t="s">
        <v>539</v>
      </c>
      <c r="U10" s="174">
        <v>11495</v>
      </c>
      <c r="V10" s="227">
        <v>2.4292875498748902E-2</v>
      </c>
    </row>
    <row r="11" spans="1:22" s="145" customFormat="1" ht="19.5" customHeight="1" x14ac:dyDescent="0.3">
      <c r="A11" s="228">
        <v>5</v>
      </c>
      <c r="B11" s="222"/>
      <c r="C11" s="177" t="s">
        <v>539</v>
      </c>
      <c r="D11" s="218" t="s">
        <v>539</v>
      </c>
      <c r="E11" s="221"/>
      <c r="F11" s="218" t="s">
        <v>539</v>
      </c>
      <c r="G11" s="220"/>
      <c r="H11" s="175"/>
      <c r="I11" s="361" t="s">
        <v>539</v>
      </c>
      <c r="J11" s="362"/>
      <c r="K11" s="363"/>
      <c r="L11" s="353"/>
      <c r="M11" s="352"/>
      <c r="N11" s="363"/>
      <c r="O11" s="363"/>
      <c r="P11" s="363"/>
      <c r="Q11" s="352"/>
      <c r="R11" s="353"/>
      <c r="S11" s="218" t="s">
        <v>539</v>
      </c>
      <c r="T11" s="221"/>
      <c r="U11" s="176">
        <v>50008</v>
      </c>
      <c r="V11" s="229">
        <v>0.10568404679786299</v>
      </c>
    </row>
    <row r="12" spans="1:22" s="145" customFormat="1" ht="18" customHeight="1" x14ac:dyDescent="0.3">
      <c r="A12" s="226">
        <v>6</v>
      </c>
      <c r="B12" s="213" t="s">
        <v>538</v>
      </c>
      <c r="C12" s="216"/>
      <c r="D12" s="213" t="s">
        <v>539</v>
      </c>
      <c r="E12" s="216"/>
      <c r="F12" s="217"/>
      <c r="G12" s="214" t="s">
        <v>539</v>
      </c>
      <c r="H12" s="173"/>
      <c r="I12" s="358"/>
      <c r="J12" s="356"/>
      <c r="K12" s="356"/>
      <c r="L12" s="357"/>
      <c r="M12" s="358"/>
      <c r="N12" s="356"/>
      <c r="O12" s="356"/>
      <c r="P12" s="356"/>
      <c r="Q12" s="358"/>
      <c r="R12" s="357"/>
      <c r="S12" s="213"/>
      <c r="T12" s="216"/>
      <c r="U12" s="174">
        <v>11743</v>
      </c>
      <c r="V12" s="227">
        <v>2.4816984513423953E-2</v>
      </c>
    </row>
    <row r="13" spans="1:22" s="145" customFormat="1" ht="18" customHeight="1" x14ac:dyDescent="0.3">
      <c r="A13" s="228">
        <v>7</v>
      </c>
      <c r="B13" s="222"/>
      <c r="C13" s="177" t="s">
        <v>539</v>
      </c>
      <c r="D13" s="218" t="s">
        <v>539</v>
      </c>
      <c r="E13" s="221"/>
      <c r="F13" s="222"/>
      <c r="G13" s="219" t="s">
        <v>539</v>
      </c>
      <c r="H13" s="175"/>
      <c r="I13" s="352"/>
      <c r="J13" s="363"/>
      <c r="K13" s="363"/>
      <c r="L13" s="353"/>
      <c r="M13" s="352"/>
      <c r="N13" s="363"/>
      <c r="O13" s="363"/>
      <c r="P13" s="363"/>
      <c r="Q13" s="352"/>
      <c r="R13" s="353"/>
      <c r="S13" s="218"/>
      <c r="T13" s="221"/>
      <c r="U13" s="176">
        <v>6328</v>
      </c>
      <c r="V13" s="229">
        <v>1.3373233245418273E-2</v>
      </c>
    </row>
    <row r="14" spans="1:22" s="145" customFormat="1" ht="18" customHeight="1" x14ac:dyDescent="0.3">
      <c r="A14" s="226">
        <v>8</v>
      </c>
      <c r="B14" s="217"/>
      <c r="C14" s="216"/>
      <c r="D14" s="217"/>
      <c r="E14" s="223" t="s">
        <v>539</v>
      </c>
      <c r="F14" s="217"/>
      <c r="G14" s="215"/>
      <c r="H14" s="173"/>
      <c r="I14" s="358"/>
      <c r="J14" s="356"/>
      <c r="K14" s="356"/>
      <c r="L14" s="357"/>
      <c r="M14" s="358"/>
      <c r="N14" s="356"/>
      <c r="O14" s="356"/>
      <c r="P14" s="356"/>
      <c r="Q14" s="358"/>
      <c r="R14" s="357"/>
      <c r="S14" s="217"/>
      <c r="T14" s="223"/>
      <c r="U14" s="174">
        <v>8478</v>
      </c>
      <c r="V14" s="227">
        <v>1.79169202678028E-2</v>
      </c>
    </row>
    <row r="15" spans="1:22" s="145" customFormat="1" ht="19.5" customHeight="1" x14ac:dyDescent="0.3">
      <c r="A15" s="228">
        <v>9</v>
      </c>
      <c r="B15" s="222"/>
      <c r="C15" s="221"/>
      <c r="D15" s="218" t="s">
        <v>539</v>
      </c>
      <c r="E15" s="221"/>
      <c r="F15" s="222"/>
      <c r="G15" s="220"/>
      <c r="H15" s="178" t="s">
        <v>539</v>
      </c>
      <c r="I15" s="352"/>
      <c r="J15" s="363"/>
      <c r="K15" s="363"/>
      <c r="L15" s="353"/>
      <c r="M15" s="352"/>
      <c r="N15" s="363"/>
      <c r="O15" s="363"/>
      <c r="P15" s="363"/>
      <c r="Q15" s="352"/>
      <c r="R15" s="353"/>
      <c r="S15" s="218"/>
      <c r="T15" s="221"/>
      <c r="U15" s="176">
        <v>2477</v>
      </c>
      <c r="V15" s="229">
        <v>5.2347501183471964E-3</v>
      </c>
    </row>
    <row r="16" spans="1:22" s="145" customFormat="1" ht="19.5" customHeight="1" x14ac:dyDescent="0.3">
      <c r="A16" s="226">
        <v>10</v>
      </c>
      <c r="B16" s="217"/>
      <c r="C16" s="216"/>
      <c r="D16" s="213" t="s">
        <v>539</v>
      </c>
      <c r="E16" s="216"/>
      <c r="F16" s="213" t="s">
        <v>539</v>
      </c>
      <c r="G16" s="215"/>
      <c r="H16" s="173"/>
      <c r="I16" s="358"/>
      <c r="J16" s="356"/>
      <c r="K16" s="355" t="s">
        <v>539</v>
      </c>
      <c r="L16" s="364"/>
      <c r="M16" s="358"/>
      <c r="N16" s="356"/>
      <c r="O16" s="356"/>
      <c r="P16" s="356"/>
      <c r="Q16" s="358"/>
      <c r="R16" s="357"/>
      <c r="S16" s="213"/>
      <c r="T16" s="216"/>
      <c r="U16" s="174">
        <v>24439</v>
      </c>
      <c r="V16" s="227">
        <v>5.1647984716304857E-2</v>
      </c>
    </row>
    <row r="17" spans="1:22" ht="18" customHeight="1" x14ac:dyDescent="0.3">
      <c r="A17" s="230" t="s">
        <v>30</v>
      </c>
      <c r="B17" s="231"/>
      <c r="C17" s="232"/>
      <c r="D17" s="231"/>
      <c r="E17" s="232"/>
      <c r="F17" s="231"/>
      <c r="G17" s="233"/>
      <c r="H17" s="233"/>
      <c r="I17" s="365"/>
      <c r="J17" s="366"/>
      <c r="K17" s="366"/>
      <c r="L17" s="367"/>
      <c r="M17" s="365"/>
      <c r="N17" s="366"/>
      <c r="O17" s="366"/>
      <c r="P17" s="366"/>
      <c r="Q17" s="365"/>
      <c r="R17" s="367"/>
      <c r="S17" s="231"/>
      <c r="T17" s="232"/>
      <c r="U17" s="234">
        <v>473184</v>
      </c>
      <c r="V17" s="235">
        <v>1</v>
      </c>
    </row>
    <row r="18" spans="1:22" ht="15" x14ac:dyDescent="0.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x14ac:dyDescent="0.3">
      <c r="P19"/>
    </row>
    <row r="20" spans="1:22" ht="15.6" x14ac:dyDescent="0.3">
      <c r="A20" s="147"/>
      <c r="P20"/>
    </row>
  </sheetData>
  <mergeCells count="79"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4:R14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Q12:R12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0:R10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Q7:R7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U3:V4"/>
    <mergeCell ref="I4:J4"/>
    <mergeCell ref="K4:L4"/>
    <mergeCell ref="O4:P4"/>
    <mergeCell ref="Q4:R4"/>
    <mergeCell ref="M4:N4"/>
    <mergeCell ref="M3:R3"/>
    <mergeCell ref="S3:T3"/>
    <mergeCell ref="A3:A4"/>
    <mergeCell ref="B3:C3"/>
    <mergeCell ref="D3:E3"/>
    <mergeCell ref="F3:H3"/>
    <mergeCell ref="I3:L3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Q29" sqref="Q29"/>
    </sheetView>
  </sheetViews>
  <sheetFormatPr defaultRowHeight="14.4" x14ac:dyDescent="0.3"/>
  <cols>
    <col min="1" max="1" width="19.109375" customWidth="1"/>
    <col min="2" max="8" width="5.6640625" bestFit="1" customWidth="1"/>
    <col min="9" max="10" width="4.6640625" bestFit="1" customWidth="1"/>
    <col min="11" max="11" width="7.109375" customWidth="1"/>
    <col min="12" max="12" width="6.5546875" customWidth="1"/>
    <col min="13" max="13" width="4.6640625" bestFit="1" customWidth="1"/>
    <col min="14" max="14" width="12.44140625" customWidth="1"/>
    <col min="15" max="15" width="12" customWidth="1"/>
  </cols>
  <sheetData>
    <row r="1" spans="1:15" ht="35.25" customHeight="1" x14ac:dyDescent="0.3">
      <c r="A1" s="368" t="s">
        <v>595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6.2" thickBot="1" x14ac:dyDescent="0.35">
      <c r="A2" s="149"/>
    </row>
    <row r="3" spans="1:15" ht="61.5" customHeight="1" thickTop="1" thickBot="1" x14ac:dyDescent="0.35">
      <c r="A3" s="150" t="s">
        <v>5</v>
      </c>
      <c r="B3" s="151" t="s">
        <v>544</v>
      </c>
      <c r="C3" s="151" t="s">
        <v>545</v>
      </c>
      <c r="D3" s="151" t="s">
        <v>546</v>
      </c>
      <c r="E3" s="151" t="s">
        <v>547</v>
      </c>
      <c r="F3" s="151" t="s">
        <v>548</v>
      </c>
      <c r="G3" s="151" t="s">
        <v>549</v>
      </c>
      <c r="H3" s="151" t="s">
        <v>550</v>
      </c>
      <c r="I3" s="151" t="s">
        <v>551</v>
      </c>
      <c r="J3" s="151" t="s">
        <v>552</v>
      </c>
      <c r="K3" s="151" t="s">
        <v>553</v>
      </c>
      <c r="L3" s="151" t="s">
        <v>554</v>
      </c>
      <c r="M3" s="151" t="s">
        <v>555</v>
      </c>
      <c r="N3" s="152" t="s">
        <v>556</v>
      </c>
      <c r="O3" s="152" t="s">
        <v>597</v>
      </c>
    </row>
    <row r="4" spans="1:15" s="156" customFormat="1" ht="15" thickBot="1" x14ac:dyDescent="0.35">
      <c r="A4" s="153" t="s">
        <v>9</v>
      </c>
      <c r="B4" s="154">
        <v>25.228696741854641</v>
      </c>
      <c r="C4" s="154">
        <v>15.162907268170425</v>
      </c>
      <c r="D4" s="154">
        <v>4.238721804511278</v>
      </c>
      <c r="E4" s="154">
        <v>24.846491228070175</v>
      </c>
      <c r="F4" s="154">
        <v>7.1146616541353387</v>
      </c>
      <c r="G4" s="154">
        <v>1.3784461152882206</v>
      </c>
      <c r="H4" s="154">
        <v>9.8402255639097742</v>
      </c>
      <c r="I4" s="154">
        <v>2.5313283208020052</v>
      </c>
      <c r="J4" s="154">
        <v>1.5288220551378446</v>
      </c>
      <c r="K4" s="154">
        <v>1.7888471177944862</v>
      </c>
      <c r="L4" s="154">
        <v>0.58897243107769426</v>
      </c>
      <c r="M4" s="154">
        <v>5.7518796992481205</v>
      </c>
      <c r="N4" s="155">
        <v>31920</v>
      </c>
      <c r="O4" s="258">
        <v>99.718837863167764</v>
      </c>
    </row>
    <row r="5" spans="1:15" s="156" customFormat="1" ht="15" thickBot="1" x14ac:dyDescent="0.35">
      <c r="A5" s="153" t="s">
        <v>10</v>
      </c>
      <c r="B5" s="154">
        <v>28.545454545454547</v>
      </c>
      <c r="C5" s="154">
        <v>12.636363636363637</v>
      </c>
      <c r="D5" s="154">
        <v>2.1818181818181821</v>
      </c>
      <c r="E5" s="154">
        <v>28.09090909090909</v>
      </c>
      <c r="F5" s="154">
        <v>4.5454545454545459</v>
      </c>
      <c r="G5" s="154">
        <v>1</v>
      </c>
      <c r="H5" s="154">
        <v>11.090909090909092</v>
      </c>
      <c r="I5" s="154">
        <v>2.2727272727272729</v>
      </c>
      <c r="J5" s="154">
        <v>1.2727272727272727</v>
      </c>
      <c r="K5" s="154">
        <v>1.7272727272727273</v>
      </c>
      <c r="L5" s="154">
        <v>0.36363636363636365</v>
      </c>
      <c r="M5" s="154">
        <v>6.2727272727272725</v>
      </c>
      <c r="N5" s="155">
        <v>1100</v>
      </c>
      <c r="O5" s="258">
        <v>97.173144876325097</v>
      </c>
    </row>
    <row r="6" spans="1:15" s="156" customFormat="1" ht="15" thickBot="1" x14ac:dyDescent="0.35">
      <c r="A6" s="153" t="s">
        <v>11</v>
      </c>
      <c r="B6" s="154">
        <v>29.301867086008006</v>
      </c>
      <c r="C6" s="154">
        <v>13.055519697698708</v>
      </c>
      <c r="D6" s="154">
        <v>4.7797871216833112</v>
      </c>
      <c r="E6" s="154">
        <v>25.942051095490125</v>
      </c>
      <c r="F6" s="154">
        <v>6.8674967434546375</v>
      </c>
      <c r="G6" s="154">
        <v>1.3061387347001046</v>
      </c>
      <c r="H6" s="154">
        <v>7.9471442150845535</v>
      </c>
      <c r="I6" s="154">
        <v>2.3294567730275899</v>
      </c>
      <c r="J6" s="154">
        <v>1.1547533826998226</v>
      </c>
      <c r="K6" s="154">
        <v>1.8307065823289874</v>
      </c>
      <c r="L6" s="154">
        <v>0.39782662269841451</v>
      </c>
      <c r="M6" s="154">
        <v>5.0872519451257441</v>
      </c>
      <c r="N6" s="155">
        <v>85213</v>
      </c>
      <c r="O6" s="258">
        <v>99.59792886613603</v>
      </c>
    </row>
    <row r="7" spans="1:15" s="156" customFormat="1" ht="15" thickBot="1" x14ac:dyDescent="0.35">
      <c r="A7" s="153" t="s">
        <v>55</v>
      </c>
      <c r="B7" s="154">
        <v>29.348604151753761</v>
      </c>
      <c r="C7" s="154">
        <v>9.3235504652827483</v>
      </c>
      <c r="D7" s="154">
        <v>1.3063707945597709</v>
      </c>
      <c r="E7" s="154">
        <v>30.42233357193987</v>
      </c>
      <c r="F7" s="154">
        <v>5.7265569076592699</v>
      </c>
      <c r="G7" s="154">
        <v>1.0379384395132427</v>
      </c>
      <c r="H7" s="154">
        <v>10.719398711524695</v>
      </c>
      <c r="I7" s="154">
        <v>2.6485325697924123</v>
      </c>
      <c r="J7" s="154">
        <v>1.7179670722977811</v>
      </c>
      <c r="K7" s="154">
        <v>1.8790264853256979</v>
      </c>
      <c r="L7" s="154">
        <v>1.2526843235504654</v>
      </c>
      <c r="M7" s="154">
        <v>4.6170365068002868</v>
      </c>
      <c r="N7" s="155">
        <v>5588</v>
      </c>
      <c r="O7" s="258">
        <v>99.892742223811226</v>
      </c>
    </row>
    <row r="8" spans="1:15" s="156" customFormat="1" ht="15" thickBot="1" x14ac:dyDescent="0.35">
      <c r="A8" s="153" t="s">
        <v>56</v>
      </c>
      <c r="B8" s="154">
        <v>27.596175227929731</v>
      </c>
      <c r="C8" s="154">
        <v>11.674449633088726</v>
      </c>
      <c r="D8" s="154">
        <v>2.312652879697576</v>
      </c>
      <c r="E8" s="154">
        <v>30.731598843673559</v>
      </c>
      <c r="F8" s="154">
        <v>5.9372915276851232</v>
      </c>
      <c r="G8" s="154">
        <v>0.93395597064709812</v>
      </c>
      <c r="H8" s="154">
        <v>9.9844340671558811</v>
      </c>
      <c r="I8" s="154">
        <v>2.4683122081387592</v>
      </c>
      <c r="J8" s="154">
        <v>1.2675116744496331</v>
      </c>
      <c r="K8" s="154">
        <v>1.8234378474538582</v>
      </c>
      <c r="L8" s="154">
        <v>0.51145207916388713</v>
      </c>
      <c r="M8" s="154">
        <v>4.758728040916167</v>
      </c>
      <c r="N8" s="155">
        <v>4497</v>
      </c>
      <c r="O8" s="258">
        <v>100</v>
      </c>
    </row>
    <row r="9" spans="1:15" s="156" customFormat="1" ht="15" thickBot="1" x14ac:dyDescent="0.35">
      <c r="A9" s="153" t="s">
        <v>14</v>
      </c>
      <c r="B9" s="154">
        <v>25.683523486483708</v>
      </c>
      <c r="C9" s="154">
        <v>16.468804604789803</v>
      </c>
      <c r="D9" s="154">
        <v>2.2253057868229007</v>
      </c>
      <c r="E9" s="154">
        <v>26.140918902251002</v>
      </c>
      <c r="F9" s="154">
        <v>8.0275465104327282</v>
      </c>
      <c r="G9" s="154">
        <v>1.0998047075752904</v>
      </c>
      <c r="H9" s="154">
        <v>10.193750642409292</v>
      </c>
      <c r="I9" s="154">
        <v>2.3178127248432521</v>
      </c>
      <c r="J9" s="154">
        <v>1.2822489464487614</v>
      </c>
      <c r="K9" s="154">
        <v>1.6291499640250797</v>
      </c>
      <c r="L9" s="154">
        <v>0.39829376092095792</v>
      </c>
      <c r="M9" s="154">
        <v>4.5328399629972242</v>
      </c>
      <c r="N9" s="155">
        <v>38916</v>
      </c>
      <c r="O9" s="258">
        <v>98.476643554835775</v>
      </c>
    </row>
    <row r="10" spans="1:15" s="156" customFormat="1" ht="15" thickBot="1" x14ac:dyDescent="0.35">
      <c r="A10" s="153" t="s">
        <v>15</v>
      </c>
      <c r="B10" s="154">
        <v>28.767935491521403</v>
      </c>
      <c r="C10" s="154">
        <v>12.510375904185937</v>
      </c>
      <c r="D10" s="154">
        <v>1.3281157357998339</v>
      </c>
      <c r="E10" s="154">
        <v>29.515000592908812</v>
      </c>
      <c r="F10" s="154">
        <v>6.2729752164117167</v>
      </c>
      <c r="G10" s="154">
        <v>0.85378868729989332</v>
      </c>
      <c r="H10" s="154">
        <v>8.3362978773864569</v>
      </c>
      <c r="I10" s="154">
        <v>3.2491402822245941</v>
      </c>
      <c r="J10" s="154">
        <v>1.5534210838373057</v>
      </c>
      <c r="K10" s="154">
        <v>2.134471718249733</v>
      </c>
      <c r="L10" s="154">
        <v>0.32017075773745995</v>
      </c>
      <c r="M10" s="154">
        <v>5.1583066524368553</v>
      </c>
      <c r="N10" s="155">
        <v>8433</v>
      </c>
      <c r="O10" s="258">
        <v>92.629613356766257</v>
      </c>
    </row>
    <row r="11" spans="1:15" s="156" customFormat="1" ht="15" thickBot="1" x14ac:dyDescent="0.35">
      <c r="A11" s="153" t="s">
        <v>16</v>
      </c>
      <c r="B11" s="154">
        <v>31.738730450781972</v>
      </c>
      <c r="C11" s="154">
        <v>12.450168659920271</v>
      </c>
      <c r="D11" s="154">
        <v>8.6885413472350006</v>
      </c>
      <c r="E11" s="154">
        <v>23.561279771031383</v>
      </c>
      <c r="F11" s="154">
        <v>4.0989471532249819</v>
      </c>
      <c r="G11" s="154">
        <v>1.8399264029438822</v>
      </c>
      <c r="H11" s="154">
        <v>5.9286517428191763</v>
      </c>
      <c r="I11" s="154">
        <v>2.7905550444648881</v>
      </c>
      <c r="J11" s="154">
        <v>1.2061739752632117</v>
      </c>
      <c r="K11" s="154">
        <v>2.1465808034345293</v>
      </c>
      <c r="L11" s="154">
        <v>0.45998160073597055</v>
      </c>
      <c r="M11" s="154">
        <v>5.0904630481447413</v>
      </c>
      <c r="N11" s="155">
        <v>9783</v>
      </c>
      <c r="O11" s="258">
        <v>95.686619718309856</v>
      </c>
    </row>
    <row r="12" spans="1:15" s="156" customFormat="1" ht="15" thickBot="1" x14ac:dyDescent="0.35">
      <c r="A12" s="153" t="s">
        <v>17</v>
      </c>
      <c r="B12" s="154">
        <v>29.86687681179815</v>
      </c>
      <c r="C12" s="154">
        <v>13.410824350567111</v>
      </c>
      <c r="D12" s="154">
        <v>2.0263994821423545</v>
      </c>
      <c r="E12" s="154">
        <v>26.306605499423043</v>
      </c>
      <c r="F12" s="154">
        <v>6.2762095071909041</v>
      </c>
      <c r="G12" s="154">
        <v>0.88654977343728003</v>
      </c>
      <c r="H12" s="154">
        <v>10.329008471475614</v>
      </c>
      <c r="I12" s="154">
        <v>2.2515549801581716</v>
      </c>
      <c r="J12" s="154">
        <v>1.1679941459570515</v>
      </c>
      <c r="K12" s="154">
        <v>1.8096873153021307</v>
      </c>
      <c r="L12" s="154">
        <v>0.59384762601671781</v>
      </c>
      <c r="M12" s="154">
        <v>5.0744420365314795</v>
      </c>
      <c r="N12" s="155">
        <v>35531</v>
      </c>
      <c r="O12" s="258">
        <v>98.513876951229648</v>
      </c>
    </row>
    <row r="13" spans="1:15" s="156" customFormat="1" ht="15" thickBot="1" x14ac:dyDescent="0.35">
      <c r="A13" s="153" t="s">
        <v>18</v>
      </c>
      <c r="B13" s="154">
        <v>31.757973932393767</v>
      </c>
      <c r="C13" s="154">
        <v>12.115432164176468</v>
      </c>
      <c r="D13" s="154">
        <v>2.4866659602274734</v>
      </c>
      <c r="E13" s="154">
        <v>27.130797216629578</v>
      </c>
      <c r="F13" s="154">
        <v>5.8281233442831404</v>
      </c>
      <c r="G13" s="154">
        <v>0.92896753911907037</v>
      </c>
      <c r="H13" s="154">
        <v>8.8269577196142848</v>
      </c>
      <c r="I13" s="154">
        <v>2.4972625481261699</v>
      </c>
      <c r="J13" s="154">
        <v>1.4128783864928824</v>
      </c>
      <c r="K13" s="154">
        <v>1.8084843347108897</v>
      </c>
      <c r="L13" s="154">
        <v>0.83006605206456863</v>
      </c>
      <c r="M13" s="154">
        <v>4.376390802161704</v>
      </c>
      <c r="N13" s="155">
        <v>28311</v>
      </c>
      <c r="O13" s="258">
        <v>97.769105915668064</v>
      </c>
    </row>
    <row r="14" spans="1:15" s="156" customFormat="1" ht="15" thickBot="1" x14ac:dyDescent="0.35">
      <c r="A14" s="153" t="s">
        <v>19</v>
      </c>
      <c r="B14" s="154">
        <v>34.435962680237495</v>
      </c>
      <c r="C14" s="154">
        <v>12.595419847328243</v>
      </c>
      <c r="D14" s="154">
        <v>7.0398642917726892</v>
      </c>
      <c r="E14" s="154">
        <v>24.314390726604469</v>
      </c>
      <c r="F14" s="154">
        <v>5.1456036188860619</v>
      </c>
      <c r="G14" s="154">
        <v>2.0073508623126943</v>
      </c>
      <c r="H14" s="154">
        <v>3.859202714164546</v>
      </c>
      <c r="I14" s="154">
        <v>2.9262086513994912</v>
      </c>
      <c r="J14" s="154">
        <v>1.2722646310432568</v>
      </c>
      <c r="K14" s="154">
        <v>1.5549901046084251</v>
      </c>
      <c r="L14" s="154">
        <v>0.35340684195646027</v>
      </c>
      <c r="M14" s="154">
        <v>4.4953350296861743</v>
      </c>
      <c r="N14" s="155">
        <v>7074</v>
      </c>
      <c r="O14" s="258">
        <v>96.771545827633375</v>
      </c>
    </row>
    <row r="15" spans="1:15" s="156" customFormat="1" ht="15" thickBot="1" x14ac:dyDescent="0.35">
      <c r="A15" s="153" t="s">
        <v>20</v>
      </c>
      <c r="B15" s="154">
        <v>25.100659641908678</v>
      </c>
      <c r="C15" s="154">
        <v>15.154630343527801</v>
      </c>
      <c r="D15" s="154">
        <v>5.9710442902424399</v>
      </c>
      <c r="E15" s="154">
        <v>23.267369142465519</v>
      </c>
      <c r="F15" s="154">
        <v>7.6758331191638831</v>
      </c>
      <c r="G15" s="154">
        <v>1.6191210485736314</v>
      </c>
      <c r="H15" s="154">
        <v>10.759873211685084</v>
      </c>
      <c r="I15" s="154">
        <v>2.4843656300865247</v>
      </c>
      <c r="J15" s="154">
        <v>1.2678831491476057</v>
      </c>
      <c r="K15" s="154">
        <v>1.3878180416345411</v>
      </c>
      <c r="L15" s="154">
        <v>0.59110768439989714</v>
      </c>
      <c r="M15" s="154">
        <v>4.7202946971643964</v>
      </c>
      <c r="N15" s="155">
        <v>11673</v>
      </c>
      <c r="O15" s="258">
        <v>97.592174567343875</v>
      </c>
    </row>
    <row r="16" spans="1:15" s="156" customFormat="1" ht="15" thickBot="1" x14ac:dyDescent="0.35">
      <c r="A16" s="153" t="s">
        <v>21</v>
      </c>
      <c r="B16" s="246">
        <v>35.986938692856782</v>
      </c>
      <c r="C16" s="246">
        <v>2.1870095681668604</v>
      </c>
      <c r="D16" s="154">
        <v>6.6850604971396752</v>
      </c>
      <c r="E16" s="246">
        <v>26.679491722776287</v>
      </c>
      <c r="F16" s="246">
        <v>0.98719181896420805</v>
      </c>
      <c r="G16" s="154">
        <v>12.808181035792032</v>
      </c>
      <c r="H16" s="246">
        <v>0</v>
      </c>
      <c r="I16" s="154">
        <v>3.2779830911760239</v>
      </c>
      <c r="J16" s="154">
        <v>1.531412949931656</v>
      </c>
      <c r="K16" s="154">
        <v>2.4527919809649168</v>
      </c>
      <c r="L16" s="154">
        <v>0.49106464840783681</v>
      </c>
      <c r="M16" s="154">
        <v>6.9128739938237231</v>
      </c>
      <c r="N16" s="155">
        <v>39506</v>
      </c>
      <c r="O16" s="258">
        <v>81.276359372106896</v>
      </c>
    </row>
    <row r="17" spans="1:15" s="156" customFormat="1" ht="15" thickBot="1" x14ac:dyDescent="0.35">
      <c r="A17" s="153" t="s">
        <v>22</v>
      </c>
      <c r="B17" s="154">
        <v>31.288407457556506</v>
      </c>
      <c r="C17" s="154">
        <v>12.602853869388605</v>
      </c>
      <c r="D17" s="154">
        <v>10.707217998125195</v>
      </c>
      <c r="E17" s="154">
        <v>22.872617435683786</v>
      </c>
      <c r="F17" s="154">
        <v>4.8536610769711492</v>
      </c>
      <c r="G17" s="154">
        <v>1.6039995833767318</v>
      </c>
      <c r="H17" s="154">
        <v>6.0618685553588163</v>
      </c>
      <c r="I17" s="154">
        <v>2.8122070617643993</v>
      </c>
      <c r="J17" s="154">
        <v>0.83324653681908134</v>
      </c>
      <c r="K17" s="154">
        <v>1.2707009686490991</v>
      </c>
      <c r="L17" s="154">
        <v>0.44787001354025618</v>
      </c>
      <c r="M17" s="154">
        <v>4.6453494427663786</v>
      </c>
      <c r="N17" s="155">
        <v>9601</v>
      </c>
      <c r="O17" s="258">
        <v>95.933253397282172</v>
      </c>
    </row>
    <row r="18" spans="1:15" s="156" customFormat="1" ht="15" thickBot="1" x14ac:dyDescent="0.35">
      <c r="A18" s="153" t="s">
        <v>23</v>
      </c>
      <c r="B18" s="154">
        <v>51.225873761085026</v>
      </c>
      <c r="C18" s="154">
        <v>2.5560772039645281</v>
      </c>
      <c r="D18" s="154">
        <v>18.83150756390193</v>
      </c>
      <c r="E18" s="154">
        <v>15.127803860198227</v>
      </c>
      <c r="F18" s="154">
        <v>0.8346374543557642</v>
      </c>
      <c r="G18" s="154">
        <v>0.52164840897235265</v>
      </c>
      <c r="H18" s="154">
        <v>0.4173187271778821</v>
      </c>
      <c r="I18" s="154">
        <v>2.7647365675534692</v>
      </c>
      <c r="J18" s="154">
        <v>0.36515388628064682</v>
      </c>
      <c r="K18" s="154">
        <v>0.20865936358894105</v>
      </c>
      <c r="L18" s="154">
        <v>0.36515388628064682</v>
      </c>
      <c r="M18" s="154">
        <v>6.7814293166405841</v>
      </c>
      <c r="N18" s="155">
        <v>1917</v>
      </c>
      <c r="O18" s="258">
        <v>99.791775117126491</v>
      </c>
    </row>
    <row r="19" spans="1:15" s="156" customFormat="1" ht="15" thickBot="1" x14ac:dyDescent="0.35">
      <c r="A19" s="153" t="s">
        <v>24</v>
      </c>
      <c r="B19" s="154">
        <v>25.953992442801976</v>
      </c>
      <c r="C19" s="154">
        <v>2.3398247726612134</v>
      </c>
      <c r="D19" s="154">
        <v>16.310260349624215</v>
      </c>
      <c r="E19" s="154">
        <v>18.986421957397333</v>
      </c>
      <c r="F19" s="154">
        <v>1.0007058921230745</v>
      </c>
      <c r="G19" s="154">
        <v>2.8879292446954286</v>
      </c>
      <c r="H19" s="154">
        <v>21.8930365818212</v>
      </c>
      <c r="I19" s="154">
        <v>2.0325540837935474</v>
      </c>
      <c r="J19" s="154">
        <v>1.1543412365569075</v>
      </c>
      <c r="K19" s="154">
        <v>1.9536602582734708</v>
      </c>
      <c r="L19" s="154">
        <v>0.70173981646804806</v>
      </c>
      <c r="M19" s="154">
        <v>4.785533363783582</v>
      </c>
      <c r="N19" s="155">
        <v>48166</v>
      </c>
      <c r="O19" s="258">
        <v>92.780367530916521</v>
      </c>
    </row>
    <row r="20" spans="1:15" s="156" customFormat="1" ht="15" thickBot="1" x14ac:dyDescent="0.35">
      <c r="A20" s="153" t="s">
        <v>25</v>
      </c>
      <c r="B20" s="154">
        <v>30.492659865638217</v>
      </c>
      <c r="C20" s="154">
        <v>7.0539935307290369</v>
      </c>
      <c r="D20" s="154">
        <v>6.3324210002488179</v>
      </c>
      <c r="E20" s="154">
        <v>22.381189350584723</v>
      </c>
      <c r="F20" s="154">
        <v>3.1382184623040557</v>
      </c>
      <c r="G20" s="154">
        <v>1.5053495894501119</v>
      </c>
      <c r="H20" s="154">
        <v>17.927345110724062</v>
      </c>
      <c r="I20" s="154">
        <v>2.1802687235630756</v>
      </c>
      <c r="J20" s="154">
        <v>1.4400348345359542</v>
      </c>
      <c r="K20" s="154">
        <v>1.8599154018412543</v>
      </c>
      <c r="L20" s="154">
        <v>0.49763622791739243</v>
      </c>
      <c r="M20" s="154">
        <v>5.1909679024632993</v>
      </c>
      <c r="N20" s="155">
        <v>32152</v>
      </c>
      <c r="O20" s="258">
        <v>98.480764518500365</v>
      </c>
    </row>
    <row r="21" spans="1:15" s="156" customFormat="1" ht="15" thickBot="1" x14ac:dyDescent="0.35">
      <c r="A21" s="153" t="s">
        <v>26</v>
      </c>
      <c r="B21" s="154">
        <v>27.123848515864889</v>
      </c>
      <c r="C21" s="154">
        <v>13.152507676560901</v>
      </c>
      <c r="D21" s="154">
        <v>7.9580348004094166</v>
      </c>
      <c r="E21" s="154">
        <v>24.56499488229273</v>
      </c>
      <c r="F21" s="154">
        <v>4.3756397134083924</v>
      </c>
      <c r="G21" s="154">
        <v>1.842374616171955</v>
      </c>
      <c r="H21" s="154">
        <v>11.131013306038895</v>
      </c>
      <c r="I21" s="154">
        <v>2.4053224155578303</v>
      </c>
      <c r="J21" s="154">
        <v>0.9723643807574206</v>
      </c>
      <c r="K21" s="154">
        <v>1.4585465711361312</v>
      </c>
      <c r="L21" s="154">
        <v>0.43500511770726713</v>
      </c>
      <c r="M21" s="154">
        <v>4.5803480040941658</v>
      </c>
      <c r="N21" s="155">
        <v>3908</v>
      </c>
      <c r="O21" s="258">
        <v>95.36359199609565</v>
      </c>
    </row>
    <row r="22" spans="1:15" s="156" customFormat="1" ht="15" thickBot="1" x14ac:dyDescent="0.35">
      <c r="A22" s="153" t="s">
        <v>27</v>
      </c>
      <c r="B22" s="154">
        <v>35.288534548215644</v>
      </c>
      <c r="C22" s="154">
        <v>7.0615034168564916</v>
      </c>
      <c r="D22" s="154">
        <v>8.9977220956719819</v>
      </c>
      <c r="E22" s="154">
        <v>23.671222475322704</v>
      </c>
      <c r="F22" s="154">
        <v>2.929638066312326</v>
      </c>
      <c r="G22" s="154">
        <v>1.6388256137686661</v>
      </c>
      <c r="H22" s="154">
        <v>10.079726651480637</v>
      </c>
      <c r="I22" s="154">
        <v>2.3475069602632246</v>
      </c>
      <c r="J22" s="154">
        <v>1.322450012655024</v>
      </c>
      <c r="K22" s="154">
        <v>0.82257656289546954</v>
      </c>
      <c r="L22" s="154">
        <v>0.27208301695773224</v>
      </c>
      <c r="M22" s="154">
        <v>5.5682105796001009</v>
      </c>
      <c r="N22" s="155">
        <v>15804</v>
      </c>
      <c r="O22" s="258">
        <v>99.33375235700818</v>
      </c>
    </row>
    <row r="23" spans="1:15" s="156" customFormat="1" ht="15" thickBot="1" x14ac:dyDescent="0.35">
      <c r="A23" s="153" t="s">
        <v>28</v>
      </c>
      <c r="B23" s="154">
        <v>29.355867936742808</v>
      </c>
      <c r="C23" s="154">
        <v>10.01803384814575</v>
      </c>
      <c r="D23" s="154">
        <v>7.5904004439101085</v>
      </c>
      <c r="E23" s="154">
        <v>21.122722648663643</v>
      </c>
      <c r="F23" s="154">
        <v>4.0021270692684734</v>
      </c>
      <c r="G23" s="154">
        <v>1.8357532599648569</v>
      </c>
      <c r="H23" s="154">
        <v>14.299916766854711</v>
      </c>
      <c r="I23" s="154">
        <v>2.7929344307777675</v>
      </c>
      <c r="J23" s="154">
        <v>1.8889299916766855</v>
      </c>
      <c r="K23" s="154">
        <v>1.6137982058633129</v>
      </c>
      <c r="L23" s="154">
        <v>0.52020715805049478</v>
      </c>
      <c r="M23" s="154">
        <v>4.9593082400813842</v>
      </c>
      <c r="N23" s="155">
        <v>43252</v>
      </c>
      <c r="O23" s="258">
        <v>97.590252707581229</v>
      </c>
    </row>
    <row r="24" spans="1:15" s="156" customFormat="1" ht="15" thickBot="1" x14ac:dyDescent="0.35">
      <c r="A24" s="153" t="s">
        <v>29</v>
      </c>
      <c r="B24" s="154">
        <v>33.047329089399391</v>
      </c>
      <c r="C24" s="154">
        <v>24.264231017621551</v>
      </c>
      <c r="D24" s="154">
        <v>0.34135990405018912</v>
      </c>
      <c r="E24" s="154">
        <v>16.265338130823874</v>
      </c>
      <c r="F24" s="154">
        <v>6.6888089307131651</v>
      </c>
      <c r="G24" s="154">
        <v>0.16606698034874065</v>
      </c>
      <c r="H24" s="154">
        <v>7.9804410000922585</v>
      </c>
      <c r="I24" s="154">
        <v>2.2326782913552909</v>
      </c>
      <c r="J24" s="154">
        <v>1.0425315988559831</v>
      </c>
      <c r="K24" s="154">
        <v>1.5776363133130362</v>
      </c>
      <c r="L24" s="154">
        <v>0.54433065780976109</v>
      </c>
      <c r="M24" s="154">
        <v>5.8492480856167548</v>
      </c>
      <c r="N24" s="155">
        <v>10839</v>
      </c>
      <c r="O24" s="258">
        <v>99.926246888540618</v>
      </c>
    </row>
    <row r="25" spans="1:15" s="156" customFormat="1" ht="15" thickBot="1" x14ac:dyDescent="0.35">
      <c r="A25" s="157" t="s">
        <v>95</v>
      </c>
      <c r="B25" s="158">
        <v>29.615540677622239</v>
      </c>
      <c r="C25" s="158">
        <v>10.735358761073917</v>
      </c>
      <c r="D25" s="158">
        <v>6.1390495029417727</v>
      </c>
      <c r="E25" s="158">
        <v>24.26667004801515</v>
      </c>
      <c r="F25" s="158">
        <v>4.946701494556029</v>
      </c>
      <c r="G25" s="158">
        <v>2.42928754987489</v>
      </c>
      <c r="H25" s="158">
        <v>10.568404679786299</v>
      </c>
      <c r="I25" s="158">
        <v>2.4816984513423952</v>
      </c>
      <c r="J25" s="158">
        <v>1.3373233245418272</v>
      </c>
      <c r="K25" s="158">
        <v>1.7916920267802801</v>
      </c>
      <c r="L25" s="158">
        <v>0.52347501183471967</v>
      </c>
      <c r="M25" s="158">
        <v>5.164798471630486</v>
      </c>
      <c r="N25" s="159">
        <v>473184</v>
      </c>
      <c r="O25" s="259">
        <v>96.135748592047193</v>
      </c>
    </row>
    <row r="26" spans="1:15" ht="15" thickTop="1" x14ac:dyDescent="0.3">
      <c r="A26" s="67"/>
    </row>
    <row r="28" spans="1:15" x14ac:dyDescent="0.3">
      <c r="O28" s="236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0"/>
  </sheetPr>
  <dimension ref="A1:L26"/>
  <sheetViews>
    <sheetView workbookViewId="0">
      <selection activeCell="M1" sqref="M1:N1048576"/>
    </sheetView>
  </sheetViews>
  <sheetFormatPr defaultRowHeight="14.4" x14ac:dyDescent="0.3"/>
  <cols>
    <col min="1" max="1" width="19.33203125" customWidth="1"/>
  </cols>
  <sheetData>
    <row r="1" spans="1:12" ht="24" customHeight="1" x14ac:dyDescent="0.3">
      <c r="A1" s="266" t="s">
        <v>106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5" thickBot="1" x14ac:dyDescent="0.35"/>
    <row r="3" spans="1:12" ht="16.5" customHeight="1" thickTop="1" thickBot="1" x14ac:dyDescent="0.35">
      <c r="A3" s="118" t="s">
        <v>5</v>
      </c>
      <c r="B3" s="119" t="s">
        <v>65</v>
      </c>
      <c r="C3" s="119" t="s">
        <v>66</v>
      </c>
      <c r="D3" s="119" t="s">
        <v>67</v>
      </c>
      <c r="E3" s="119" t="s">
        <v>68</v>
      </c>
      <c r="F3" s="119" t="s">
        <v>69</v>
      </c>
      <c r="G3" s="118" t="s">
        <v>30</v>
      </c>
      <c r="H3" s="119" t="s">
        <v>65</v>
      </c>
      <c r="I3" s="119" t="s">
        <v>66</v>
      </c>
      <c r="J3" s="119" t="s">
        <v>67</v>
      </c>
      <c r="K3" s="119" t="s">
        <v>68</v>
      </c>
      <c r="L3" s="119" t="s">
        <v>69</v>
      </c>
    </row>
    <row r="4" spans="1:12" ht="15" thickBot="1" x14ac:dyDescent="0.35">
      <c r="A4" s="8" t="s">
        <v>9</v>
      </c>
      <c r="B4" s="4">
        <v>8</v>
      </c>
      <c r="C4" s="4">
        <v>7</v>
      </c>
      <c r="D4" s="4">
        <v>3</v>
      </c>
      <c r="E4" s="4">
        <v>11</v>
      </c>
      <c r="F4" s="4">
        <v>1</v>
      </c>
      <c r="G4" s="4">
        <f>SUM(B4:F4)</f>
        <v>30</v>
      </c>
      <c r="H4" s="128">
        <f>B4/$G4</f>
        <v>0.26666666666666666</v>
      </c>
      <c r="I4" s="128">
        <f t="shared" ref="I4:L19" si="0">C4/$G4</f>
        <v>0.23333333333333334</v>
      </c>
      <c r="J4" s="128">
        <f t="shared" si="0"/>
        <v>0.1</v>
      </c>
      <c r="K4" s="128">
        <f t="shared" si="0"/>
        <v>0.36666666666666664</v>
      </c>
      <c r="L4" s="128">
        <f t="shared" si="0"/>
        <v>3.3333333333333333E-2</v>
      </c>
    </row>
    <row r="5" spans="1:12" ht="15" thickBot="1" x14ac:dyDescent="0.35">
      <c r="A5" s="8" t="s">
        <v>10</v>
      </c>
      <c r="B5" s="4"/>
      <c r="C5" s="4"/>
      <c r="D5" s="4"/>
      <c r="E5" s="4">
        <v>1</v>
      </c>
      <c r="F5" s="4"/>
      <c r="G5" s="4">
        <f t="shared" ref="G5:G25" si="1">SUM(B5:F5)</f>
        <v>1</v>
      </c>
      <c r="H5" s="128">
        <f t="shared" ref="H5:H25" si="2">B5/$G5</f>
        <v>0</v>
      </c>
      <c r="I5" s="128">
        <f t="shared" si="0"/>
        <v>0</v>
      </c>
      <c r="J5" s="128">
        <f t="shared" si="0"/>
        <v>0</v>
      </c>
      <c r="K5" s="128">
        <f t="shared" si="0"/>
        <v>1</v>
      </c>
      <c r="L5" s="128">
        <f t="shared" si="0"/>
        <v>0</v>
      </c>
    </row>
    <row r="6" spans="1:12" ht="15" thickBot="1" x14ac:dyDescent="0.35">
      <c r="A6" s="8" t="s">
        <v>11</v>
      </c>
      <c r="B6" s="4">
        <v>11</v>
      </c>
      <c r="C6" s="4">
        <v>21</v>
      </c>
      <c r="D6" s="4">
        <v>7</v>
      </c>
      <c r="E6" s="4">
        <v>25</v>
      </c>
      <c r="F6" s="4">
        <v>7</v>
      </c>
      <c r="G6" s="4">
        <f t="shared" si="1"/>
        <v>71</v>
      </c>
      <c r="H6" s="128">
        <f t="shared" si="2"/>
        <v>0.15492957746478872</v>
      </c>
      <c r="I6" s="128">
        <f t="shared" si="0"/>
        <v>0.29577464788732394</v>
      </c>
      <c r="J6" s="128">
        <f t="shared" si="0"/>
        <v>9.8591549295774641E-2</v>
      </c>
      <c r="K6" s="128">
        <f t="shared" si="0"/>
        <v>0.352112676056338</v>
      </c>
      <c r="L6" s="128">
        <f t="shared" si="0"/>
        <v>9.8591549295774641E-2</v>
      </c>
    </row>
    <row r="7" spans="1:12" ht="15" thickBot="1" x14ac:dyDescent="0.35">
      <c r="A7" s="8" t="s">
        <v>55</v>
      </c>
      <c r="B7" s="4">
        <v>3</v>
      </c>
      <c r="C7" s="4">
        <v>2</v>
      </c>
      <c r="D7" s="4"/>
      <c r="E7" s="4">
        <v>2</v>
      </c>
      <c r="F7" s="4"/>
      <c r="G7" s="4">
        <f t="shared" si="1"/>
        <v>7</v>
      </c>
      <c r="H7" s="128">
        <f t="shared" si="2"/>
        <v>0.42857142857142855</v>
      </c>
      <c r="I7" s="128">
        <f t="shared" si="0"/>
        <v>0.2857142857142857</v>
      </c>
      <c r="J7" s="128">
        <f t="shared" si="0"/>
        <v>0</v>
      </c>
      <c r="K7" s="128">
        <f t="shared" si="0"/>
        <v>0.2857142857142857</v>
      </c>
      <c r="L7" s="128">
        <f t="shared" si="0"/>
        <v>0</v>
      </c>
    </row>
    <row r="8" spans="1:12" ht="15" thickBot="1" x14ac:dyDescent="0.35">
      <c r="A8" s="8" t="s">
        <v>56</v>
      </c>
      <c r="B8" s="4">
        <v>4</v>
      </c>
      <c r="C8" s="4"/>
      <c r="D8" s="4">
        <v>1</v>
      </c>
      <c r="E8" s="4">
        <v>1</v>
      </c>
      <c r="F8" s="4"/>
      <c r="G8" s="4">
        <f t="shared" si="1"/>
        <v>6</v>
      </c>
      <c r="H8" s="128">
        <f t="shared" si="2"/>
        <v>0.66666666666666663</v>
      </c>
      <c r="I8" s="128">
        <f t="shared" si="0"/>
        <v>0</v>
      </c>
      <c r="J8" s="128">
        <f t="shared" si="0"/>
        <v>0.16666666666666666</v>
      </c>
      <c r="K8" s="128">
        <f t="shared" si="0"/>
        <v>0.16666666666666666</v>
      </c>
      <c r="L8" s="128">
        <f t="shared" si="0"/>
        <v>0</v>
      </c>
    </row>
    <row r="9" spans="1:12" ht="15" thickBot="1" x14ac:dyDescent="0.35">
      <c r="A9" s="8" t="s">
        <v>14</v>
      </c>
      <c r="B9" s="4">
        <v>7</v>
      </c>
      <c r="C9" s="4">
        <v>7</v>
      </c>
      <c r="D9" s="4">
        <v>9</v>
      </c>
      <c r="E9" s="4">
        <v>13</v>
      </c>
      <c r="F9" s="4">
        <v>2</v>
      </c>
      <c r="G9" s="4">
        <f t="shared" si="1"/>
        <v>38</v>
      </c>
      <c r="H9" s="128">
        <f t="shared" si="2"/>
        <v>0.18421052631578946</v>
      </c>
      <c r="I9" s="128">
        <f t="shared" si="0"/>
        <v>0.18421052631578946</v>
      </c>
      <c r="J9" s="128">
        <f t="shared" si="0"/>
        <v>0.23684210526315788</v>
      </c>
      <c r="K9" s="128">
        <f t="shared" si="0"/>
        <v>0.34210526315789475</v>
      </c>
      <c r="L9" s="128">
        <f t="shared" si="0"/>
        <v>5.2631578947368418E-2</v>
      </c>
    </row>
    <row r="10" spans="1:12" ht="15" thickBot="1" x14ac:dyDescent="0.35">
      <c r="A10" s="8" t="s">
        <v>15</v>
      </c>
      <c r="B10" s="4">
        <v>3</v>
      </c>
      <c r="C10" s="4">
        <v>5</v>
      </c>
      <c r="D10" s="4">
        <v>1</v>
      </c>
      <c r="E10" s="4">
        <v>3</v>
      </c>
      <c r="F10" s="4"/>
      <c r="G10" s="4">
        <f t="shared" si="1"/>
        <v>12</v>
      </c>
      <c r="H10" s="128">
        <f t="shared" si="2"/>
        <v>0.25</v>
      </c>
      <c r="I10" s="128">
        <f t="shared" si="0"/>
        <v>0.41666666666666669</v>
      </c>
      <c r="J10" s="128">
        <f t="shared" si="0"/>
        <v>8.3333333333333329E-2</v>
      </c>
      <c r="K10" s="128">
        <f t="shared" si="0"/>
        <v>0.25</v>
      </c>
      <c r="L10" s="128">
        <f t="shared" si="0"/>
        <v>0</v>
      </c>
    </row>
    <row r="11" spans="1:12" ht="15" thickBot="1" x14ac:dyDescent="0.35">
      <c r="A11" s="8" t="s">
        <v>16</v>
      </c>
      <c r="B11" s="4">
        <v>1</v>
      </c>
      <c r="C11" s="4">
        <v>6</v>
      </c>
      <c r="D11" s="4">
        <v>1</v>
      </c>
      <c r="E11" s="4">
        <v>4</v>
      </c>
      <c r="F11" s="4"/>
      <c r="G11" s="4">
        <f t="shared" si="1"/>
        <v>12</v>
      </c>
      <c r="H11" s="128">
        <f t="shared" si="2"/>
        <v>8.3333333333333329E-2</v>
      </c>
      <c r="I11" s="128">
        <f t="shared" si="0"/>
        <v>0.5</v>
      </c>
      <c r="J11" s="128">
        <f t="shared" si="0"/>
        <v>8.3333333333333329E-2</v>
      </c>
      <c r="K11" s="128">
        <f t="shared" si="0"/>
        <v>0.33333333333333331</v>
      </c>
      <c r="L11" s="128">
        <f t="shared" si="0"/>
        <v>0</v>
      </c>
    </row>
    <row r="12" spans="1:12" ht="15" thickBot="1" x14ac:dyDescent="0.35">
      <c r="A12" s="8" t="s">
        <v>17</v>
      </c>
      <c r="B12" s="4">
        <v>9</v>
      </c>
      <c r="C12" s="4">
        <v>5</v>
      </c>
      <c r="D12" s="4">
        <v>3</v>
      </c>
      <c r="E12" s="4">
        <v>8</v>
      </c>
      <c r="F12" s="4">
        <v>5</v>
      </c>
      <c r="G12" s="4">
        <f t="shared" si="1"/>
        <v>30</v>
      </c>
      <c r="H12" s="128">
        <f t="shared" si="2"/>
        <v>0.3</v>
      </c>
      <c r="I12" s="128">
        <f t="shared" si="0"/>
        <v>0.16666666666666666</v>
      </c>
      <c r="J12" s="128">
        <f t="shared" si="0"/>
        <v>0.1</v>
      </c>
      <c r="K12" s="128">
        <f t="shared" si="0"/>
        <v>0.26666666666666666</v>
      </c>
      <c r="L12" s="128">
        <f t="shared" si="0"/>
        <v>0.16666666666666666</v>
      </c>
    </row>
    <row r="13" spans="1:12" ht="15" thickBot="1" x14ac:dyDescent="0.35">
      <c r="A13" s="8" t="s">
        <v>18</v>
      </c>
      <c r="B13" s="4">
        <v>8</v>
      </c>
      <c r="C13" s="4">
        <v>3</v>
      </c>
      <c r="D13" s="4">
        <v>3</v>
      </c>
      <c r="E13" s="4">
        <v>12</v>
      </c>
      <c r="F13" s="4">
        <v>2</v>
      </c>
      <c r="G13" s="4">
        <f t="shared" si="1"/>
        <v>28</v>
      </c>
      <c r="H13" s="128">
        <f t="shared" si="2"/>
        <v>0.2857142857142857</v>
      </c>
      <c r="I13" s="128">
        <f t="shared" si="0"/>
        <v>0.10714285714285714</v>
      </c>
      <c r="J13" s="128">
        <f t="shared" si="0"/>
        <v>0.10714285714285714</v>
      </c>
      <c r="K13" s="128">
        <f t="shared" si="0"/>
        <v>0.42857142857142855</v>
      </c>
      <c r="L13" s="128">
        <f t="shared" si="0"/>
        <v>7.1428571428571425E-2</v>
      </c>
    </row>
    <row r="14" spans="1:12" ht="15" thickBot="1" x14ac:dyDescent="0.35">
      <c r="A14" s="8" t="s">
        <v>19</v>
      </c>
      <c r="B14" s="4">
        <v>7</v>
      </c>
      <c r="C14" s="4">
        <v>1</v>
      </c>
      <c r="D14" s="4"/>
      <c r="E14" s="4">
        <v>3</v>
      </c>
      <c r="F14" s="4"/>
      <c r="G14" s="4">
        <f t="shared" si="1"/>
        <v>11</v>
      </c>
      <c r="H14" s="128">
        <f t="shared" si="2"/>
        <v>0.63636363636363635</v>
      </c>
      <c r="I14" s="128">
        <f t="shared" si="0"/>
        <v>9.0909090909090912E-2</v>
      </c>
      <c r="J14" s="128">
        <f t="shared" si="0"/>
        <v>0</v>
      </c>
      <c r="K14" s="128">
        <f t="shared" si="0"/>
        <v>0.27272727272727271</v>
      </c>
      <c r="L14" s="128">
        <f t="shared" si="0"/>
        <v>0</v>
      </c>
    </row>
    <row r="15" spans="1:12" ht="15" thickBot="1" x14ac:dyDescent="0.35">
      <c r="A15" s="8" t="s">
        <v>20</v>
      </c>
      <c r="B15" s="4">
        <v>1</v>
      </c>
      <c r="C15" s="4">
        <v>8</v>
      </c>
      <c r="D15" s="4">
        <v>3</v>
      </c>
      <c r="E15" s="4">
        <v>2</v>
      </c>
      <c r="F15" s="4"/>
      <c r="G15" s="4">
        <f t="shared" si="1"/>
        <v>14</v>
      </c>
      <c r="H15" s="128">
        <f t="shared" si="2"/>
        <v>7.1428571428571425E-2</v>
      </c>
      <c r="I15" s="128">
        <f t="shared" si="0"/>
        <v>0.5714285714285714</v>
      </c>
      <c r="J15" s="128">
        <f t="shared" si="0"/>
        <v>0.21428571428571427</v>
      </c>
      <c r="K15" s="128">
        <f t="shared" si="0"/>
        <v>0.14285714285714285</v>
      </c>
      <c r="L15" s="128">
        <f t="shared" si="0"/>
        <v>0</v>
      </c>
    </row>
    <row r="16" spans="1:12" ht="15" thickBot="1" x14ac:dyDescent="0.35">
      <c r="A16" s="8" t="s">
        <v>21</v>
      </c>
      <c r="B16" s="4">
        <v>12</v>
      </c>
      <c r="C16" s="4">
        <v>11</v>
      </c>
      <c r="D16" s="4">
        <v>4</v>
      </c>
      <c r="E16" s="4">
        <v>13</v>
      </c>
      <c r="F16" s="4">
        <v>4</v>
      </c>
      <c r="G16" s="4">
        <f t="shared" si="1"/>
        <v>44</v>
      </c>
      <c r="H16" s="128">
        <f t="shared" si="2"/>
        <v>0.27272727272727271</v>
      </c>
      <c r="I16" s="128">
        <f t="shared" si="0"/>
        <v>0.25</v>
      </c>
      <c r="J16" s="128">
        <f t="shared" si="0"/>
        <v>9.0909090909090912E-2</v>
      </c>
      <c r="K16" s="128">
        <f t="shared" si="0"/>
        <v>0.29545454545454547</v>
      </c>
      <c r="L16" s="128">
        <f t="shared" si="0"/>
        <v>9.0909090909090912E-2</v>
      </c>
    </row>
    <row r="17" spans="1:12" ht="15" thickBot="1" x14ac:dyDescent="0.35">
      <c r="A17" s="8" t="s">
        <v>22</v>
      </c>
      <c r="B17" s="4">
        <v>2</v>
      </c>
      <c r="C17" s="4">
        <v>5</v>
      </c>
      <c r="D17" s="4">
        <v>2</v>
      </c>
      <c r="E17" s="4">
        <v>3</v>
      </c>
      <c r="F17" s="4"/>
      <c r="G17" s="4">
        <f t="shared" si="1"/>
        <v>12</v>
      </c>
      <c r="H17" s="128">
        <f t="shared" si="2"/>
        <v>0.16666666666666666</v>
      </c>
      <c r="I17" s="128">
        <f t="shared" si="0"/>
        <v>0.41666666666666669</v>
      </c>
      <c r="J17" s="128">
        <f t="shared" si="0"/>
        <v>0.16666666666666666</v>
      </c>
      <c r="K17" s="128">
        <f t="shared" si="0"/>
        <v>0.25</v>
      </c>
      <c r="L17" s="128">
        <f t="shared" si="0"/>
        <v>0</v>
      </c>
    </row>
    <row r="18" spans="1:12" ht="15" thickBot="1" x14ac:dyDescent="0.35">
      <c r="A18" s="8" t="s">
        <v>23</v>
      </c>
      <c r="B18" s="4">
        <v>2</v>
      </c>
      <c r="C18" s="4"/>
      <c r="D18" s="4">
        <v>1</v>
      </c>
      <c r="E18" s="4"/>
      <c r="F18" s="4"/>
      <c r="G18" s="4">
        <f t="shared" si="1"/>
        <v>3</v>
      </c>
      <c r="H18" s="128">
        <f t="shared" si="2"/>
        <v>0.66666666666666663</v>
      </c>
      <c r="I18" s="128">
        <f t="shared" si="0"/>
        <v>0</v>
      </c>
      <c r="J18" s="128">
        <f t="shared" si="0"/>
        <v>0.33333333333333331</v>
      </c>
      <c r="K18" s="128">
        <f t="shared" si="0"/>
        <v>0</v>
      </c>
      <c r="L18" s="128">
        <f t="shared" si="0"/>
        <v>0</v>
      </c>
    </row>
    <row r="19" spans="1:12" ht="15" thickBot="1" x14ac:dyDescent="0.35">
      <c r="A19" s="8" t="s">
        <v>24</v>
      </c>
      <c r="B19" s="4">
        <v>20</v>
      </c>
      <c r="C19" s="4">
        <v>18</v>
      </c>
      <c r="D19" s="4">
        <v>10</v>
      </c>
      <c r="E19" s="4">
        <v>19</v>
      </c>
      <c r="F19" s="4"/>
      <c r="G19" s="4">
        <f t="shared" si="1"/>
        <v>67</v>
      </c>
      <c r="H19" s="128">
        <f t="shared" si="2"/>
        <v>0.29850746268656714</v>
      </c>
      <c r="I19" s="128">
        <f t="shared" si="0"/>
        <v>0.26865671641791045</v>
      </c>
      <c r="J19" s="128">
        <f t="shared" si="0"/>
        <v>0.14925373134328357</v>
      </c>
      <c r="K19" s="128">
        <f t="shared" si="0"/>
        <v>0.28358208955223879</v>
      </c>
      <c r="L19" s="128">
        <f t="shared" si="0"/>
        <v>0</v>
      </c>
    </row>
    <row r="20" spans="1:12" ht="15" thickBot="1" x14ac:dyDescent="0.35">
      <c r="A20" s="8" t="s">
        <v>25</v>
      </c>
      <c r="B20" s="4">
        <v>5</v>
      </c>
      <c r="C20" s="4">
        <v>13</v>
      </c>
      <c r="D20" s="4">
        <v>3</v>
      </c>
      <c r="E20" s="4">
        <v>11</v>
      </c>
      <c r="F20" s="4">
        <v>1</v>
      </c>
      <c r="G20" s="4">
        <f t="shared" si="1"/>
        <v>33</v>
      </c>
      <c r="H20" s="128">
        <f t="shared" si="2"/>
        <v>0.15151515151515152</v>
      </c>
      <c r="I20" s="128">
        <f t="shared" ref="I20:I25" si="3">C20/$G20</f>
        <v>0.39393939393939392</v>
      </c>
      <c r="J20" s="128">
        <f t="shared" ref="J20:J25" si="4">D20/$G20</f>
        <v>9.0909090909090912E-2</v>
      </c>
      <c r="K20" s="128">
        <f t="shared" ref="K20:K25" si="5">E20/$G20</f>
        <v>0.33333333333333331</v>
      </c>
      <c r="L20" s="128">
        <f t="shared" ref="L20:L25" si="6">F20/$G20</f>
        <v>3.0303030303030304E-2</v>
      </c>
    </row>
    <row r="21" spans="1:12" ht="15" thickBot="1" x14ac:dyDescent="0.35">
      <c r="A21" s="8" t="s">
        <v>26</v>
      </c>
      <c r="B21" s="4">
        <v>2</v>
      </c>
      <c r="C21" s="4">
        <v>2</v>
      </c>
      <c r="D21" s="4"/>
      <c r="E21" s="4">
        <v>2</v>
      </c>
      <c r="F21" s="4"/>
      <c r="G21" s="4">
        <f t="shared" si="1"/>
        <v>6</v>
      </c>
      <c r="H21" s="128">
        <f t="shared" si="2"/>
        <v>0.33333333333333331</v>
      </c>
      <c r="I21" s="128">
        <f t="shared" si="3"/>
        <v>0.33333333333333331</v>
      </c>
      <c r="J21" s="128">
        <f t="shared" si="4"/>
        <v>0</v>
      </c>
      <c r="K21" s="128">
        <f t="shared" si="5"/>
        <v>0.33333333333333331</v>
      </c>
      <c r="L21" s="128">
        <f t="shared" si="6"/>
        <v>0</v>
      </c>
    </row>
    <row r="22" spans="1:12" ht="15" thickBot="1" x14ac:dyDescent="0.35">
      <c r="A22" s="8" t="s">
        <v>27</v>
      </c>
      <c r="B22" s="4">
        <v>1</v>
      </c>
      <c r="C22" s="4">
        <v>6</v>
      </c>
      <c r="D22" s="4">
        <v>1</v>
      </c>
      <c r="E22" s="4">
        <v>7</v>
      </c>
      <c r="F22" s="4"/>
      <c r="G22" s="4">
        <f t="shared" si="1"/>
        <v>15</v>
      </c>
      <c r="H22" s="128">
        <f t="shared" si="2"/>
        <v>6.6666666666666666E-2</v>
      </c>
      <c r="I22" s="128">
        <f t="shared" si="3"/>
        <v>0.4</v>
      </c>
      <c r="J22" s="128">
        <f t="shared" si="4"/>
        <v>6.6666666666666666E-2</v>
      </c>
      <c r="K22" s="128">
        <f t="shared" si="5"/>
        <v>0.46666666666666667</v>
      </c>
      <c r="L22" s="128">
        <f t="shared" si="6"/>
        <v>0</v>
      </c>
    </row>
    <row r="23" spans="1:12" ht="15" thickBot="1" x14ac:dyDescent="0.35">
      <c r="A23" s="8" t="s">
        <v>28</v>
      </c>
      <c r="B23" s="4">
        <v>18</v>
      </c>
      <c r="C23" s="4">
        <v>16</v>
      </c>
      <c r="D23" s="4">
        <v>8</v>
      </c>
      <c r="E23" s="4">
        <v>13</v>
      </c>
      <c r="F23" s="4">
        <v>1</v>
      </c>
      <c r="G23" s="4">
        <f t="shared" si="1"/>
        <v>56</v>
      </c>
      <c r="H23" s="128">
        <f t="shared" si="2"/>
        <v>0.32142857142857145</v>
      </c>
      <c r="I23" s="128">
        <f t="shared" si="3"/>
        <v>0.2857142857142857</v>
      </c>
      <c r="J23" s="128">
        <f t="shared" si="4"/>
        <v>0.14285714285714285</v>
      </c>
      <c r="K23" s="128">
        <f t="shared" si="5"/>
        <v>0.23214285714285715</v>
      </c>
      <c r="L23" s="128">
        <f t="shared" si="6"/>
        <v>1.7857142857142856E-2</v>
      </c>
    </row>
    <row r="24" spans="1:12" ht="15" thickBot="1" x14ac:dyDescent="0.35">
      <c r="A24" s="8" t="s">
        <v>29</v>
      </c>
      <c r="B24" s="4">
        <v>9</v>
      </c>
      <c r="C24" s="4">
        <v>1</v>
      </c>
      <c r="D24" s="4">
        <v>4</v>
      </c>
      <c r="E24" s="4">
        <v>3</v>
      </c>
      <c r="F24" s="4"/>
      <c r="G24" s="4">
        <f t="shared" si="1"/>
        <v>17</v>
      </c>
      <c r="H24" s="128">
        <f t="shared" si="2"/>
        <v>0.52941176470588236</v>
      </c>
      <c r="I24" s="128">
        <f t="shared" si="3"/>
        <v>5.8823529411764705E-2</v>
      </c>
      <c r="J24" s="128">
        <f t="shared" si="4"/>
        <v>0.23529411764705882</v>
      </c>
      <c r="K24" s="128">
        <f t="shared" si="5"/>
        <v>0.17647058823529413</v>
      </c>
      <c r="L24" s="128">
        <f t="shared" si="6"/>
        <v>0</v>
      </c>
    </row>
    <row r="25" spans="1:12" ht="15" thickBot="1" x14ac:dyDescent="0.35">
      <c r="A25" s="11" t="s">
        <v>95</v>
      </c>
      <c r="B25" s="27">
        <v>133</v>
      </c>
      <c r="C25" s="27">
        <v>137</v>
      </c>
      <c r="D25" s="27">
        <v>64</v>
      </c>
      <c r="E25" s="27">
        <v>156</v>
      </c>
      <c r="F25" s="27">
        <v>23</v>
      </c>
      <c r="G25" s="27">
        <f t="shared" si="1"/>
        <v>513</v>
      </c>
      <c r="H25" s="204">
        <f t="shared" si="2"/>
        <v>0.25925925925925924</v>
      </c>
      <c r="I25" s="204">
        <f t="shared" si="3"/>
        <v>0.26705653021442494</v>
      </c>
      <c r="J25" s="204">
        <f t="shared" si="4"/>
        <v>0.12475633528265107</v>
      </c>
      <c r="K25" s="204">
        <f t="shared" si="5"/>
        <v>0.30409356725146197</v>
      </c>
      <c r="L25" s="204">
        <f t="shared" si="6"/>
        <v>4.4834307992202727E-2</v>
      </c>
    </row>
    <row r="26" spans="1:12" ht="15" thickTop="1" x14ac:dyDescent="0.3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0"/>
  <sheetViews>
    <sheetView showGridLines="0" zoomScale="85" zoomScaleNormal="85" workbookViewId="0">
      <selection sqref="A1:F1"/>
    </sheetView>
  </sheetViews>
  <sheetFormatPr defaultRowHeight="14.4" x14ac:dyDescent="0.3"/>
  <cols>
    <col min="1" max="1" width="15.6640625" customWidth="1"/>
    <col min="2" max="3" width="12.88671875" customWidth="1"/>
    <col min="4" max="4" width="15.6640625" customWidth="1"/>
    <col min="5" max="5" width="12.88671875" customWidth="1"/>
    <col min="6" max="6" width="15.6640625" customWidth="1"/>
    <col min="7" max="7" width="15.44140625" style="160" bestFit="1" customWidth="1"/>
    <col min="8" max="8" width="15.6640625" customWidth="1"/>
    <col min="9" max="9" width="12.88671875" customWidth="1"/>
    <col min="10" max="10" width="15.6640625" customWidth="1"/>
    <col min="11" max="11" width="12.88671875" customWidth="1"/>
    <col min="12" max="12" width="15.6640625" customWidth="1"/>
    <col min="13" max="13" width="12.88671875" customWidth="1"/>
    <col min="14" max="14" width="15.6640625" customWidth="1"/>
    <col min="15" max="15" width="12.88671875" customWidth="1"/>
    <col min="16" max="16" width="15.6640625" customWidth="1"/>
    <col min="17" max="17" width="12.88671875" customWidth="1"/>
    <col min="18" max="18" width="15.6640625" customWidth="1"/>
    <col min="19" max="19" width="14" customWidth="1"/>
    <col min="20" max="20" width="26.6640625" customWidth="1"/>
    <col min="21" max="24" width="26.33203125" customWidth="1"/>
    <col min="25" max="25" width="26.33203125" bestFit="1" customWidth="1"/>
  </cols>
  <sheetData>
    <row r="1" spans="1:7" ht="33" customHeight="1" x14ac:dyDescent="0.3">
      <c r="A1" s="368" t="s">
        <v>615</v>
      </c>
      <c r="B1" s="368"/>
      <c r="C1" s="368"/>
      <c r="D1" s="368"/>
      <c r="E1" s="368"/>
      <c r="F1" s="368"/>
    </row>
    <row r="2" spans="1:7" ht="36" customHeight="1" x14ac:dyDescent="0.3">
      <c r="A2" s="368" t="s">
        <v>616</v>
      </c>
      <c r="B2" s="368"/>
      <c r="C2" s="368"/>
      <c r="D2" s="368"/>
      <c r="E2" s="368"/>
      <c r="F2" s="368"/>
    </row>
    <row r="3" spans="1:7" ht="15" thickBot="1" x14ac:dyDescent="0.35"/>
    <row r="4" spans="1:7" ht="27.6" thickTop="1" thickBot="1" x14ac:dyDescent="0.35">
      <c r="A4" s="179" t="s">
        <v>5</v>
      </c>
      <c r="B4" s="180" t="s">
        <v>50</v>
      </c>
      <c r="C4" s="180" t="s">
        <v>558</v>
      </c>
      <c r="D4" s="180" t="s">
        <v>557</v>
      </c>
      <c r="E4" s="180" t="s">
        <v>598</v>
      </c>
      <c r="F4" s="180" t="s">
        <v>599</v>
      </c>
    </row>
    <row r="5" spans="1:7" ht="15" thickBot="1" x14ac:dyDescent="0.35">
      <c r="A5" s="8" t="s">
        <v>544</v>
      </c>
      <c r="B5" s="248">
        <v>140136</v>
      </c>
      <c r="C5" s="248">
        <v>18015</v>
      </c>
      <c r="D5" s="75">
        <v>29.615540677622239</v>
      </c>
      <c r="E5" s="250">
        <f>C5/$B$17*100</f>
        <v>3.8071870561980115</v>
      </c>
      <c r="F5" s="75">
        <v>12.85536907004624</v>
      </c>
    </row>
    <row r="6" spans="1:7" ht="15" thickBot="1" x14ac:dyDescent="0.35">
      <c r="A6" s="8" t="s">
        <v>545</v>
      </c>
      <c r="B6" s="248">
        <v>50798</v>
      </c>
      <c r="C6" s="248">
        <v>14683</v>
      </c>
      <c r="D6" s="75">
        <v>10.735358761073917</v>
      </c>
      <c r="E6" s="250">
        <f t="shared" ref="E6:E17" si="0">C6/$B$17*100</f>
        <v>3.1030212348684656</v>
      </c>
      <c r="F6" s="75">
        <v>28.904681286664829</v>
      </c>
      <c r="G6"/>
    </row>
    <row r="7" spans="1:7" ht="15" thickBot="1" x14ac:dyDescent="0.35">
      <c r="A7" s="8" t="s">
        <v>546</v>
      </c>
      <c r="B7" s="248">
        <v>29049</v>
      </c>
      <c r="C7" s="248">
        <v>29049</v>
      </c>
      <c r="D7" s="75">
        <v>6.1390495029417727</v>
      </c>
      <c r="E7" s="250">
        <f t="shared" si="0"/>
        <v>6.1390495029417727</v>
      </c>
      <c r="F7" s="75">
        <v>100</v>
      </c>
      <c r="G7"/>
    </row>
    <row r="8" spans="1:7" ht="15" thickBot="1" x14ac:dyDescent="0.35">
      <c r="A8" s="8" t="s">
        <v>547</v>
      </c>
      <c r="B8" s="248">
        <v>114826</v>
      </c>
      <c r="C8" s="248">
        <v>3283</v>
      </c>
      <c r="D8" s="75">
        <v>24.26667004801515</v>
      </c>
      <c r="E8" s="250">
        <f t="shared" si="0"/>
        <v>0.69381044160411165</v>
      </c>
      <c r="F8" s="75">
        <v>2.8591085642624492</v>
      </c>
    </row>
    <row r="9" spans="1:7" ht="15" thickBot="1" x14ac:dyDescent="0.35">
      <c r="A9" s="8" t="s">
        <v>548</v>
      </c>
      <c r="B9" s="248">
        <v>23407</v>
      </c>
      <c r="C9" s="248">
        <v>1946</v>
      </c>
      <c r="D9" s="75">
        <v>4.946701494556029</v>
      </c>
      <c r="E9" s="250">
        <f t="shared" si="0"/>
        <v>0.41125650909582745</v>
      </c>
      <c r="F9" s="75">
        <v>8.3137522963216135</v>
      </c>
    </row>
    <row r="10" spans="1:7" ht="15" thickBot="1" x14ac:dyDescent="0.35">
      <c r="A10" s="8" t="s">
        <v>549</v>
      </c>
      <c r="B10" s="248">
        <v>11495</v>
      </c>
      <c r="C10" s="248">
        <v>11495</v>
      </c>
      <c r="D10" s="75">
        <v>2.42928754987489</v>
      </c>
      <c r="E10" s="250">
        <f t="shared" si="0"/>
        <v>2.42928754987489</v>
      </c>
      <c r="F10" s="75">
        <v>100</v>
      </c>
    </row>
    <row r="11" spans="1:7" ht="15" thickBot="1" x14ac:dyDescent="0.35">
      <c r="A11" s="8" t="s">
        <v>550</v>
      </c>
      <c r="B11" s="248">
        <v>50008</v>
      </c>
      <c r="C11" s="248">
        <v>42981</v>
      </c>
      <c r="D11" s="75">
        <v>10.568404679786299</v>
      </c>
      <c r="E11" s="250">
        <f t="shared" si="0"/>
        <v>9.0833586934469466</v>
      </c>
      <c r="F11" s="75">
        <v>85.948248280275152</v>
      </c>
    </row>
    <row r="12" spans="1:7" ht="15" thickBot="1" x14ac:dyDescent="0.35">
      <c r="A12" s="8" t="s">
        <v>551</v>
      </c>
      <c r="B12" s="248">
        <v>11743</v>
      </c>
      <c r="C12" s="248">
        <v>11051</v>
      </c>
      <c r="D12" s="75">
        <v>2.4816984513423952</v>
      </c>
      <c r="E12" s="250">
        <f t="shared" si="0"/>
        <v>2.3354551295056472</v>
      </c>
      <c r="F12" s="75">
        <v>94.107127650515196</v>
      </c>
    </row>
    <row r="13" spans="1:7" ht="15" thickBot="1" x14ac:dyDescent="0.35">
      <c r="A13" s="8" t="s">
        <v>552</v>
      </c>
      <c r="B13" s="248">
        <v>6328</v>
      </c>
      <c r="C13" s="248">
        <v>5757</v>
      </c>
      <c r="D13" s="75">
        <v>1.3373233245418272</v>
      </c>
      <c r="E13" s="250">
        <f t="shared" si="0"/>
        <v>1.2166514505984987</v>
      </c>
      <c r="F13" s="75">
        <v>90.976611883691533</v>
      </c>
    </row>
    <row r="14" spans="1:7" ht="15" thickBot="1" x14ac:dyDescent="0.35">
      <c r="A14" s="8" t="s">
        <v>553</v>
      </c>
      <c r="B14" s="248">
        <v>8478</v>
      </c>
      <c r="C14" s="248">
        <v>7175</v>
      </c>
      <c r="D14" s="75">
        <v>1.7916920267802801</v>
      </c>
      <c r="E14" s="250">
        <f t="shared" si="0"/>
        <v>1.5163234597957664</v>
      </c>
      <c r="F14" s="75">
        <v>84.630809153102149</v>
      </c>
    </row>
    <row r="15" spans="1:7" ht="15" thickBot="1" x14ac:dyDescent="0.35">
      <c r="A15" s="8" t="s">
        <v>554</v>
      </c>
      <c r="B15" s="248">
        <v>2477</v>
      </c>
      <c r="C15" s="248">
        <v>1797</v>
      </c>
      <c r="D15" s="75">
        <v>0.52347501183471967</v>
      </c>
      <c r="E15" s="250">
        <f t="shared" si="0"/>
        <v>0.3797677013593021</v>
      </c>
      <c r="F15" s="75">
        <v>72.547436415018169</v>
      </c>
    </row>
    <row r="16" spans="1:7" ht="15" thickBot="1" x14ac:dyDescent="0.35">
      <c r="A16" s="8" t="s">
        <v>555</v>
      </c>
      <c r="B16" s="248">
        <v>24439</v>
      </c>
      <c r="C16" s="248">
        <v>11266</v>
      </c>
      <c r="D16" s="75">
        <v>5.164798471630486</v>
      </c>
      <c r="E16" s="250">
        <f t="shared" si="0"/>
        <v>2.3808919997294922</v>
      </c>
      <c r="F16" s="75">
        <v>46.098449200049103</v>
      </c>
    </row>
    <row r="17" spans="1:7" ht="15" thickBot="1" x14ac:dyDescent="0.35">
      <c r="A17" s="11" t="s">
        <v>559</v>
      </c>
      <c r="B17" s="249">
        <v>473184</v>
      </c>
      <c r="C17" s="249">
        <f>SUM(C5:C16)</f>
        <v>158498</v>
      </c>
      <c r="D17" s="203">
        <v>40</v>
      </c>
      <c r="E17" s="203">
        <f t="shared" si="0"/>
        <v>33.496060729018737</v>
      </c>
      <c r="F17" s="181">
        <v>33.496060729018737</v>
      </c>
    </row>
    <row r="18" spans="1:7" ht="15" thickTop="1" x14ac:dyDescent="0.3"/>
    <row r="21" spans="1:7" x14ac:dyDescent="0.3">
      <c r="G21"/>
    </row>
    <row r="22" spans="1:7" x14ac:dyDescent="0.3">
      <c r="G22"/>
    </row>
    <row r="23" spans="1:7" x14ac:dyDescent="0.3">
      <c r="G23"/>
    </row>
    <row r="24" spans="1:7" x14ac:dyDescent="0.3">
      <c r="G24"/>
    </row>
    <row r="25" spans="1:7" x14ac:dyDescent="0.3">
      <c r="G25"/>
    </row>
    <row r="26" spans="1:7" x14ac:dyDescent="0.3">
      <c r="G26"/>
    </row>
    <row r="27" spans="1:7" x14ac:dyDescent="0.3">
      <c r="G27"/>
    </row>
    <row r="28" spans="1:7" x14ac:dyDescent="0.3">
      <c r="G28"/>
    </row>
    <row r="29" spans="1:7" x14ac:dyDescent="0.3">
      <c r="G29"/>
    </row>
    <row r="30" spans="1:7" x14ac:dyDescent="0.3">
      <c r="G30"/>
    </row>
    <row r="31" spans="1:7" ht="16.5" customHeight="1" x14ac:dyDescent="0.3">
      <c r="G31"/>
    </row>
    <row r="32" spans="1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  <row r="50" spans="7:7" x14ac:dyDescent="0.3">
      <c r="G50"/>
    </row>
    <row r="51" spans="7:7" x14ac:dyDescent="0.3">
      <c r="G51"/>
    </row>
    <row r="52" spans="7:7" x14ac:dyDescent="0.3">
      <c r="G52"/>
    </row>
    <row r="53" spans="7:7" x14ac:dyDescent="0.3">
      <c r="G53"/>
    </row>
    <row r="54" spans="7:7" x14ac:dyDescent="0.3">
      <c r="G54"/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</sheetData>
  <mergeCells count="2">
    <mergeCell ref="A1:F1"/>
    <mergeCell ref="A2:F2"/>
  </mergeCells>
  <pageMargins left="0.7" right="0.7" top="0.75" bottom="0.75" header="0.3" footer="0.3"/>
  <pageSetup paperSize="9" scale="60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N1"/>
    </sheetView>
  </sheetViews>
  <sheetFormatPr defaultRowHeight="14.4" x14ac:dyDescent="0.3"/>
  <cols>
    <col min="1" max="1" width="17.5546875" customWidth="1"/>
    <col min="2" max="3" width="5.6640625" bestFit="1" customWidth="1"/>
    <col min="4" max="4" width="6.6640625" bestFit="1" customWidth="1"/>
    <col min="5" max="5" width="5" bestFit="1" customWidth="1"/>
    <col min="6" max="6" width="5.6640625" bestFit="1" customWidth="1"/>
    <col min="7" max="9" width="6.6640625" bestFit="1" customWidth="1"/>
    <col min="10" max="13" width="5.6640625" bestFit="1" customWidth="1"/>
    <col min="14" max="14" width="11.109375" bestFit="1" customWidth="1"/>
  </cols>
  <sheetData>
    <row r="1" spans="1:14" ht="33" customHeight="1" x14ac:dyDescent="0.3">
      <c r="A1" s="368" t="s">
        <v>596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6.2" thickBot="1" x14ac:dyDescent="0.35">
      <c r="A2" s="149"/>
    </row>
    <row r="3" spans="1:14" ht="51.6" customHeight="1" thickTop="1" thickBot="1" x14ac:dyDescent="0.35">
      <c r="A3" s="150" t="s">
        <v>5</v>
      </c>
      <c r="B3" s="161" t="s">
        <v>544</v>
      </c>
      <c r="C3" s="161" t="s">
        <v>545</v>
      </c>
      <c r="D3" s="161" t="s">
        <v>546</v>
      </c>
      <c r="E3" s="161" t="s">
        <v>547</v>
      </c>
      <c r="F3" s="161" t="s">
        <v>548</v>
      </c>
      <c r="G3" s="161" t="s">
        <v>549</v>
      </c>
      <c r="H3" s="161" t="s">
        <v>550</v>
      </c>
      <c r="I3" s="161" t="s">
        <v>551</v>
      </c>
      <c r="J3" s="161" t="s">
        <v>552</v>
      </c>
      <c r="K3" s="161" t="s">
        <v>553</v>
      </c>
      <c r="L3" s="161" t="s">
        <v>554</v>
      </c>
      <c r="M3" s="161" t="s">
        <v>555</v>
      </c>
      <c r="N3" s="152" t="s">
        <v>560</v>
      </c>
    </row>
    <row r="4" spans="1:14" ht="15" thickBot="1" x14ac:dyDescent="0.35">
      <c r="A4" s="153" t="s">
        <v>9</v>
      </c>
      <c r="B4" s="154">
        <v>9.1021979386564027</v>
      </c>
      <c r="C4" s="154">
        <v>22.541322314049587</v>
      </c>
      <c r="D4" s="154">
        <v>100</v>
      </c>
      <c r="E4" s="154">
        <v>1.6895725633589713</v>
      </c>
      <c r="F4" s="154">
        <v>5.5922501100836639</v>
      </c>
      <c r="G4" s="154">
        <v>100</v>
      </c>
      <c r="H4" s="154">
        <v>80.834129258198033</v>
      </c>
      <c r="I4" s="154">
        <v>96.78217821782178</v>
      </c>
      <c r="J4" s="154">
        <v>92.213114754098356</v>
      </c>
      <c r="K4" s="154">
        <v>83.012259194395796</v>
      </c>
      <c r="L4" s="154">
        <v>60.106382978723403</v>
      </c>
      <c r="M4" s="154">
        <v>40.958605664488019</v>
      </c>
      <c r="N4" s="162">
        <v>8988</v>
      </c>
    </row>
    <row r="5" spans="1:14" ht="15" thickBot="1" x14ac:dyDescent="0.35">
      <c r="A5" s="153" t="s">
        <v>10</v>
      </c>
      <c r="B5" s="154">
        <v>11.146496815286625</v>
      </c>
      <c r="C5" s="154">
        <v>19.424460431654676</v>
      </c>
      <c r="D5" s="154">
        <v>100</v>
      </c>
      <c r="E5" s="154">
        <v>1.9417475728155338</v>
      </c>
      <c r="F5" s="154">
        <v>6</v>
      </c>
      <c r="G5" s="154">
        <v>100</v>
      </c>
      <c r="H5" s="154">
        <v>77.868852459016395</v>
      </c>
      <c r="I5" s="154">
        <v>76</v>
      </c>
      <c r="J5" s="154">
        <v>50</v>
      </c>
      <c r="K5" s="154">
        <v>68.421052631578945</v>
      </c>
      <c r="L5" s="154">
        <v>75</v>
      </c>
      <c r="M5" s="154">
        <v>18.840579710144929</v>
      </c>
      <c r="N5" s="163">
        <v>256</v>
      </c>
    </row>
    <row r="6" spans="1:14" ht="15" thickBot="1" x14ac:dyDescent="0.35">
      <c r="A6" s="153" t="s">
        <v>11</v>
      </c>
      <c r="B6" s="154">
        <v>11.265969802555169</v>
      </c>
      <c r="C6" s="154">
        <v>26.238202247191012</v>
      </c>
      <c r="D6" s="154">
        <v>100</v>
      </c>
      <c r="E6" s="154">
        <v>2.3477788835610238</v>
      </c>
      <c r="F6" s="154">
        <v>7.0915926179084074</v>
      </c>
      <c r="G6" s="154">
        <v>100</v>
      </c>
      <c r="H6" s="154">
        <v>75.605434140578851</v>
      </c>
      <c r="I6" s="154">
        <v>94.911838790931995</v>
      </c>
      <c r="J6" s="154">
        <v>91.056910569105682</v>
      </c>
      <c r="K6" s="154">
        <v>82.307692307692307</v>
      </c>
      <c r="L6" s="154">
        <v>59.587020648967545</v>
      </c>
      <c r="M6" s="154">
        <v>37.785467128027683</v>
      </c>
      <c r="N6" s="162">
        <v>22876</v>
      </c>
    </row>
    <row r="7" spans="1:14" ht="15" thickBot="1" x14ac:dyDescent="0.35">
      <c r="A7" s="153" t="s">
        <v>55</v>
      </c>
      <c r="B7" s="154">
        <v>13.170731707317074</v>
      </c>
      <c r="C7" s="154">
        <v>31.861804222648754</v>
      </c>
      <c r="D7" s="154">
        <v>100</v>
      </c>
      <c r="E7" s="154">
        <v>2.3529411764705883</v>
      </c>
      <c r="F7" s="154">
        <v>6.25</v>
      </c>
      <c r="G7" s="154">
        <v>100</v>
      </c>
      <c r="H7" s="154">
        <v>55.091819699499169</v>
      </c>
      <c r="I7" s="154">
        <v>97.297297297297305</v>
      </c>
      <c r="J7" s="154">
        <v>92.708333333333343</v>
      </c>
      <c r="K7" s="154">
        <v>83.80952380952381</v>
      </c>
      <c r="L7" s="154">
        <v>71.428571428571431</v>
      </c>
      <c r="M7" s="154">
        <v>33.333333333333329</v>
      </c>
      <c r="N7" s="162">
        <v>1360</v>
      </c>
    </row>
    <row r="8" spans="1:14" ht="15" thickBot="1" x14ac:dyDescent="0.35">
      <c r="A8" s="153" t="s">
        <v>56</v>
      </c>
      <c r="B8" s="154">
        <v>10.475423045930702</v>
      </c>
      <c r="C8" s="154">
        <v>30.095238095238098</v>
      </c>
      <c r="D8" s="154">
        <v>100</v>
      </c>
      <c r="E8" s="154">
        <v>1.6642547033285093</v>
      </c>
      <c r="F8" s="154">
        <v>6.7415730337078648</v>
      </c>
      <c r="G8" s="154">
        <v>100</v>
      </c>
      <c r="H8" s="154">
        <v>75.501113585746111</v>
      </c>
      <c r="I8" s="154">
        <v>97.297297297297305</v>
      </c>
      <c r="J8" s="154">
        <v>96.491228070175438</v>
      </c>
      <c r="K8" s="154">
        <v>91.463414634146346</v>
      </c>
      <c r="L8" s="154">
        <v>60.869565217391312</v>
      </c>
      <c r="M8" s="154">
        <v>48.598130841121495</v>
      </c>
      <c r="N8" s="162">
        <v>1170</v>
      </c>
    </row>
    <row r="9" spans="1:14" ht="15" thickBot="1" x14ac:dyDescent="0.35">
      <c r="A9" s="153" t="s">
        <v>14</v>
      </c>
      <c r="B9" s="154">
        <v>9.384692346173086</v>
      </c>
      <c r="C9" s="154">
        <v>23.841472928694024</v>
      </c>
      <c r="D9" s="154">
        <v>100</v>
      </c>
      <c r="E9" s="154">
        <v>2.6540843409023887</v>
      </c>
      <c r="F9" s="154">
        <v>6.7541613316261202</v>
      </c>
      <c r="G9" s="154">
        <v>100</v>
      </c>
      <c r="H9" s="154">
        <v>75.044113940005047</v>
      </c>
      <c r="I9" s="154">
        <v>97.893569844789354</v>
      </c>
      <c r="J9" s="154">
        <v>93.186372745490985</v>
      </c>
      <c r="K9" s="154">
        <v>81.861198738170344</v>
      </c>
      <c r="L9" s="154">
        <v>60.645161290322577</v>
      </c>
      <c r="M9" s="154">
        <v>43.310657596371883</v>
      </c>
      <c r="N9" s="162">
        <v>9943</v>
      </c>
    </row>
    <row r="10" spans="1:14" ht="15" thickBot="1" x14ac:dyDescent="0.35">
      <c r="A10" s="153" t="s">
        <v>15</v>
      </c>
      <c r="B10" s="154">
        <v>7.0486397361912614</v>
      </c>
      <c r="C10" s="154">
        <v>26.255924170616112</v>
      </c>
      <c r="D10" s="154">
        <v>100</v>
      </c>
      <c r="E10" s="154">
        <v>1.6472478907191643</v>
      </c>
      <c r="F10" s="154">
        <v>6.9943289224952743</v>
      </c>
      <c r="G10" s="154">
        <v>100</v>
      </c>
      <c r="H10" s="154">
        <v>71.977240398293034</v>
      </c>
      <c r="I10" s="154">
        <v>89.78102189781022</v>
      </c>
      <c r="J10" s="154">
        <v>77.862595419847324</v>
      </c>
      <c r="K10" s="154">
        <v>85.555555555555557</v>
      </c>
      <c r="L10" s="154">
        <v>55.555555555555557</v>
      </c>
      <c r="M10" s="154">
        <v>37.47126436781609</v>
      </c>
      <c r="N10" s="162">
        <v>1896</v>
      </c>
    </row>
    <row r="11" spans="1:14" ht="15" thickBot="1" x14ac:dyDescent="0.35">
      <c r="A11" s="153" t="s">
        <v>16</v>
      </c>
      <c r="B11" s="154">
        <v>13.590982286634459</v>
      </c>
      <c r="C11" s="154">
        <v>34.154351395730707</v>
      </c>
      <c r="D11" s="154">
        <v>100</v>
      </c>
      <c r="E11" s="154">
        <v>2.8199566160520604</v>
      </c>
      <c r="F11" s="154">
        <v>8.7281795511221958</v>
      </c>
      <c r="G11" s="154">
        <v>100</v>
      </c>
      <c r="H11" s="154">
        <v>89.65517241379311</v>
      </c>
      <c r="I11" s="154">
        <v>90.109890109890117</v>
      </c>
      <c r="J11" s="154">
        <v>92.372881355932208</v>
      </c>
      <c r="K11" s="154">
        <v>78.095238095238102</v>
      </c>
      <c r="L11" s="154">
        <v>62.222222222222221</v>
      </c>
      <c r="M11" s="154">
        <v>46.184738955823299</v>
      </c>
      <c r="N11" s="162">
        <v>3265</v>
      </c>
    </row>
    <row r="12" spans="1:14" ht="15" thickBot="1" x14ac:dyDescent="0.35">
      <c r="A12" s="153" t="s">
        <v>17</v>
      </c>
      <c r="B12" s="154">
        <v>9.4609875612514127</v>
      </c>
      <c r="C12" s="154">
        <v>25.876180482686255</v>
      </c>
      <c r="D12" s="154">
        <v>100</v>
      </c>
      <c r="E12" s="154">
        <v>1.7010805606076818</v>
      </c>
      <c r="F12" s="154">
        <v>6.3677130044843047</v>
      </c>
      <c r="G12" s="154">
        <v>100</v>
      </c>
      <c r="H12" s="154">
        <v>81.171662125340603</v>
      </c>
      <c r="I12" s="154">
        <v>96.5</v>
      </c>
      <c r="J12" s="154">
        <v>94.939759036144579</v>
      </c>
      <c r="K12" s="154">
        <v>84.136858475894243</v>
      </c>
      <c r="L12" s="154">
        <v>60.189573459715639</v>
      </c>
      <c r="M12" s="154">
        <v>42.872989462007766</v>
      </c>
      <c r="N12" s="162">
        <v>9159</v>
      </c>
    </row>
    <row r="13" spans="1:14" ht="15" thickBot="1" x14ac:dyDescent="0.35">
      <c r="A13" s="153" t="s">
        <v>18</v>
      </c>
      <c r="B13" s="154">
        <v>7.5408742075408739</v>
      </c>
      <c r="C13" s="154">
        <v>21.399416909620992</v>
      </c>
      <c r="D13" s="154">
        <v>100</v>
      </c>
      <c r="E13" s="154">
        <v>1.7185262335633382</v>
      </c>
      <c r="F13" s="154">
        <v>6</v>
      </c>
      <c r="G13" s="154">
        <v>100</v>
      </c>
      <c r="H13" s="154">
        <v>75.790316126450591</v>
      </c>
      <c r="I13" s="154">
        <v>85.007072135785009</v>
      </c>
      <c r="J13" s="154">
        <v>76</v>
      </c>
      <c r="K13" s="154">
        <v>68.1640625</v>
      </c>
      <c r="L13" s="154">
        <v>70.638297872340431</v>
      </c>
      <c r="M13" s="154">
        <v>24.293785310734464</v>
      </c>
      <c r="N13" s="162">
        <v>6225</v>
      </c>
    </row>
    <row r="14" spans="1:14" ht="15" thickBot="1" x14ac:dyDescent="0.35">
      <c r="A14" s="153" t="s">
        <v>19</v>
      </c>
      <c r="B14" s="154">
        <v>13.505747126436782</v>
      </c>
      <c r="C14" s="154">
        <v>32.210998877665546</v>
      </c>
      <c r="D14" s="154">
        <v>100</v>
      </c>
      <c r="E14" s="154">
        <v>4.7093023255813948</v>
      </c>
      <c r="F14" s="154">
        <v>9.0659340659340657</v>
      </c>
      <c r="G14" s="154">
        <v>100</v>
      </c>
      <c r="H14" s="154">
        <v>80.952380952380949</v>
      </c>
      <c r="I14" s="154">
        <v>97.101449275362313</v>
      </c>
      <c r="J14" s="154">
        <v>96.666666666666671</v>
      </c>
      <c r="K14" s="154">
        <v>79.090909090909093</v>
      </c>
      <c r="L14" s="154">
        <v>80</v>
      </c>
      <c r="M14" s="154">
        <v>46.540880503144656</v>
      </c>
      <c r="N14" s="162">
        <v>2134</v>
      </c>
    </row>
    <row r="15" spans="1:14" ht="15" thickBot="1" x14ac:dyDescent="0.35">
      <c r="A15" s="153" t="s">
        <v>20</v>
      </c>
      <c r="B15" s="154">
        <v>9.5563139931740615</v>
      </c>
      <c r="C15" s="154">
        <v>27.925381571509327</v>
      </c>
      <c r="D15" s="154">
        <v>100</v>
      </c>
      <c r="E15" s="154">
        <v>1.5832106038291605</v>
      </c>
      <c r="F15" s="154">
        <v>6.9196428571428577</v>
      </c>
      <c r="G15" s="154">
        <v>100</v>
      </c>
      <c r="H15" s="154">
        <v>90.525477707006374</v>
      </c>
      <c r="I15" s="154">
        <v>90</v>
      </c>
      <c r="J15" s="154">
        <v>76.351351351351354</v>
      </c>
      <c r="K15" s="154">
        <v>85.802469135802468</v>
      </c>
      <c r="L15" s="154">
        <v>60.869565217391312</v>
      </c>
      <c r="M15" s="154">
        <v>36.297640653357533</v>
      </c>
      <c r="N15" s="162">
        <v>3657</v>
      </c>
    </row>
    <row r="16" spans="1:14" ht="15" thickBot="1" x14ac:dyDescent="0.35">
      <c r="A16" s="153" t="s">
        <v>21</v>
      </c>
      <c r="B16" s="246" t="s">
        <v>54</v>
      </c>
      <c r="C16" s="246" t="s">
        <v>54</v>
      </c>
      <c r="D16" s="154">
        <v>100</v>
      </c>
      <c r="E16" s="246" t="s">
        <v>54</v>
      </c>
      <c r="F16" s="246" t="s">
        <v>54</v>
      </c>
      <c r="G16" s="154">
        <v>100</v>
      </c>
      <c r="H16" s="246" t="s">
        <v>54</v>
      </c>
      <c r="I16" s="154">
        <v>95.057915057915054</v>
      </c>
      <c r="J16" s="154">
        <v>93.223140495867767</v>
      </c>
      <c r="K16" s="154">
        <v>91.847265221878232</v>
      </c>
      <c r="L16" s="154">
        <v>77.319587628865989</v>
      </c>
      <c r="M16" s="154">
        <v>54.082753570120836</v>
      </c>
      <c r="N16" s="162">
        <v>12013</v>
      </c>
    </row>
    <row r="17" spans="1:14" ht="15" thickBot="1" x14ac:dyDescent="0.35">
      <c r="A17" s="153" t="s">
        <v>22</v>
      </c>
      <c r="B17" s="154">
        <v>15.213049267643141</v>
      </c>
      <c r="C17" s="154">
        <v>33.140495867768593</v>
      </c>
      <c r="D17" s="154">
        <v>100</v>
      </c>
      <c r="E17" s="154">
        <v>3.5063752276867035</v>
      </c>
      <c r="F17" s="154">
        <v>7.7253218884120178</v>
      </c>
      <c r="G17" s="154">
        <v>100</v>
      </c>
      <c r="H17" s="154">
        <v>85.738831615120276</v>
      </c>
      <c r="I17" s="154">
        <v>94.814814814814824</v>
      </c>
      <c r="J17" s="154">
        <v>96.25</v>
      </c>
      <c r="K17" s="154">
        <v>90.983606557377044</v>
      </c>
      <c r="L17" s="154">
        <v>79.069767441860463</v>
      </c>
      <c r="M17" s="154">
        <v>51.121076233183857</v>
      </c>
      <c r="N17" s="162">
        <v>3358</v>
      </c>
    </row>
    <row r="18" spans="1:14" ht="15" thickBot="1" x14ac:dyDescent="0.35">
      <c r="A18" s="153" t="s">
        <v>23</v>
      </c>
      <c r="B18" s="154">
        <v>24.745417515274948</v>
      </c>
      <c r="C18" s="154">
        <v>18.367346938775512</v>
      </c>
      <c r="D18" s="154">
        <v>100</v>
      </c>
      <c r="E18" s="154">
        <v>4.1379310344827589</v>
      </c>
      <c r="F18" s="246" t="s">
        <v>54</v>
      </c>
      <c r="G18" s="154">
        <v>100</v>
      </c>
      <c r="H18" s="154">
        <v>75</v>
      </c>
      <c r="I18" s="154">
        <v>94.339622641509436</v>
      </c>
      <c r="J18" s="154">
        <v>71.428571428571431</v>
      </c>
      <c r="K18" s="154">
        <v>100</v>
      </c>
      <c r="L18" s="154">
        <v>100</v>
      </c>
      <c r="M18" s="154">
        <v>55.384615384615387</v>
      </c>
      <c r="N18" s="163">
        <v>779</v>
      </c>
    </row>
    <row r="19" spans="1:14" ht="15" thickBot="1" x14ac:dyDescent="0.35">
      <c r="A19" s="153" t="s">
        <v>24</v>
      </c>
      <c r="B19" s="154">
        <v>27.605791536677067</v>
      </c>
      <c r="C19" s="154">
        <v>36.202307009760425</v>
      </c>
      <c r="D19" s="154">
        <v>100</v>
      </c>
      <c r="E19" s="154">
        <v>9.1744122471295793</v>
      </c>
      <c r="F19" s="154">
        <v>16.804979253112034</v>
      </c>
      <c r="G19" s="154">
        <v>100</v>
      </c>
      <c r="H19" s="154">
        <v>92.385016595542908</v>
      </c>
      <c r="I19" s="154">
        <v>89.274770173646573</v>
      </c>
      <c r="J19" s="154">
        <v>87.050359712230218</v>
      </c>
      <c r="K19" s="154">
        <v>87.566418703506912</v>
      </c>
      <c r="L19" s="154">
        <v>89.644970414201183</v>
      </c>
      <c r="M19" s="154">
        <v>58.091106290672457</v>
      </c>
      <c r="N19" s="162">
        <v>27592</v>
      </c>
    </row>
    <row r="20" spans="1:14" ht="15" thickBot="1" x14ac:dyDescent="0.35">
      <c r="A20" s="153" t="s">
        <v>25</v>
      </c>
      <c r="B20" s="154">
        <v>21.307629538963688</v>
      </c>
      <c r="C20" s="154">
        <v>35.273368606701936</v>
      </c>
      <c r="D20" s="154">
        <v>100</v>
      </c>
      <c r="E20" s="154">
        <v>3.6131183991106166</v>
      </c>
      <c r="F20" s="154">
        <v>6.5411298315163524</v>
      </c>
      <c r="G20" s="154">
        <v>100</v>
      </c>
      <c r="H20" s="154">
        <v>95.680083275503122</v>
      </c>
      <c r="I20" s="154">
        <v>96.14835948644793</v>
      </c>
      <c r="J20" s="154">
        <v>95.680345572354213</v>
      </c>
      <c r="K20" s="154">
        <v>87.458193979933114</v>
      </c>
      <c r="L20" s="154">
        <v>90</v>
      </c>
      <c r="M20" s="154">
        <v>57.519472738166563</v>
      </c>
      <c r="N20" s="162">
        <v>13994</v>
      </c>
    </row>
    <row r="21" spans="1:14" ht="15" thickBot="1" x14ac:dyDescent="0.35">
      <c r="A21" s="153" t="s">
        <v>26</v>
      </c>
      <c r="B21" s="154">
        <v>15.188679245283017</v>
      </c>
      <c r="C21" s="154">
        <v>34.046692607003891</v>
      </c>
      <c r="D21" s="154">
        <v>100</v>
      </c>
      <c r="E21" s="154">
        <v>2.7083333333333335</v>
      </c>
      <c r="F21" s="154">
        <v>9.3567251461988299</v>
      </c>
      <c r="G21" s="154">
        <v>100</v>
      </c>
      <c r="H21" s="154">
        <v>98.850574712643677</v>
      </c>
      <c r="I21" s="154">
        <v>97.872340425531917</v>
      </c>
      <c r="J21" s="154">
        <v>97.368421052631575</v>
      </c>
      <c r="K21" s="154">
        <v>98.245614035087712</v>
      </c>
      <c r="L21" s="154">
        <v>88.235294117647058</v>
      </c>
      <c r="M21" s="154">
        <v>45.81005586592179</v>
      </c>
      <c r="N21" s="162">
        <v>1473</v>
      </c>
    </row>
    <row r="22" spans="1:14" ht="15" thickBot="1" x14ac:dyDescent="0.35">
      <c r="A22" s="153" t="s">
        <v>27</v>
      </c>
      <c r="B22" s="154">
        <v>15.45633853326161</v>
      </c>
      <c r="C22" s="154">
        <v>27.508960573476703</v>
      </c>
      <c r="D22" s="154">
        <v>100</v>
      </c>
      <c r="E22" s="154">
        <v>3.0473135525260626</v>
      </c>
      <c r="F22" s="154">
        <v>7.7753779697624186</v>
      </c>
      <c r="G22" s="154">
        <v>100</v>
      </c>
      <c r="H22" s="154">
        <v>91.525423728813564</v>
      </c>
      <c r="I22" s="154">
        <v>94.878706199460922</v>
      </c>
      <c r="J22" s="154">
        <v>93.301435406698559</v>
      </c>
      <c r="K22" s="154">
        <v>82.307692307692307</v>
      </c>
      <c r="L22" s="154">
        <v>83.720930232558146</v>
      </c>
      <c r="M22" s="154">
        <v>49.204545454545453</v>
      </c>
      <c r="N22" s="162">
        <v>5581</v>
      </c>
    </row>
    <row r="23" spans="1:14" ht="15" thickBot="1" x14ac:dyDescent="0.35">
      <c r="A23" s="153" t="s">
        <v>28</v>
      </c>
      <c r="B23" s="154">
        <v>19.902339135228793</v>
      </c>
      <c r="C23" s="154">
        <v>39.487652896376645</v>
      </c>
      <c r="D23" s="154">
        <v>100</v>
      </c>
      <c r="E23" s="154">
        <v>4.1265323992994745</v>
      </c>
      <c r="F23" s="154">
        <v>9.4165222414789138</v>
      </c>
      <c r="G23" s="154">
        <v>100</v>
      </c>
      <c r="H23" s="154">
        <v>95.456750202101858</v>
      </c>
      <c r="I23" s="154">
        <v>94.619205298013242</v>
      </c>
      <c r="J23" s="154">
        <v>94.73684210526315</v>
      </c>
      <c r="K23" s="154">
        <v>87.535816618911184</v>
      </c>
      <c r="L23" s="154">
        <v>86.222222222222229</v>
      </c>
      <c r="M23" s="154">
        <v>53.379953379953385</v>
      </c>
      <c r="N23" s="162">
        <v>18626</v>
      </c>
    </row>
    <row r="24" spans="1:14" ht="15" thickBot="1" x14ac:dyDescent="0.35">
      <c r="A24" s="153" t="s">
        <v>29</v>
      </c>
      <c r="B24" s="154">
        <v>13.288665549972082</v>
      </c>
      <c r="C24" s="154">
        <v>58.631178707224329</v>
      </c>
      <c r="D24" s="154">
        <v>100</v>
      </c>
      <c r="E24" s="154">
        <v>3.6868973340896201</v>
      </c>
      <c r="F24" s="154">
        <v>47.724137931034484</v>
      </c>
      <c r="G24" s="154">
        <v>100</v>
      </c>
      <c r="H24" s="154">
        <v>89.017341040462426</v>
      </c>
      <c r="I24" s="154">
        <v>95.867768595041326</v>
      </c>
      <c r="J24" s="154">
        <v>94.690265486725664</v>
      </c>
      <c r="K24" s="154">
        <v>94.73684210526315</v>
      </c>
      <c r="L24" s="154">
        <v>67.796610169491515</v>
      </c>
      <c r="M24" s="154">
        <v>56.466876971608841</v>
      </c>
      <c r="N24" s="162">
        <v>4153</v>
      </c>
    </row>
    <row r="25" spans="1:14" ht="15" thickBot="1" x14ac:dyDescent="0.35">
      <c r="A25" s="157" t="s">
        <v>95</v>
      </c>
      <c r="B25" s="158">
        <v>12.85536907004624</v>
      </c>
      <c r="C25" s="158">
        <v>28.904681286664829</v>
      </c>
      <c r="D25" s="158">
        <v>100</v>
      </c>
      <c r="E25" s="158">
        <v>2.8591085642624492</v>
      </c>
      <c r="F25" s="158">
        <v>8.3137522963216135</v>
      </c>
      <c r="G25" s="158">
        <v>100</v>
      </c>
      <c r="H25" s="158">
        <v>85.948248280275152</v>
      </c>
      <c r="I25" s="158">
        <v>94.107127650515196</v>
      </c>
      <c r="J25" s="158">
        <v>90.976611883691533</v>
      </c>
      <c r="K25" s="158">
        <v>84.630809153102149</v>
      </c>
      <c r="L25" s="158">
        <v>72.547436415018169</v>
      </c>
      <c r="M25" s="158">
        <v>46.098449200049103</v>
      </c>
      <c r="N25" s="247">
        <v>158498</v>
      </c>
    </row>
    <row r="26" spans="1:14" ht="15" thickTop="1" x14ac:dyDescent="0.3"/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="70" zoomScaleNormal="70" workbookViewId="0">
      <selection sqref="A1:M1"/>
    </sheetView>
  </sheetViews>
  <sheetFormatPr defaultRowHeight="14.4" x14ac:dyDescent="0.3"/>
  <cols>
    <col min="1" max="1" width="27.109375" bestFit="1" customWidth="1"/>
    <col min="2" max="13" width="20.6640625" customWidth="1"/>
    <col min="14" max="14" width="25.88671875" customWidth="1"/>
    <col min="15" max="15" width="32.44140625" customWidth="1"/>
    <col min="16" max="16" width="32.109375" customWidth="1"/>
    <col min="17" max="17" width="22.5546875" customWidth="1"/>
    <col min="18" max="18" width="25.88671875" customWidth="1"/>
    <col min="19" max="19" width="32.44140625" customWidth="1"/>
    <col min="20" max="20" width="32.109375" customWidth="1"/>
    <col min="21" max="21" width="22.5546875" customWidth="1"/>
    <col min="22" max="22" width="25.88671875" customWidth="1"/>
    <col min="23" max="23" width="32.44140625" customWidth="1"/>
    <col min="24" max="24" width="32.109375" customWidth="1"/>
    <col min="25" max="25" width="22.5546875" customWidth="1"/>
    <col min="26" max="26" width="25.88671875" customWidth="1"/>
    <col min="27" max="27" width="32.44140625" customWidth="1"/>
    <col min="28" max="28" width="32.109375" customWidth="1"/>
    <col min="29" max="29" width="22.5546875" customWidth="1"/>
    <col min="30" max="30" width="25.88671875" customWidth="1"/>
    <col min="31" max="31" width="32.44140625" customWidth="1"/>
    <col min="32" max="32" width="32.109375" customWidth="1"/>
    <col min="33" max="33" width="22.5546875" customWidth="1"/>
    <col min="34" max="34" width="25.88671875" customWidth="1"/>
    <col min="35" max="35" width="32.44140625" customWidth="1"/>
    <col min="36" max="36" width="32.109375" customWidth="1"/>
    <col min="37" max="37" width="22.5546875" customWidth="1"/>
    <col min="38" max="38" width="25.88671875" customWidth="1"/>
    <col min="39" max="39" width="32" customWidth="1"/>
    <col min="40" max="40" width="31.6640625" customWidth="1"/>
    <col min="41" max="41" width="22.109375" customWidth="1"/>
    <col min="42" max="42" width="25.44140625" customWidth="1"/>
  </cols>
  <sheetData>
    <row r="1" spans="1:14" ht="39" customHeight="1" x14ac:dyDescent="0.3">
      <c r="A1" s="369" t="s">
        <v>614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182"/>
    </row>
    <row r="2" spans="1:14" ht="15" thickBot="1" x14ac:dyDescent="0.35"/>
    <row r="3" spans="1:14" ht="15.6" thickTop="1" thickBot="1" x14ac:dyDescent="0.35">
      <c r="A3" s="196" t="s">
        <v>561</v>
      </c>
      <c r="B3" s="196" t="s">
        <v>544</v>
      </c>
      <c r="C3" s="196" t="s">
        <v>545</v>
      </c>
      <c r="D3" s="196" t="s">
        <v>546</v>
      </c>
      <c r="E3" s="196" t="s">
        <v>547</v>
      </c>
      <c r="F3" s="196" t="s">
        <v>548</v>
      </c>
      <c r="G3" s="196" t="s">
        <v>549</v>
      </c>
      <c r="H3" s="196" t="s">
        <v>550</v>
      </c>
      <c r="I3" s="196" t="s">
        <v>551</v>
      </c>
      <c r="J3" s="196" t="s">
        <v>552</v>
      </c>
      <c r="K3" s="196" t="s">
        <v>553</v>
      </c>
      <c r="L3" s="196" t="s">
        <v>554</v>
      </c>
      <c r="M3" s="196" t="s">
        <v>555</v>
      </c>
    </row>
    <row r="4" spans="1:14" ht="15.6" thickTop="1" thickBot="1" x14ac:dyDescent="0.35">
      <c r="A4" s="190" t="s">
        <v>562</v>
      </c>
      <c r="B4" s="191">
        <v>9.1021979386564027</v>
      </c>
      <c r="C4" s="191">
        <v>22.541322314049587</v>
      </c>
      <c r="D4" s="191">
        <v>100</v>
      </c>
      <c r="E4" s="191">
        <v>1.6895725633589713</v>
      </c>
      <c r="F4" s="191">
        <v>5.5922501100836639</v>
      </c>
      <c r="G4" s="191">
        <v>100</v>
      </c>
      <c r="H4" s="191">
        <v>80.834129258198033</v>
      </c>
      <c r="I4" s="191">
        <v>96.78217821782178</v>
      </c>
      <c r="J4" s="191">
        <v>92.213114754098356</v>
      </c>
      <c r="K4" s="191">
        <v>83.012259194395796</v>
      </c>
      <c r="L4" s="191">
        <v>60.106382978723403</v>
      </c>
      <c r="M4" s="191">
        <v>40.958605664488019</v>
      </c>
    </row>
    <row r="5" spans="1:14" ht="15" thickBot="1" x14ac:dyDescent="0.35">
      <c r="A5" s="194" t="s">
        <v>563</v>
      </c>
      <c r="B5" s="195">
        <v>11.146496815286625</v>
      </c>
      <c r="C5" s="195">
        <v>19.424460431654676</v>
      </c>
      <c r="D5" s="195">
        <v>100</v>
      </c>
      <c r="E5" s="195">
        <v>1.9417475728155338</v>
      </c>
      <c r="F5" s="195">
        <v>6</v>
      </c>
      <c r="G5" s="195">
        <v>100</v>
      </c>
      <c r="H5" s="195">
        <v>77.868852459016395</v>
      </c>
      <c r="I5" s="195">
        <v>76</v>
      </c>
      <c r="J5" s="195">
        <v>50</v>
      </c>
      <c r="K5" s="195">
        <v>68.421052631578945</v>
      </c>
      <c r="L5" s="195">
        <v>75</v>
      </c>
      <c r="M5" s="195">
        <v>18.840579710144929</v>
      </c>
    </row>
    <row r="6" spans="1:14" ht="15" thickBot="1" x14ac:dyDescent="0.35">
      <c r="A6" s="194" t="s">
        <v>564</v>
      </c>
      <c r="B6" s="195">
        <v>11.265969802555169</v>
      </c>
      <c r="C6" s="195">
        <v>26.238202247191012</v>
      </c>
      <c r="D6" s="195">
        <v>100</v>
      </c>
      <c r="E6" s="195">
        <v>2.3477788835610238</v>
      </c>
      <c r="F6" s="195">
        <v>7.0915926179084074</v>
      </c>
      <c r="G6" s="195">
        <v>100</v>
      </c>
      <c r="H6" s="195">
        <v>75.605434140578851</v>
      </c>
      <c r="I6" s="195">
        <v>94.911838790931995</v>
      </c>
      <c r="J6" s="195">
        <v>91.056910569105682</v>
      </c>
      <c r="K6" s="195">
        <v>82.307692307692307</v>
      </c>
      <c r="L6" s="195">
        <v>59.587020648967545</v>
      </c>
      <c r="M6" s="195">
        <v>37.785467128027683</v>
      </c>
    </row>
    <row r="7" spans="1:14" ht="14.25" customHeight="1" thickBot="1" x14ac:dyDescent="0.35">
      <c r="A7" s="194" t="s">
        <v>565</v>
      </c>
      <c r="B7" s="195">
        <v>13.170731707317074</v>
      </c>
      <c r="C7" s="195">
        <v>31.861804222648754</v>
      </c>
      <c r="D7" s="195">
        <v>100</v>
      </c>
      <c r="E7" s="195">
        <v>2.3529411764705883</v>
      </c>
      <c r="F7" s="195">
        <v>6.25</v>
      </c>
      <c r="G7" s="195">
        <v>100</v>
      </c>
      <c r="H7" s="195">
        <v>55.091819699499169</v>
      </c>
      <c r="I7" s="195">
        <v>97.297297297297305</v>
      </c>
      <c r="J7" s="195">
        <v>92.708333333333343</v>
      </c>
      <c r="K7" s="195">
        <v>83.80952380952381</v>
      </c>
      <c r="L7" s="195">
        <v>71.428571428571431</v>
      </c>
      <c r="M7" s="195">
        <v>33.333333333333329</v>
      </c>
    </row>
    <row r="8" spans="1:14" ht="15" thickBot="1" x14ac:dyDescent="0.35">
      <c r="A8" s="194" t="s">
        <v>566</v>
      </c>
      <c r="B8" s="195">
        <v>10.475423045930702</v>
      </c>
      <c r="C8" s="195">
        <v>30.095238095238098</v>
      </c>
      <c r="D8" s="195">
        <v>100</v>
      </c>
      <c r="E8" s="195">
        <v>1.6642547033285093</v>
      </c>
      <c r="F8" s="195">
        <v>6.7415730337078648</v>
      </c>
      <c r="G8" s="195">
        <v>100</v>
      </c>
      <c r="H8" s="195">
        <v>75.501113585746111</v>
      </c>
      <c r="I8" s="195">
        <v>97.297297297297305</v>
      </c>
      <c r="J8" s="195">
        <v>96.491228070175438</v>
      </c>
      <c r="K8" s="195">
        <v>91.463414634146346</v>
      </c>
      <c r="L8" s="195">
        <v>60.869565217391312</v>
      </c>
      <c r="M8" s="195">
        <v>48.598130841121495</v>
      </c>
    </row>
    <row r="9" spans="1:14" ht="15" thickBot="1" x14ac:dyDescent="0.35">
      <c r="A9" s="194" t="s">
        <v>567</v>
      </c>
      <c r="B9" s="195">
        <v>9.384692346173086</v>
      </c>
      <c r="C9" s="195">
        <v>23.841472928694024</v>
      </c>
      <c r="D9" s="195">
        <v>100</v>
      </c>
      <c r="E9" s="195">
        <v>2.6540843409023887</v>
      </c>
      <c r="F9" s="195">
        <v>6.7541613316261202</v>
      </c>
      <c r="G9" s="195">
        <v>100</v>
      </c>
      <c r="H9" s="195">
        <v>75.044113940005047</v>
      </c>
      <c r="I9" s="195">
        <v>97.893569844789354</v>
      </c>
      <c r="J9" s="195">
        <v>93.186372745490985</v>
      </c>
      <c r="K9" s="195">
        <v>81.861198738170344</v>
      </c>
      <c r="L9" s="195">
        <v>60.645161290322577</v>
      </c>
      <c r="M9" s="195">
        <v>43.310657596371883</v>
      </c>
    </row>
    <row r="10" spans="1:14" ht="15" thickBot="1" x14ac:dyDescent="0.35">
      <c r="A10" s="194" t="s">
        <v>568</v>
      </c>
      <c r="B10" s="195">
        <v>7.0486397361912614</v>
      </c>
      <c r="C10" s="195">
        <v>26.255924170616112</v>
      </c>
      <c r="D10" s="195">
        <v>100</v>
      </c>
      <c r="E10" s="195">
        <v>1.6472478907191643</v>
      </c>
      <c r="F10" s="195">
        <v>6.9943289224952743</v>
      </c>
      <c r="G10" s="195">
        <v>100</v>
      </c>
      <c r="H10" s="195">
        <v>71.977240398293034</v>
      </c>
      <c r="I10" s="195">
        <v>89.78102189781022</v>
      </c>
      <c r="J10" s="195">
        <v>77.862595419847324</v>
      </c>
      <c r="K10" s="195">
        <v>85.555555555555557</v>
      </c>
      <c r="L10" s="195">
        <v>55.555555555555557</v>
      </c>
      <c r="M10" s="195">
        <v>37.47126436781609</v>
      </c>
    </row>
    <row r="11" spans="1:14" ht="15" thickBot="1" x14ac:dyDescent="0.35">
      <c r="A11" s="194" t="s">
        <v>569</v>
      </c>
      <c r="B11" s="195">
        <v>13.590982286634459</v>
      </c>
      <c r="C11" s="195">
        <v>34.154351395730707</v>
      </c>
      <c r="D11" s="195">
        <v>100</v>
      </c>
      <c r="E11" s="195">
        <v>2.8199566160520604</v>
      </c>
      <c r="F11" s="195">
        <v>8.7281795511221958</v>
      </c>
      <c r="G11" s="195">
        <v>100</v>
      </c>
      <c r="H11" s="195">
        <v>89.65517241379311</v>
      </c>
      <c r="I11" s="195">
        <v>90.109890109890117</v>
      </c>
      <c r="J11" s="195">
        <v>92.372881355932208</v>
      </c>
      <c r="K11" s="195">
        <v>78.095238095238102</v>
      </c>
      <c r="L11" s="195">
        <v>62.222222222222221</v>
      </c>
      <c r="M11" s="195">
        <v>46.184738955823299</v>
      </c>
    </row>
    <row r="12" spans="1:14" ht="15" thickBot="1" x14ac:dyDescent="0.35">
      <c r="A12" s="194" t="s">
        <v>570</v>
      </c>
      <c r="B12" s="195">
        <v>9.4609875612514127</v>
      </c>
      <c r="C12" s="195">
        <v>25.876180482686255</v>
      </c>
      <c r="D12" s="195">
        <v>100</v>
      </c>
      <c r="E12" s="195">
        <v>1.7010805606076818</v>
      </c>
      <c r="F12" s="195">
        <v>6.3677130044843047</v>
      </c>
      <c r="G12" s="195">
        <v>100</v>
      </c>
      <c r="H12" s="195">
        <v>81.171662125340603</v>
      </c>
      <c r="I12" s="195">
        <v>96.5</v>
      </c>
      <c r="J12" s="195">
        <v>94.939759036144579</v>
      </c>
      <c r="K12" s="195">
        <v>84.136858475894243</v>
      </c>
      <c r="L12" s="195">
        <v>60.189573459715639</v>
      </c>
      <c r="M12" s="195">
        <v>42.872989462007766</v>
      </c>
    </row>
    <row r="13" spans="1:14" ht="15" thickBot="1" x14ac:dyDescent="0.35">
      <c r="A13" s="194" t="s">
        <v>571</v>
      </c>
      <c r="B13" s="195">
        <v>7.5408742075408739</v>
      </c>
      <c r="C13" s="195">
        <v>21.399416909620992</v>
      </c>
      <c r="D13" s="195">
        <v>100</v>
      </c>
      <c r="E13" s="195">
        <v>1.7185262335633382</v>
      </c>
      <c r="F13" s="195">
        <v>6</v>
      </c>
      <c r="G13" s="195">
        <v>100</v>
      </c>
      <c r="H13" s="195">
        <v>75.790316126450591</v>
      </c>
      <c r="I13" s="195">
        <v>85.007072135785009</v>
      </c>
      <c r="J13" s="195">
        <v>76</v>
      </c>
      <c r="K13" s="195">
        <v>68.1640625</v>
      </c>
      <c r="L13" s="195">
        <v>70.638297872340431</v>
      </c>
      <c r="M13" s="195">
        <v>24.293785310734464</v>
      </c>
    </row>
    <row r="14" spans="1:14" ht="15" thickBot="1" x14ac:dyDescent="0.35">
      <c r="A14" s="194" t="s">
        <v>572</v>
      </c>
      <c r="B14" s="195">
        <v>13.505747126436782</v>
      </c>
      <c r="C14" s="195">
        <v>32.210998877665546</v>
      </c>
      <c r="D14" s="195">
        <v>100</v>
      </c>
      <c r="E14" s="195">
        <v>4.7093023255813948</v>
      </c>
      <c r="F14" s="195">
        <v>9.0659340659340657</v>
      </c>
      <c r="G14" s="195">
        <v>100</v>
      </c>
      <c r="H14" s="195">
        <v>80.952380952380949</v>
      </c>
      <c r="I14" s="195">
        <v>97.101449275362313</v>
      </c>
      <c r="J14" s="195">
        <v>96.666666666666671</v>
      </c>
      <c r="K14" s="195">
        <v>79.090909090909093</v>
      </c>
      <c r="L14" s="195">
        <v>80</v>
      </c>
      <c r="M14" s="195">
        <v>46.540880503144656</v>
      </c>
    </row>
    <row r="15" spans="1:14" ht="15" thickBot="1" x14ac:dyDescent="0.35">
      <c r="A15" s="194" t="s">
        <v>573</v>
      </c>
      <c r="B15" s="195">
        <v>9.5563139931740615</v>
      </c>
      <c r="C15" s="195">
        <v>27.925381571509327</v>
      </c>
      <c r="D15" s="195">
        <v>100</v>
      </c>
      <c r="E15" s="195">
        <v>1.5832106038291605</v>
      </c>
      <c r="F15" s="195">
        <v>6.9196428571428577</v>
      </c>
      <c r="G15" s="195">
        <v>100</v>
      </c>
      <c r="H15" s="195">
        <v>90.525477707006374</v>
      </c>
      <c r="I15" s="195">
        <v>90</v>
      </c>
      <c r="J15" s="195">
        <v>76.351351351351354</v>
      </c>
      <c r="K15" s="195">
        <v>85.802469135802468</v>
      </c>
      <c r="L15" s="195">
        <v>60.869565217391312</v>
      </c>
      <c r="M15" s="195">
        <v>36.297640653357533</v>
      </c>
    </row>
    <row r="16" spans="1:14" ht="15" thickBot="1" x14ac:dyDescent="0.35">
      <c r="A16" s="194" t="s">
        <v>574</v>
      </c>
      <c r="B16" s="195">
        <v>0</v>
      </c>
      <c r="C16" s="195">
        <v>0</v>
      </c>
      <c r="D16" s="195">
        <v>100</v>
      </c>
      <c r="E16" s="195">
        <v>0</v>
      </c>
      <c r="F16" s="195">
        <v>0</v>
      </c>
      <c r="G16" s="195">
        <v>100</v>
      </c>
      <c r="H16" s="195">
        <v>0</v>
      </c>
      <c r="I16" s="195">
        <v>95.057915057915054</v>
      </c>
      <c r="J16" s="195">
        <v>93.223140495867767</v>
      </c>
      <c r="K16" s="195">
        <v>91.847265221878232</v>
      </c>
      <c r="L16" s="195">
        <v>77.319587628865989</v>
      </c>
      <c r="M16" s="195">
        <v>54.082753570120836</v>
      </c>
    </row>
    <row r="17" spans="1:14" ht="15" thickBot="1" x14ac:dyDescent="0.35">
      <c r="A17" s="194" t="s">
        <v>575</v>
      </c>
      <c r="B17" s="195">
        <v>15.213049267643141</v>
      </c>
      <c r="C17" s="195">
        <v>33.140495867768593</v>
      </c>
      <c r="D17" s="195">
        <v>100</v>
      </c>
      <c r="E17" s="195">
        <v>3.5063752276867035</v>
      </c>
      <c r="F17" s="195">
        <v>7.7253218884120178</v>
      </c>
      <c r="G17" s="195">
        <v>100</v>
      </c>
      <c r="H17" s="195">
        <v>85.738831615120276</v>
      </c>
      <c r="I17" s="195">
        <v>94.814814814814824</v>
      </c>
      <c r="J17" s="195">
        <v>96.25</v>
      </c>
      <c r="K17" s="195">
        <v>90.983606557377044</v>
      </c>
      <c r="L17" s="195">
        <v>79.069767441860463</v>
      </c>
      <c r="M17" s="195">
        <v>51.121076233183857</v>
      </c>
    </row>
    <row r="18" spans="1:14" ht="15" thickBot="1" x14ac:dyDescent="0.35">
      <c r="A18" s="194" t="s">
        <v>576</v>
      </c>
      <c r="B18" s="195">
        <v>24.745417515274948</v>
      </c>
      <c r="C18" s="195">
        <v>18.367346938775512</v>
      </c>
      <c r="D18" s="195">
        <v>100</v>
      </c>
      <c r="E18" s="195">
        <v>4.1379310344827589</v>
      </c>
      <c r="F18" s="195">
        <v>0</v>
      </c>
      <c r="G18" s="195">
        <v>100</v>
      </c>
      <c r="H18" s="195">
        <v>75</v>
      </c>
      <c r="I18" s="195">
        <v>94.339622641509436</v>
      </c>
      <c r="J18" s="195">
        <v>71.428571428571431</v>
      </c>
      <c r="K18" s="195">
        <v>100</v>
      </c>
      <c r="L18" s="195">
        <v>100</v>
      </c>
      <c r="M18" s="195">
        <v>55.384615384615387</v>
      </c>
    </row>
    <row r="19" spans="1:14" ht="15" thickBot="1" x14ac:dyDescent="0.35">
      <c r="A19" s="194" t="s">
        <v>577</v>
      </c>
      <c r="B19" s="195">
        <v>27.605791536677067</v>
      </c>
      <c r="C19" s="195">
        <v>36.202307009760425</v>
      </c>
      <c r="D19" s="195">
        <v>100</v>
      </c>
      <c r="E19" s="195">
        <v>9.1744122471295793</v>
      </c>
      <c r="F19" s="195">
        <v>16.804979253112034</v>
      </c>
      <c r="G19" s="195">
        <v>100</v>
      </c>
      <c r="H19" s="195">
        <v>92.385016595542908</v>
      </c>
      <c r="I19" s="195">
        <v>89.274770173646573</v>
      </c>
      <c r="J19" s="195">
        <v>87.050359712230218</v>
      </c>
      <c r="K19" s="195">
        <v>87.566418703506912</v>
      </c>
      <c r="L19" s="195">
        <v>89.644970414201183</v>
      </c>
      <c r="M19" s="195">
        <v>58.091106290672457</v>
      </c>
    </row>
    <row r="20" spans="1:14" ht="15" thickBot="1" x14ac:dyDescent="0.35">
      <c r="A20" s="194" t="s">
        <v>578</v>
      </c>
      <c r="B20" s="195">
        <v>21.307629538963688</v>
      </c>
      <c r="C20" s="195">
        <v>35.273368606701936</v>
      </c>
      <c r="D20" s="195">
        <v>100</v>
      </c>
      <c r="E20" s="195">
        <v>3.6131183991106166</v>
      </c>
      <c r="F20" s="195">
        <v>6.5411298315163524</v>
      </c>
      <c r="G20" s="195">
        <v>100</v>
      </c>
      <c r="H20" s="195">
        <v>95.680083275503122</v>
      </c>
      <c r="I20" s="195">
        <v>96.14835948644793</v>
      </c>
      <c r="J20" s="195">
        <v>95.680345572354213</v>
      </c>
      <c r="K20" s="195">
        <v>87.458193979933114</v>
      </c>
      <c r="L20" s="195">
        <v>90</v>
      </c>
      <c r="M20" s="195">
        <v>57.519472738166563</v>
      </c>
    </row>
    <row r="21" spans="1:14" ht="15" thickBot="1" x14ac:dyDescent="0.35">
      <c r="A21" s="194" t="s">
        <v>579</v>
      </c>
      <c r="B21" s="195">
        <v>15.188679245283017</v>
      </c>
      <c r="C21" s="195">
        <v>34.046692607003891</v>
      </c>
      <c r="D21" s="195">
        <v>100</v>
      </c>
      <c r="E21" s="195">
        <v>2.7083333333333335</v>
      </c>
      <c r="F21" s="195">
        <v>9.3567251461988299</v>
      </c>
      <c r="G21" s="195">
        <v>100</v>
      </c>
      <c r="H21" s="195">
        <v>98.850574712643677</v>
      </c>
      <c r="I21" s="195">
        <v>97.872340425531917</v>
      </c>
      <c r="J21" s="195">
        <v>97.368421052631575</v>
      </c>
      <c r="K21" s="195">
        <v>98.245614035087712</v>
      </c>
      <c r="L21" s="195">
        <v>88.235294117647058</v>
      </c>
      <c r="M21" s="195">
        <v>45.81005586592179</v>
      </c>
    </row>
    <row r="22" spans="1:14" ht="15" thickBot="1" x14ac:dyDescent="0.35">
      <c r="A22" s="194" t="s">
        <v>580</v>
      </c>
      <c r="B22" s="195">
        <v>15.45633853326161</v>
      </c>
      <c r="C22" s="195">
        <v>27.508960573476703</v>
      </c>
      <c r="D22" s="195">
        <v>100</v>
      </c>
      <c r="E22" s="195">
        <v>3.0473135525260626</v>
      </c>
      <c r="F22" s="195">
        <v>7.7753779697624186</v>
      </c>
      <c r="G22" s="195">
        <v>100</v>
      </c>
      <c r="H22" s="195">
        <v>91.525423728813564</v>
      </c>
      <c r="I22" s="195">
        <v>94.878706199460922</v>
      </c>
      <c r="J22" s="195">
        <v>93.301435406698559</v>
      </c>
      <c r="K22" s="195">
        <v>82.307692307692307</v>
      </c>
      <c r="L22" s="195">
        <v>83.720930232558146</v>
      </c>
      <c r="M22" s="195">
        <v>49.204545454545453</v>
      </c>
    </row>
    <row r="23" spans="1:14" ht="15" thickBot="1" x14ac:dyDescent="0.35">
      <c r="A23" s="194" t="s">
        <v>581</v>
      </c>
      <c r="B23" s="195">
        <v>19.902339135228793</v>
      </c>
      <c r="C23" s="195">
        <v>39.487652896376645</v>
      </c>
      <c r="D23" s="195">
        <v>100</v>
      </c>
      <c r="E23" s="195">
        <v>4.1265323992994745</v>
      </c>
      <c r="F23" s="195">
        <v>9.4165222414789138</v>
      </c>
      <c r="G23" s="195">
        <v>100</v>
      </c>
      <c r="H23" s="195">
        <v>95.456750202101858</v>
      </c>
      <c r="I23" s="195">
        <v>94.619205298013242</v>
      </c>
      <c r="J23" s="195">
        <v>94.73684210526315</v>
      </c>
      <c r="K23" s="195">
        <v>87.535816618911184</v>
      </c>
      <c r="L23" s="195">
        <v>86.222222222222229</v>
      </c>
      <c r="M23" s="195">
        <v>53.379953379953385</v>
      </c>
    </row>
    <row r="24" spans="1:14" ht="15" thickBot="1" x14ac:dyDescent="0.35">
      <c r="A24" s="192" t="s">
        <v>582</v>
      </c>
      <c r="B24" s="193">
        <v>13.288665549972082</v>
      </c>
      <c r="C24" s="193">
        <v>58.631178707224329</v>
      </c>
      <c r="D24" s="193">
        <v>100</v>
      </c>
      <c r="E24" s="193">
        <v>3.6868973340896201</v>
      </c>
      <c r="F24" s="193">
        <v>47.724137931034484</v>
      </c>
      <c r="G24" s="193">
        <v>100</v>
      </c>
      <c r="H24" s="193">
        <v>89.017341040462426</v>
      </c>
      <c r="I24" s="193">
        <v>95.867768595041326</v>
      </c>
      <c r="J24" s="193">
        <v>94.690265486725664</v>
      </c>
      <c r="K24" s="193">
        <v>94.73684210526315</v>
      </c>
      <c r="L24" s="193">
        <v>67.796610169491515</v>
      </c>
      <c r="M24" s="193">
        <v>56.466876971608841</v>
      </c>
    </row>
    <row r="25" spans="1:14" ht="15" thickTop="1" x14ac:dyDescent="0.3"/>
    <row r="28" spans="1:14" ht="15" thickBot="1" x14ac:dyDescent="0.35"/>
    <row r="29" spans="1:14" s="138" customFormat="1" ht="15.6" thickTop="1" thickBot="1" x14ac:dyDescent="0.35">
      <c r="A29" s="197"/>
      <c r="B29" s="205" t="s">
        <v>583</v>
      </c>
      <c r="C29" s="197" t="s">
        <v>544</v>
      </c>
      <c r="D29" s="197" t="s">
        <v>545</v>
      </c>
      <c r="E29" s="197" t="s">
        <v>546</v>
      </c>
      <c r="F29" s="197" t="s">
        <v>547</v>
      </c>
      <c r="G29" s="197" t="s">
        <v>548</v>
      </c>
      <c r="H29" s="197" t="s">
        <v>549</v>
      </c>
      <c r="I29" s="197" t="s">
        <v>550</v>
      </c>
      <c r="J29" s="197" t="s">
        <v>551</v>
      </c>
      <c r="K29" s="197" t="s">
        <v>552</v>
      </c>
      <c r="L29" s="197" t="s">
        <v>553</v>
      </c>
      <c r="M29" s="197" t="s">
        <v>554</v>
      </c>
      <c r="N29" s="197" t="s">
        <v>555</v>
      </c>
    </row>
    <row r="30" spans="1:14" ht="15" thickBot="1" x14ac:dyDescent="0.35">
      <c r="A30" s="198" t="s">
        <v>584</v>
      </c>
      <c r="B30" s="206">
        <v>1</v>
      </c>
      <c r="C30" s="208">
        <f>QUARTILE(B$4:B$24,$B30)</f>
        <v>9.4609875612514127</v>
      </c>
      <c r="D30" s="208">
        <f t="shared" ref="D30:N30" si="0">QUARTILE(C$4:C$24,$B30)</f>
        <v>23.841472928694024</v>
      </c>
      <c r="E30" s="208">
        <f t="shared" si="0"/>
        <v>100</v>
      </c>
      <c r="F30" s="208">
        <f t="shared" si="0"/>
        <v>1.7010805606076818</v>
      </c>
      <c r="G30" s="208">
        <f t="shared" si="0"/>
        <v>6.25</v>
      </c>
      <c r="H30" s="208">
        <f t="shared" si="0"/>
        <v>100</v>
      </c>
      <c r="I30" s="208">
        <f t="shared" si="0"/>
        <v>75.501113585746111</v>
      </c>
      <c r="J30" s="208">
        <f t="shared" si="0"/>
        <v>90.109890109890117</v>
      </c>
      <c r="K30" s="208">
        <f t="shared" si="0"/>
        <v>87.050359712230218</v>
      </c>
      <c r="L30" s="208">
        <f t="shared" si="0"/>
        <v>82.307692307692307</v>
      </c>
      <c r="M30" s="208">
        <f t="shared" si="0"/>
        <v>60.869565217391312</v>
      </c>
      <c r="N30" s="199">
        <f t="shared" si="0"/>
        <v>37.785467128027683</v>
      </c>
    </row>
    <row r="31" spans="1:14" ht="15" thickBot="1" x14ac:dyDescent="0.35">
      <c r="A31" s="198" t="s">
        <v>585</v>
      </c>
      <c r="B31" s="206">
        <v>0</v>
      </c>
      <c r="C31" s="208">
        <f t="shared" ref="C31:N34" si="1">QUARTILE(B$4:B$24,$B31)</f>
        <v>0</v>
      </c>
      <c r="D31" s="208">
        <f t="shared" si="1"/>
        <v>0</v>
      </c>
      <c r="E31" s="208">
        <f t="shared" si="1"/>
        <v>100</v>
      </c>
      <c r="F31" s="208">
        <f t="shared" si="1"/>
        <v>0</v>
      </c>
      <c r="G31" s="208">
        <f t="shared" si="1"/>
        <v>0</v>
      </c>
      <c r="H31" s="208">
        <f t="shared" si="1"/>
        <v>100</v>
      </c>
      <c r="I31" s="208">
        <f t="shared" si="1"/>
        <v>0</v>
      </c>
      <c r="J31" s="208">
        <f t="shared" si="1"/>
        <v>76</v>
      </c>
      <c r="K31" s="208">
        <f t="shared" si="1"/>
        <v>50</v>
      </c>
      <c r="L31" s="208">
        <f t="shared" si="1"/>
        <v>68.1640625</v>
      </c>
      <c r="M31" s="208">
        <f t="shared" si="1"/>
        <v>55.555555555555557</v>
      </c>
      <c r="N31" s="199">
        <f t="shared" si="1"/>
        <v>18.840579710144929</v>
      </c>
    </row>
    <row r="32" spans="1:14" ht="15" thickBot="1" x14ac:dyDescent="0.35">
      <c r="A32" s="198" t="s">
        <v>586</v>
      </c>
      <c r="B32" s="206">
        <v>2</v>
      </c>
      <c r="C32" s="208">
        <f t="shared" si="1"/>
        <v>13.170731707317074</v>
      </c>
      <c r="D32" s="208">
        <f t="shared" si="1"/>
        <v>27.925381571509327</v>
      </c>
      <c r="E32" s="208">
        <f t="shared" si="1"/>
        <v>100</v>
      </c>
      <c r="F32" s="208">
        <f t="shared" si="1"/>
        <v>2.6540843409023887</v>
      </c>
      <c r="G32" s="208">
        <f t="shared" si="1"/>
        <v>6.9196428571428577</v>
      </c>
      <c r="H32" s="208">
        <f t="shared" si="1"/>
        <v>100</v>
      </c>
      <c r="I32" s="208">
        <f t="shared" si="1"/>
        <v>80.952380952380949</v>
      </c>
      <c r="J32" s="208">
        <f t="shared" si="1"/>
        <v>94.911838790931995</v>
      </c>
      <c r="K32" s="208">
        <f t="shared" si="1"/>
        <v>93.186372745490985</v>
      </c>
      <c r="L32" s="208">
        <f t="shared" si="1"/>
        <v>85.555555555555557</v>
      </c>
      <c r="M32" s="208">
        <f t="shared" si="1"/>
        <v>71.428571428571431</v>
      </c>
      <c r="N32" s="199">
        <f t="shared" si="1"/>
        <v>46.184738955823299</v>
      </c>
    </row>
    <row r="33" spans="1:14" ht="15" thickBot="1" x14ac:dyDescent="0.35">
      <c r="A33" s="198" t="s">
        <v>587</v>
      </c>
      <c r="B33" s="206">
        <v>4</v>
      </c>
      <c r="C33" s="208">
        <f t="shared" si="1"/>
        <v>27.605791536677067</v>
      </c>
      <c r="D33" s="208">
        <f t="shared" si="1"/>
        <v>58.631178707224329</v>
      </c>
      <c r="E33" s="208">
        <f t="shared" si="1"/>
        <v>100</v>
      </c>
      <c r="F33" s="208">
        <f t="shared" si="1"/>
        <v>9.1744122471295793</v>
      </c>
      <c r="G33" s="208">
        <f t="shared" si="1"/>
        <v>47.724137931034484</v>
      </c>
      <c r="H33" s="208">
        <f t="shared" si="1"/>
        <v>100</v>
      </c>
      <c r="I33" s="208">
        <f t="shared" si="1"/>
        <v>98.850574712643677</v>
      </c>
      <c r="J33" s="208">
        <f t="shared" si="1"/>
        <v>97.893569844789354</v>
      </c>
      <c r="K33" s="208">
        <f t="shared" si="1"/>
        <v>97.368421052631575</v>
      </c>
      <c r="L33" s="208">
        <f t="shared" si="1"/>
        <v>100</v>
      </c>
      <c r="M33" s="208">
        <f t="shared" si="1"/>
        <v>100</v>
      </c>
      <c r="N33" s="199">
        <f t="shared" si="1"/>
        <v>58.091106290672457</v>
      </c>
    </row>
    <row r="34" spans="1:14" ht="15" thickBot="1" x14ac:dyDescent="0.35">
      <c r="A34" s="200" t="s">
        <v>588</v>
      </c>
      <c r="B34" s="207">
        <v>3</v>
      </c>
      <c r="C34" s="209">
        <f t="shared" si="1"/>
        <v>15.213049267643141</v>
      </c>
      <c r="D34" s="209">
        <f t="shared" si="1"/>
        <v>34.046692607003891</v>
      </c>
      <c r="E34" s="209">
        <f t="shared" si="1"/>
        <v>100</v>
      </c>
      <c r="F34" s="209">
        <f t="shared" si="1"/>
        <v>3.6131183991106166</v>
      </c>
      <c r="G34" s="209">
        <f t="shared" si="1"/>
        <v>8.7281795511221958</v>
      </c>
      <c r="H34" s="209">
        <f t="shared" si="1"/>
        <v>100</v>
      </c>
      <c r="I34" s="209">
        <f t="shared" si="1"/>
        <v>90.525477707006374</v>
      </c>
      <c r="J34" s="209">
        <f t="shared" si="1"/>
        <v>96.78217821782178</v>
      </c>
      <c r="K34" s="209">
        <f t="shared" si="1"/>
        <v>94.939759036144579</v>
      </c>
      <c r="L34" s="209">
        <f t="shared" si="1"/>
        <v>90.983606557377044</v>
      </c>
      <c r="M34" s="209">
        <f t="shared" si="1"/>
        <v>83.720930232558146</v>
      </c>
      <c r="N34" s="201">
        <f t="shared" si="1"/>
        <v>53.379953379953385</v>
      </c>
    </row>
    <row r="35" spans="1:14" ht="15" thickTop="1" x14ac:dyDescent="0.3">
      <c r="A35" s="138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</row>
    <row r="36" spans="1:14" x14ac:dyDescent="0.3">
      <c r="A36" s="138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"/>
    </sheetView>
  </sheetViews>
  <sheetFormatPr defaultRowHeight="32.25" customHeight="1" x14ac:dyDescent="0.3"/>
  <cols>
    <col min="2" max="2" width="62" bestFit="1" customWidth="1"/>
  </cols>
  <sheetData>
    <row r="1" spans="1:2" ht="32.25" customHeight="1" x14ac:dyDescent="0.3">
      <c r="A1" s="260" t="s">
        <v>608</v>
      </c>
      <c r="B1" s="260"/>
    </row>
    <row r="2" spans="1:2" ht="32.25" customHeight="1" thickBot="1" x14ac:dyDescent="0.35"/>
    <row r="3" spans="1:2" ht="32.25" customHeight="1" thickTop="1" thickBot="1" x14ac:dyDescent="0.35">
      <c r="A3" s="183" t="s">
        <v>520</v>
      </c>
      <c r="B3" s="183" t="s">
        <v>589</v>
      </c>
    </row>
    <row r="4" spans="1:2" ht="32.25" customHeight="1" thickTop="1" thickBot="1" x14ac:dyDescent="0.35">
      <c r="A4" s="184">
        <v>1</v>
      </c>
      <c r="B4" s="185" t="s">
        <v>600</v>
      </c>
    </row>
    <row r="5" spans="1:2" ht="32.25" customHeight="1" thickBot="1" x14ac:dyDescent="0.35">
      <c r="A5" s="188" t="s">
        <v>540</v>
      </c>
      <c r="B5" s="189" t="s">
        <v>601</v>
      </c>
    </row>
    <row r="6" spans="1:2" ht="32.25" customHeight="1" thickBot="1" x14ac:dyDescent="0.35">
      <c r="A6" s="188" t="s">
        <v>541</v>
      </c>
      <c r="B6" s="189" t="s">
        <v>602</v>
      </c>
    </row>
    <row r="7" spans="1:2" ht="32.25" customHeight="1" thickBot="1" x14ac:dyDescent="0.35">
      <c r="A7" s="188">
        <v>3</v>
      </c>
      <c r="B7" s="189" t="s">
        <v>603</v>
      </c>
    </row>
    <row r="8" spans="1:2" ht="32.25" customHeight="1" thickBot="1" x14ac:dyDescent="0.35">
      <c r="A8" s="188" t="s">
        <v>542</v>
      </c>
      <c r="B8" s="189" t="s">
        <v>604</v>
      </c>
    </row>
    <row r="9" spans="1:2" ht="32.25" customHeight="1" thickBot="1" x14ac:dyDescent="0.35">
      <c r="A9" s="188" t="s">
        <v>543</v>
      </c>
      <c r="B9" s="189" t="s">
        <v>605</v>
      </c>
    </row>
    <row r="10" spans="1:2" ht="32.25" customHeight="1" thickBot="1" x14ac:dyDescent="0.35">
      <c r="A10" s="188">
        <v>5</v>
      </c>
      <c r="B10" s="189" t="s">
        <v>606</v>
      </c>
    </row>
    <row r="11" spans="1:2" ht="32.25" customHeight="1" thickBot="1" x14ac:dyDescent="0.35">
      <c r="A11" s="188">
        <v>6</v>
      </c>
      <c r="B11" s="189" t="s">
        <v>590</v>
      </c>
    </row>
    <row r="12" spans="1:2" ht="32.25" customHeight="1" thickBot="1" x14ac:dyDescent="0.35">
      <c r="A12" s="188">
        <v>7</v>
      </c>
      <c r="B12" s="189" t="s">
        <v>591</v>
      </c>
    </row>
    <row r="13" spans="1:2" ht="32.25" customHeight="1" thickBot="1" x14ac:dyDescent="0.35">
      <c r="A13" s="188">
        <v>8</v>
      </c>
      <c r="B13" s="189" t="s">
        <v>592</v>
      </c>
    </row>
    <row r="14" spans="1:2" ht="32.25" customHeight="1" thickBot="1" x14ac:dyDescent="0.35">
      <c r="A14" s="188">
        <v>9</v>
      </c>
      <c r="B14" s="189" t="s">
        <v>593</v>
      </c>
    </row>
    <row r="15" spans="1:2" ht="32.25" customHeight="1" thickBot="1" x14ac:dyDescent="0.35">
      <c r="A15" s="186">
        <v>10</v>
      </c>
      <c r="B15" s="187" t="s">
        <v>607</v>
      </c>
    </row>
    <row r="16" spans="1:2" ht="32.25" customHeight="1" thickTop="1" x14ac:dyDescent="0.3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L26"/>
  <sheetViews>
    <sheetView workbookViewId="0">
      <selection activeCell="M1" sqref="M1:N1048576"/>
    </sheetView>
  </sheetViews>
  <sheetFormatPr defaultRowHeight="14.4" x14ac:dyDescent="0.3"/>
  <sheetData>
    <row r="1" spans="1:12" ht="30" customHeight="1" x14ac:dyDescent="0.3">
      <c r="A1" s="266" t="s">
        <v>107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5" thickBot="1" x14ac:dyDescent="0.35"/>
    <row r="3" spans="1:12" ht="15.6" thickTop="1" thickBot="1" x14ac:dyDescent="0.35">
      <c r="A3" s="118" t="s">
        <v>5</v>
      </c>
      <c r="B3" s="119" t="s">
        <v>65</v>
      </c>
      <c r="C3" s="119" t="s">
        <v>66</v>
      </c>
      <c r="D3" s="119" t="s">
        <v>67</v>
      </c>
      <c r="E3" s="119" t="s">
        <v>68</v>
      </c>
      <c r="F3" s="119" t="s">
        <v>69</v>
      </c>
      <c r="G3" s="118" t="s">
        <v>30</v>
      </c>
      <c r="H3" s="119" t="s">
        <v>65</v>
      </c>
      <c r="I3" s="119" t="s">
        <v>66</v>
      </c>
      <c r="J3" s="119" t="s">
        <v>67</v>
      </c>
      <c r="K3" s="119" t="s">
        <v>68</v>
      </c>
      <c r="L3" s="119" t="s">
        <v>69</v>
      </c>
    </row>
    <row r="4" spans="1:12" ht="15" thickBot="1" x14ac:dyDescent="0.35">
      <c r="A4" s="8" t="s">
        <v>9</v>
      </c>
      <c r="B4" s="4">
        <v>1984</v>
      </c>
      <c r="C4" s="4">
        <v>4624</v>
      </c>
      <c r="D4" s="4">
        <v>2851</v>
      </c>
      <c r="E4" s="4">
        <v>15387</v>
      </c>
      <c r="F4" s="4">
        <v>7193</v>
      </c>
      <c r="G4" s="4">
        <f>SUM(B4:F4)</f>
        <v>32039</v>
      </c>
      <c r="H4" s="128">
        <f>B4/$G4</f>
        <v>6.1924529479696622E-2</v>
      </c>
      <c r="I4" s="128">
        <f t="shared" ref="I4:L19" si="0">C4/$G4</f>
        <v>0.14432410499703485</v>
      </c>
      <c r="J4" s="128">
        <f t="shared" si="0"/>
        <v>8.8985299166640663E-2</v>
      </c>
      <c r="K4" s="128">
        <f t="shared" si="0"/>
        <v>0.48025843503230436</v>
      </c>
      <c r="L4" s="128">
        <f t="shared" si="0"/>
        <v>0.22450763132432347</v>
      </c>
    </row>
    <row r="5" spans="1:12" ht="15" thickBot="1" x14ac:dyDescent="0.35">
      <c r="A5" s="8" t="s">
        <v>10</v>
      </c>
      <c r="B5" s="4"/>
      <c r="C5" s="4"/>
      <c r="D5" s="4"/>
      <c r="E5" s="4">
        <v>1132</v>
      </c>
      <c r="F5" s="4"/>
      <c r="G5" s="4">
        <f t="shared" ref="G5:G25" si="1">SUM(B5:F5)</f>
        <v>1132</v>
      </c>
      <c r="H5" s="128">
        <f>B5/$G5</f>
        <v>0</v>
      </c>
      <c r="I5" s="128">
        <f t="shared" si="0"/>
        <v>0</v>
      </c>
      <c r="J5" s="128">
        <f t="shared" si="0"/>
        <v>0</v>
      </c>
      <c r="K5" s="128">
        <f t="shared" si="0"/>
        <v>1</v>
      </c>
      <c r="L5" s="128">
        <f t="shared" si="0"/>
        <v>0</v>
      </c>
    </row>
    <row r="6" spans="1:12" ht="15" thickBot="1" x14ac:dyDescent="0.35">
      <c r="A6" s="8" t="s">
        <v>11</v>
      </c>
      <c r="B6" s="4">
        <v>3513</v>
      </c>
      <c r="C6" s="4">
        <v>12910</v>
      </c>
      <c r="D6" s="4">
        <v>6211</v>
      </c>
      <c r="E6" s="4">
        <v>37874</v>
      </c>
      <c r="F6" s="4">
        <v>25158</v>
      </c>
      <c r="G6" s="4">
        <f t="shared" si="1"/>
        <v>85666</v>
      </c>
      <c r="H6" s="128">
        <f t="shared" ref="H6:H25" si="2">B6/$G6</f>
        <v>4.1008101230359771E-2</v>
      </c>
      <c r="I6" s="128">
        <f t="shared" si="0"/>
        <v>0.15070156187985898</v>
      </c>
      <c r="J6" s="128">
        <f t="shared" si="0"/>
        <v>7.2502509747157565E-2</v>
      </c>
      <c r="K6" s="128">
        <f t="shared" si="0"/>
        <v>0.44211238997968855</v>
      </c>
      <c r="L6" s="128">
        <f t="shared" si="0"/>
        <v>0.29367543716293509</v>
      </c>
    </row>
    <row r="7" spans="1:12" ht="15" thickBot="1" x14ac:dyDescent="0.35">
      <c r="A7" s="8" t="s">
        <v>55</v>
      </c>
      <c r="B7" s="4">
        <v>1166</v>
      </c>
      <c r="C7" s="4">
        <v>1427</v>
      </c>
      <c r="D7" s="4"/>
      <c r="E7" s="4">
        <v>3001</v>
      </c>
      <c r="F7" s="4"/>
      <c r="G7" s="4">
        <f t="shared" si="1"/>
        <v>5594</v>
      </c>
      <c r="H7" s="128">
        <f t="shared" si="2"/>
        <v>0.20843761172685019</v>
      </c>
      <c r="I7" s="128">
        <f t="shared" si="0"/>
        <v>0.25509474436896673</v>
      </c>
      <c r="J7" s="128">
        <f t="shared" si="0"/>
        <v>0</v>
      </c>
      <c r="K7" s="128">
        <f t="shared" si="0"/>
        <v>0.536467643904183</v>
      </c>
      <c r="L7" s="128">
        <f t="shared" si="0"/>
        <v>0</v>
      </c>
    </row>
    <row r="8" spans="1:12" ht="15" thickBot="1" x14ac:dyDescent="0.35">
      <c r="A8" s="8" t="s">
        <v>56</v>
      </c>
      <c r="B8" s="4">
        <v>1208</v>
      </c>
      <c r="C8" s="4"/>
      <c r="D8" s="4">
        <v>967</v>
      </c>
      <c r="E8" s="4">
        <v>2322</v>
      </c>
      <c r="F8" s="4"/>
      <c r="G8" s="4">
        <f t="shared" si="1"/>
        <v>4497</v>
      </c>
      <c r="H8" s="128">
        <f t="shared" si="2"/>
        <v>0.26862352679564155</v>
      </c>
      <c r="I8" s="128">
        <f t="shared" si="0"/>
        <v>0</v>
      </c>
      <c r="J8" s="128">
        <f t="shared" si="0"/>
        <v>0.21503224371803425</v>
      </c>
      <c r="K8" s="128">
        <f t="shared" si="0"/>
        <v>0.51634422948632419</v>
      </c>
      <c r="L8" s="128">
        <f t="shared" si="0"/>
        <v>0</v>
      </c>
    </row>
    <row r="9" spans="1:12" ht="15" thickBot="1" x14ac:dyDescent="0.35">
      <c r="A9" s="8" t="s">
        <v>14</v>
      </c>
      <c r="B9" s="4">
        <v>1759</v>
      </c>
      <c r="C9" s="4">
        <v>4455</v>
      </c>
      <c r="D9" s="4">
        <v>8008</v>
      </c>
      <c r="E9" s="4">
        <v>19270</v>
      </c>
      <c r="F9" s="4">
        <v>6026</v>
      </c>
      <c r="G9" s="4">
        <f t="shared" si="1"/>
        <v>39518</v>
      </c>
      <c r="H9" s="128">
        <f t="shared" si="2"/>
        <v>4.4511361911027884E-2</v>
      </c>
      <c r="I9" s="128">
        <f t="shared" si="0"/>
        <v>0.1127334379270206</v>
      </c>
      <c r="J9" s="128">
        <f t="shared" si="0"/>
        <v>0.20264183410091605</v>
      </c>
      <c r="K9" s="128">
        <f t="shared" si="0"/>
        <v>0.48762589199858292</v>
      </c>
      <c r="L9" s="128">
        <f t="shared" si="0"/>
        <v>0.15248747406245255</v>
      </c>
    </row>
    <row r="10" spans="1:12" ht="15" thickBot="1" x14ac:dyDescent="0.35">
      <c r="A10" s="8" t="s">
        <v>15</v>
      </c>
      <c r="B10" s="4">
        <v>544</v>
      </c>
      <c r="C10" s="4">
        <v>3425</v>
      </c>
      <c r="D10" s="4">
        <v>958</v>
      </c>
      <c r="E10" s="4">
        <v>4180</v>
      </c>
      <c r="F10" s="4"/>
      <c r="G10" s="4">
        <f t="shared" si="1"/>
        <v>9107</v>
      </c>
      <c r="H10" s="128">
        <f t="shared" si="2"/>
        <v>5.9734270341495553E-2</v>
      </c>
      <c r="I10" s="128">
        <f t="shared" si="0"/>
        <v>0.37608433073459974</v>
      </c>
      <c r="J10" s="128">
        <f t="shared" si="0"/>
        <v>0.10519380696167784</v>
      </c>
      <c r="K10" s="128">
        <f t="shared" si="0"/>
        <v>0.45898759196222688</v>
      </c>
      <c r="L10" s="128">
        <f t="shared" si="0"/>
        <v>0</v>
      </c>
    </row>
    <row r="11" spans="1:12" ht="15" thickBot="1" x14ac:dyDescent="0.35">
      <c r="A11" s="8" t="s">
        <v>16</v>
      </c>
      <c r="B11" s="4">
        <v>13</v>
      </c>
      <c r="C11" s="4">
        <v>4246</v>
      </c>
      <c r="D11" s="4">
        <v>886</v>
      </c>
      <c r="E11" s="4">
        <v>5092</v>
      </c>
      <c r="F11" s="4"/>
      <c r="G11" s="4">
        <f t="shared" si="1"/>
        <v>10237</v>
      </c>
      <c r="H11" s="128">
        <f t="shared" si="2"/>
        <v>1.2699032919800722E-3</v>
      </c>
      <c r="I11" s="128">
        <f t="shared" si="0"/>
        <v>0.41476995213441437</v>
      </c>
      <c r="J11" s="128">
        <f t="shared" si="0"/>
        <v>8.6548793591872619E-2</v>
      </c>
      <c r="K11" s="128">
        <f t="shared" si="0"/>
        <v>0.49741135098173295</v>
      </c>
      <c r="L11" s="128">
        <f t="shared" si="0"/>
        <v>0</v>
      </c>
    </row>
    <row r="12" spans="1:12" ht="15" thickBot="1" x14ac:dyDescent="0.35">
      <c r="A12" s="8" t="s">
        <v>17</v>
      </c>
      <c r="B12" s="4">
        <v>2160</v>
      </c>
      <c r="C12" s="4">
        <v>3474</v>
      </c>
      <c r="D12" s="4">
        <v>2720</v>
      </c>
      <c r="E12" s="4">
        <v>12758</v>
      </c>
      <c r="F12" s="4">
        <v>14986</v>
      </c>
      <c r="G12" s="4">
        <f t="shared" si="1"/>
        <v>36098</v>
      </c>
      <c r="H12" s="128">
        <f t="shared" si="2"/>
        <v>5.9837110089201617E-2</v>
      </c>
      <c r="I12" s="128">
        <f t="shared" si="0"/>
        <v>9.6238018726799268E-2</v>
      </c>
      <c r="J12" s="128">
        <f t="shared" si="0"/>
        <v>7.5350434927142773E-2</v>
      </c>
      <c r="K12" s="128">
        <f t="shared" si="0"/>
        <v>0.35342678264723809</v>
      </c>
      <c r="L12" s="128">
        <f t="shared" si="0"/>
        <v>0.41514765360961825</v>
      </c>
    </row>
    <row r="13" spans="1:12" ht="15" thickBot="1" x14ac:dyDescent="0.35">
      <c r="A13" s="8" t="s">
        <v>18</v>
      </c>
      <c r="B13" s="4">
        <v>1685</v>
      </c>
      <c r="C13" s="4">
        <v>1970</v>
      </c>
      <c r="D13" s="4">
        <v>2576</v>
      </c>
      <c r="E13" s="4">
        <v>16483</v>
      </c>
      <c r="F13" s="4">
        <v>6291</v>
      </c>
      <c r="G13" s="4">
        <f t="shared" si="1"/>
        <v>29005</v>
      </c>
      <c r="H13" s="128">
        <f t="shared" si="2"/>
        <v>5.8093432166867784E-2</v>
      </c>
      <c r="I13" s="128">
        <f t="shared" si="0"/>
        <v>6.791932425443889E-2</v>
      </c>
      <c r="J13" s="128">
        <f t="shared" si="0"/>
        <v>8.8812273745905876E-2</v>
      </c>
      <c r="K13" s="128">
        <f t="shared" si="0"/>
        <v>0.56828133080503362</v>
      </c>
      <c r="L13" s="128">
        <f t="shared" si="0"/>
        <v>0.21689363902775383</v>
      </c>
    </row>
    <row r="14" spans="1:12" ht="15" thickBot="1" x14ac:dyDescent="0.35">
      <c r="A14" s="8" t="s">
        <v>19</v>
      </c>
      <c r="B14" s="4">
        <v>2431</v>
      </c>
      <c r="C14" s="4">
        <v>717</v>
      </c>
      <c r="D14" s="4"/>
      <c r="E14" s="4">
        <v>4162</v>
      </c>
      <c r="F14" s="4"/>
      <c r="G14" s="4">
        <f t="shared" si="1"/>
        <v>7310</v>
      </c>
      <c r="H14" s="128">
        <f t="shared" si="2"/>
        <v>0.33255813953488372</v>
      </c>
      <c r="I14" s="128">
        <f t="shared" si="0"/>
        <v>9.8084815321477434E-2</v>
      </c>
      <c r="J14" s="128">
        <f t="shared" si="0"/>
        <v>0</v>
      </c>
      <c r="K14" s="128">
        <f t="shared" si="0"/>
        <v>0.56935704514363883</v>
      </c>
      <c r="L14" s="128">
        <f t="shared" si="0"/>
        <v>0</v>
      </c>
    </row>
    <row r="15" spans="1:12" ht="15" thickBot="1" x14ac:dyDescent="0.35">
      <c r="A15" s="8" t="s">
        <v>20</v>
      </c>
      <c r="B15" s="4">
        <v>398</v>
      </c>
      <c r="C15" s="4">
        <v>5728</v>
      </c>
      <c r="D15" s="4">
        <v>2549</v>
      </c>
      <c r="E15" s="4">
        <v>3286</v>
      </c>
      <c r="F15" s="4"/>
      <c r="G15" s="4">
        <f t="shared" si="1"/>
        <v>11961</v>
      </c>
      <c r="H15" s="128">
        <f t="shared" si="2"/>
        <v>3.3274809798511829E-2</v>
      </c>
      <c r="I15" s="128">
        <f t="shared" si="0"/>
        <v>0.47888972493938636</v>
      </c>
      <c r="J15" s="128">
        <f t="shared" si="0"/>
        <v>0.21310927180001671</v>
      </c>
      <c r="K15" s="128">
        <f t="shared" si="0"/>
        <v>0.2747261934620851</v>
      </c>
      <c r="L15" s="128">
        <f t="shared" si="0"/>
        <v>0</v>
      </c>
    </row>
    <row r="16" spans="1:12" ht="15" thickBot="1" x14ac:dyDescent="0.35">
      <c r="A16" s="8" t="s">
        <v>21</v>
      </c>
      <c r="B16" s="4">
        <v>2922</v>
      </c>
      <c r="C16" s="4">
        <v>6675</v>
      </c>
      <c r="D16" s="4">
        <v>3719</v>
      </c>
      <c r="E16" s="4">
        <v>20976</v>
      </c>
      <c r="F16" s="4">
        <v>15005</v>
      </c>
      <c r="G16" s="4">
        <f t="shared" si="1"/>
        <v>49297</v>
      </c>
      <c r="H16" s="128">
        <f t="shared" si="2"/>
        <v>5.9273383775888998E-2</v>
      </c>
      <c r="I16" s="128">
        <f t="shared" si="0"/>
        <v>0.13540377710611193</v>
      </c>
      <c r="J16" s="128">
        <f t="shared" si="0"/>
        <v>7.5440696188409026E-2</v>
      </c>
      <c r="K16" s="128">
        <f t="shared" si="0"/>
        <v>0.42550256607907178</v>
      </c>
      <c r="L16" s="128">
        <f t="shared" si="0"/>
        <v>0.30437957685051831</v>
      </c>
    </row>
    <row r="17" spans="1:12" ht="15" thickBot="1" x14ac:dyDescent="0.35">
      <c r="A17" s="8" t="s">
        <v>22</v>
      </c>
      <c r="B17" s="4">
        <v>570</v>
      </c>
      <c r="C17" s="4">
        <v>3251</v>
      </c>
      <c r="D17" s="4">
        <v>1781</v>
      </c>
      <c r="E17" s="4">
        <v>4406</v>
      </c>
      <c r="F17" s="4"/>
      <c r="G17" s="4">
        <f t="shared" si="1"/>
        <v>10008</v>
      </c>
      <c r="H17" s="128">
        <f t="shared" si="2"/>
        <v>5.6954436450839328E-2</v>
      </c>
      <c r="I17" s="128">
        <f t="shared" si="0"/>
        <v>0.32484012789768185</v>
      </c>
      <c r="J17" s="128">
        <f t="shared" si="0"/>
        <v>0.17795763389288569</v>
      </c>
      <c r="K17" s="128">
        <f t="shared" si="0"/>
        <v>0.44024780175859313</v>
      </c>
      <c r="L17" s="128">
        <f t="shared" si="0"/>
        <v>0</v>
      </c>
    </row>
    <row r="18" spans="1:12" ht="15" thickBot="1" x14ac:dyDescent="0.35">
      <c r="A18" s="8" t="s">
        <v>23</v>
      </c>
      <c r="B18" s="4">
        <v>940</v>
      </c>
      <c r="C18" s="4"/>
      <c r="D18" s="4">
        <v>981</v>
      </c>
      <c r="E18" s="4"/>
      <c r="F18" s="4"/>
      <c r="G18" s="4">
        <f t="shared" si="1"/>
        <v>1921</v>
      </c>
      <c r="H18" s="128">
        <f t="shared" si="2"/>
        <v>0.48932847475273294</v>
      </c>
      <c r="I18" s="128">
        <f t="shared" si="0"/>
        <v>0</v>
      </c>
      <c r="J18" s="128">
        <f t="shared" si="0"/>
        <v>0.510671525247267</v>
      </c>
      <c r="K18" s="128">
        <f t="shared" si="0"/>
        <v>0</v>
      </c>
      <c r="L18" s="128">
        <f t="shared" si="0"/>
        <v>0</v>
      </c>
    </row>
    <row r="19" spans="1:12" ht="15" thickBot="1" x14ac:dyDescent="0.35">
      <c r="A19" s="8" t="s">
        <v>24</v>
      </c>
      <c r="B19" s="4">
        <v>6043</v>
      </c>
      <c r="C19" s="4">
        <v>12081</v>
      </c>
      <c r="D19" s="4">
        <v>9189</v>
      </c>
      <c r="E19" s="4">
        <v>24780</v>
      </c>
      <c r="F19" s="4"/>
      <c r="G19" s="4">
        <f t="shared" si="1"/>
        <v>52093</v>
      </c>
      <c r="H19" s="128">
        <f t="shared" si="2"/>
        <v>0.11600406964467395</v>
      </c>
      <c r="I19" s="128">
        <f t="shared" si="0"/>
        <v>0.23191215710364158</v>
      </c>
      <c r="J19" s="128">
        <f t="shared" si="0"/>
        <v>0.1763960608910986</v>
      </c>
      <c r="K19" s="128">
        <f t="shared" si="0"/>
        <v>0.47568771236058588</v>
      </c>
      <c r="L19" s="128">
        <f t="shared" si="0"/>
        <v>0</v>
      </c>
    </row>
    <row r="20" spans="1:12" ht="15" thickBot="1" x14ac:dyDescent="0.35">
      <c r="A20" s="8" t="s">
        <v>25</v>
      </c>
      <c r="B20" s="4">
        <v>1396</v>
      </c>
      <c r="C20" s="4">
        <v>8762</v>
      </c>
      <c r="D20" s="4">
        <v>2540</v>
      </c>
      <c r="E20" s="4">
        <v>17449</v>
      </c>
      <c r="F20" s="4">
        <v>2501</v>
      </c>
      <c r="G20" s="4">
        <f t="shared" si="1"/>
        <v>32648</v>
      </c>
      <c r="H20" s="128">
        <f t="shared" si="2"/>
        <v>4.2759127664788045E-2</v>
      </c>
      <c r="I20" s="128">
        <f t="shared" ref="I20:I25" si="3">C20/$G20</f>
        <v>0.2683778485665278</v>
      </c>
      <c r="J20" s="128">
        <f t="shared" ref="J20:J25" si="4">D20/$G20</f>
        <v>7.7799558931634399E-2</v>
      </c>
      <c r="K20" s="128">
        <f t="shared" ref="K20:K25" si="5">E20/$G20</f>
        <v>0.53445846606223968</v>
      </c>
      <c r="L20" s="128">
        <f t="shared" ref="L20:L25" si="6">F20/$G20</f>
        <v>7.6604998774810099E-2</v>
      </c>
    </row>
    <row r="21" spans="1:12" ht="15" thickBot="1" x14ac:dyDescent="0.35">
      <c r="A21" s="8" t="s">
        <v>26</v>
      </c>
      <c r="B21" s="4">
        <v>547</v>
      </c>
      <c r="C21" s="4">
        <v>1036</v>
      </c>
      <c r="D21" s="4"/>
      <c r="E21" s="4">
        <v>2515</v>
      </c>
      <c r="F21" s="4"/>
      <c r="G21" s="4">
        <f t="shared" si="1"/>
        <v>4098</v>
      </c>
      <c r="H21" s="128">
        <f t="shared" si="2"/>
        <v>0.13347974621766714</v>
      </c>
      <c r="I21" s="128">
        <f t="shared" si="3"/>
        <v>0.25280624694973158</v>
      </c>
      <c r="J21" s="128">
        <f t="shared" si="4"/>
        <v>0</v>
      </c>
      <c r="K21" s="128">
        <f t="shared" si="5"/>
        <v>0.61371400683260124</v>
      </c>
      <c r="L21" s="128">
        <f t="shared" si="6"/>
        <v>0</v>
      </c>
    </row>
    <row r="22" spans="1:12" ht="15" thickBot="1" x14ac:dyDescent="0.35">
      <c r="A22" s="8" t="s">
        <v>27</v>
      </c>
      <c r="B22" s="4">
        <v>372</v>
      </c>
      <c r="C22" s="4">
        <v>4119</v>
      </c>
      <c r="D22" s="4">
        <v>885</v>
      </c>
      <c r="E22" s="4">
        <v>10534</v>
      </c>
      <c r="F22" s="4"/>
      <c r="G22" s="4">
        <f t="shared" si="1"/>
        <v>15910</v>
      </c>
      <c r="H22" s="128">
        <f t="shared" si="2"/>
        <v>2.3381521055939661E-2</v>
      </c>
      <c r="I22" s="128">
        <f t="shared" si="3"/>
        <v>0.25889377749842868</v>
      </c>
      <c r="J22" s="128">
        <f t="shared" si="4"/>
        <v>5.5625392834695163E-2</v>
      </c>
      <c r="K22" s="128">
        <f t="shared" si="5"/>
        <v>0.66209930861093647</v>
      </c>
      <c r="L22" s="128">
        <f t="shared" si="6"/>
        <v>0</v>
      </c>
    </row>
    <row r="23" spans="1:12" ht="15" thickBot="1" x14ac:dyDescent="0.35">
      <c r="A23" s="8" t="s">
        <v>28</v>
      </c>
      <c r="B23" s="4">
        <v>4808</v>
      </c>
      <c r="C23" s="4">
        <v>10731</v>
      </c>
      <c r="D23" s="4">
        <v>7377</v>
      </c>
      <c r="E23" s="4">
        <v>18843</v>
      </c>
      <c r="F23" s="4">
        <v>2561</v>
      </c>
      <c r="G23" s="4">
        <f t="shared" si="1"/>
        <v>44320</v>
      </c>
      <c r="H23" s="128">
        <f t="shared" si="2"/>
        <v>0.10848375451263538</v>
      </c>
      <c r="I23" s="128">
        <f t="shared" si="3"/>
        <v>0.24212545126353791</v>
      </c>
      <c r="J23" s="128">
        <f t="shared" si="4"/>
        <v>0.16644855595667871</v>
      </c>
      <c r="K23" s="128">
        <f t="shared" si="5"/>
        <v>0.42515794223826714</v>
      </c>
      <c r="L23" s="128">
        <f t="shared" si="6"/>
        <v>5.7784296028880869E-2</v>
      </c>
    </row>
    <row r="24" spans="1:12" ht="15" thickBot="1" x14ac:dyDescent="0.35">
      <c r="A24" s="8" t="s">
        <v>29</v>
      </c>
      <c r="B24" s="4">
        <v>2710</v>
      </c>
      <c r="C24" s="4">
        <v>581</v>
      </c>
      <c r="D24" s="4">
        <v>3624</v>
      </c>
      <c r="E24" s="4">
        <v>3932</v>
      </c>
      <c r="F24" s="4"/>
      <c r="G24" s="4">
        <f t="shared" si="1"/>
        <v>10847</v>
      </c>
      <c r="H24" s="128">
        <f t="shared" si="2"/>
        <v>0.24983866506868257</v>
      </c>
      <c r="I24" s="128">
        <f t="shared" si="3"/>
        <v>5.3563197197381764E-2</v>
      </c>
      <c r="J24" s="128">
        <f t="shared" si="4"/>
        <v>0.3341015949110353</v>
      </c>
      <c r="K24" s="128">
        <f t="shared" si="5"/>
        <v>0.36249654282290034</v>
      </c>
      <c r="L24" s="128">
        <f t="shared" si="6"/>
        <v>0</v>
      </c>
    </row>
    <row r="25" spans="1:12" ht="15" thickBot="1" x14ac:dyDescent="0.35">
      <c r="A25" s="11" t="s">
        <v>95</v>
      </c>
      <c r="B25" s="27">
        <v>37169</v>
      </c>
      <c r="C25" s="27">
        <v>90212</v>
      </c>
      <c r="D25" s="27">
        <v>57822</v>
      </c>
      <c r="E25" s="27">
        <v>228382</v>
      </c>
      <c r="F25" s="27">
        <v>79721</v>
      </c>
      <c r="G25" s="27">
        <f t="shared" si="1"/>
        <v>493306</v>
      </c>
      <c r="H25" s="204">
        <f t="shared" si="2"/>
        <v>7.5346742184364268E-2</v>
      </c>
      <c r="I25" s="204">
        <f t="shared" si="3"/>
        <v>0.18287229427576393</v>
      </c>
      <c r="J25" s="204">
        <f t="shared" si="4"/>
        <v>0.11721325100444754</v>
      </c>
      <c r="K25" s="204">
        <f t="shared" si="5"/>
        <v>0.4629621370913794</v>
      </c>
      <c r="L25" s="204">
        <f t="shared" si="6"/>
        <v>0.16160557544404489</v>
      </c>
    </row>
    <row r="26" spans="1:12" ht="15" thickTop="1" x14ac:dyDescent="0.3"/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 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Tamburini Cristina</cp:lastModifiedBy>
  <cp:lastPrinted>2015-09-08T08:59:18Z</cp:lastPrinted>
  <dcterms:created xsi:type="dcterms:W3CDTF">2015-06-16T08:13:52Z</dcterms:created>
  <dcterms:modified xsi:type="dcterms:W3CDTF">2017-03-15T12:29:38Z</dcterms:modified>
</cp:coreProperties>
</file>