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 tabRatio="856" firstSheet="50" activeTab="56"/>
  </bookViews>
  <sheets>
    <sheet name="Trend rete di offerta" sheetId="57" r:id="rId1"/>
    <sheet name="ASS_DIS_01" sheetId="1" r:id="rId2"/>
    <sheet name="ASS_DIS_02" sheetId="2" r:id="rId3"/>
    <sheet name="ASS_DIS_MED_01" sheetId="8" r:id="rId4"/>
    <sheet name="ASS_DIS_MED_02" sheetId="9" r:id="rId5"/>
    <sheet name="ASS_DIS_MED_03" sheetId="10" r:id="rId6"/>
    <sheet name="ASS_DIS_MED_04" sheetId="11" r:id="rId7"/>
    <sheet name="ASS_DIS_GUA_01" sheetId="7" r:id="rId8"/>
    <sheet name="ASS_DIS_FAR_01" sheetId="6" r:id="rId9"/>
    <sheet name="ASS_DIS_DOM_01 (I)" sheetId="3" r:id="rId10"/>
    <sheet name="ASS_DIS_DOM_01 (II)" sheetId="4" r:id="rId11"/>
    <sheet name="ASS_DIS_DOM_01 (III)" sheetId="5" r:id="rId12"/>
    <sheet name="ASS_DIS_STS_01" sheetId="18" r:id="rId13"/>
    <sheet name="ASS_DIS_STS_02" sheetId="19" r:id="rId14"/>
    <sheet name="ASS_DIS_STS_03" sheetId="20" r:id="rId15"/>
    <sheet name="ASS_DIS_STS_04" sheetId="21" r:id="rId16"/>
    <sheet name="ASS_DIS_STS_07" sheetId="24" r:id="rId17"/>
    <sheet name="ASS_DIS_STS_08" sheetId="25" r:id="rId18"/>
    <sheet name="Dimensione ambulator" sheetId="60" r:id="rId19"/>
    <sheet name="Dimensione ambulatori mono" sheetId="61" r:id="rId20"/>
    <sheet name="ASS_DIS_STS_05" sheetId="22" r:id="rId21"/>
    <sheet name="ASS_DIS_STS_06" sheetId="23" r:id="rId22"/>
    <sheet name="ASS_DIS_STS_09" sheetId="26" r:id="rId23"/>
    <sheet name="ASS_DIS_STS_10 (I)" sheetId="27" r:id="rId24"/>
    <sheet name="ASS_DIS_STS_10 (II)" sheetId="28" r:id="rId25"/>
    <sheet name="ASS_DIS_STS_11(I)" sheetId="29" r:id="rId26"/>
    <sheet name="ASS_DIS_STS_11(II)" sheetId="30" r:id="rId27"/>
    <sheet name="ASS_DIS_STS_12 (I)" sheetId="31" r:id="rId28"/>
    <sheet name="ASS_DIS_STS_12 (II)" sheetId="32" r:id="rId29"/>
    <sheet name="ASS_DIS_RIA_01" sheetId="12" r:id="rId30"/>
    <sheet name="ASS_DIS_RIA_03" sheetId="14" r:id="rId31"/>
    <sheet name="ASS_DIS_RIA_04(I)" sheetId="15" r:id="rId32"/>
    <sheet name="ASS_DIS_RIA_04(II)" sheetId="16" r:id="rId33"/>
    <sheet name="ASS_DIS_RIA_02" sheetId="13" r:id="rId34"/>
    <sheet name="ASS_DIS_RIA_05" sheetId="17" r:id="rId35"/>
    <sheet name="ASS_OSP_STR_01" sheetId="37" r:id="rId36"/>
    <sheet name="ASS_OSP_STR_02" sheetId="38" r:id="rId37"/>
    <sheet name="ASS_OSP_STR_03" sheetId="39" r:id="rId38"/>
    <sheet name="ASS_OSP_STR_04" sheetId="40" r:id="rId39"/>
    <sheet name="ASS_OSP_STR_05" sheetId="41" r:id="rId40"/>
    <sheet name="ASS_OSP_STR_06" sheetId="42" r:id="rId41"/>
    <sheet name="ASS_OSP_STR_07 (I)" sheetId="43" r:id="rId42"/>
    <sheet name="ASS_OSP_STR_07 (II)" sheetId="44" r:id="rId43"/>
    <sheet name="ASS_OSP_STR_08 (I)" sheetId="45" r:id="rId44"/>
    <sheet name="ASS_OSP_STR_08 (II)" sheetId="46" r:id="rId45"/>
    <sheet name="ASS_OSP_STR_09 (I)" sheetId="47" r:id="rId46"/>
    <sheet name="ASS_OSP_STR_09 (II)" sheetId="48" r:id="rId47"/>
    <sheet name="ASS_OSP_STR_12 (I)" sheetId="51" r:id="rId48"/>
    <sheet name="ASS_OSP_STR_12 (II)" sheetId="52" r:id="rId49"/>
    <sheet name="ASS_OSP_STR_10" sheetId="49" r:id="rId50"/>
    <sheet name="ASS_OSP_STR_11" sheetId="50" r:id="rId51"/>
    <sheet name="Trend strutt ricov e PL" sheetId="62" r:id="rId52"/>
    <sheet name="ASS_OSP_ATT_01" sheetId="33" r:id="rId53"/>
    <sheet name="ASS_OSP_ATT_02" sheetId="34" r:id="rId54"/>
    <sheet name="Dimensione strutt ricovero pubb" sheetId="64" r:id="rId55"/>
    <sheet name="ASS_OSP_ATT_03 adulti" sheetId="36" r:id="rId56"/>
    <sheet name="ASS_OSP_ATT_03 pediatr" sheetId="35" r:id="rId57"/>
    <sheet name="PER_SSN_01" sheetId="53" r:id="rId58"/>
    <sheet name="PER_SSN_02" sheetId="54" r:id="rId59"/>
    <sheet name="PER_SSN_03" sheetId="55" r:id="rId60"/>
    <sheet name="PER_SSN_04" sheetId="56" r:id="rId61"/>
  </sheets>
  <externalReferences>
    <externalReference r:id="rId62"/>
    <externalReference r:id="rId63"/>
  </externalReferences>
  <definedNames>
    <definedName name="_xlnm.Print_Area" localSheetId="18">'Dimensione ambulator'!$B$16:$I$28</definedName>
    <definedName name="_xlnm.Print_Area" localSheetId="19">'Dimensione ambulatori mono'!$A$6:$J$16</definedName>
    <definedName name="_xlnm.Print_Area" localSheetId="54">'Dimensione strutt ricovero pubb'!$B$1:$I$15</definedName>
    <definedName name="_xlnm.Print_Area" localSheetId="0">'Trend rete di offerta'!$I$13:$Z$35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60" l="1"/>
  <c r="H10" i="60"/>
  <c r="G10" i="60"/>
  <c r="F10" i="60"/>
  <c r="E10" i="60"/>
  <c r="D10" i="60"/>
  <c r="C10" i="60"/>
  <c r="I9" i="60"/>
  <c r="H9" i="60"/>
  <c r="G9" i="60"/>
  <c r="F9" i="60"/>
  <c r="E9" i="60"/>
  <c r="D9" i="60"/>
  <c r="C9" i="60"/>
  <c r="I8" i="60"/>
  <c r="H8" i="60"/>
  <c r="G8" i="60"/>
  <c r="F8" i="60"/>
  <c r="E8" i="60"/>
  <c r="D8" i="60"/>
  <c r="C8" i="60"/>
  <c r="I7" i="60"/>
  <c r="H7" i="60"/>
  <c r="G7" i="60"/>
  <c r="F7" i="60"/>
  <c r="E7" i="60"/>
  <c r="D7" i="60"/>
  <c r="C7" i="60"/>
  <c r="I6" i="60"/>
  <c r="H6" i="60"/>
  <c r="G6" i="60"/>
  <c r="F6" i="60"/>
  <c r="E6" i="60"/>
  <c r="D6" i="60"/>
  <c r="C6" i="60"/>
  <c r="I5" i="60"/>
  <c r="H5" i="60"/>
  <c r="G5" i="60"/>
  <c r="F5" i="60"/>
  <c r="E5" i="60"/>
  <c r="D5" i="60"/>
  <c r="C5" i="60"/>
  <c r="I4" i="60"/>
  <c r="H4" i="60"/>
  <c r="G4" i="60"/>
  <c r="F4" i="60"/>
  <c r="E4" i="60"/>
  <c r="D4" i="60"/>
  <c r="C4" i="60"/>
  <c r="C50" i="57" l="1"/>
  <c r="B50" i="57"/>
  <c r="C49" i="57"/>
  <c r="B49" i="57"/>
  <c r="C48" i="57"/>
  <c r="B48" i="57"/>
  <c r="C47" i="57"/>
  <c r="B47" i="57"/>
  <c r="C44" i="57"/>
  <c r="B44" i="57"/>
  <c r="C43" i="57"/>
  <c r="B43" i="57"/>
  <c r="C42" i="57"/>
  <c r="B42" i="57"/>
  <c r="C41" i="57"/>
  <c r="B41" i="57"/>
  <c r="C38" i="57"/>
  <c r="B38" i="57"/>
  <c r="C37" i="57"/>
  <c r="B37" i="57"/>
  <c r="C36" i="57"/>
  <c r="B36" i="57"/>
  <c r="C35" i="57"/>
  <c r="B35" i="57"/>
  <c r="C32" i="57"/>
  <c r="B32" i="57"/>
  <c r="C31" i="57"/>
  <c r="B31" i="57"/>
  <c r="C30" i="57"/>
  <c r="B30" i="57"/>
  <c r="C29" i="57"/>
  <c r="B29" i="57"/>
  <c r="C26" i="57"/>
  <c r="B26" i="57"/>
  <c r="C25" i="57"/>
  <c r="B25" i="57"/>
  <c r="C24" i="57"/>
  <c r="B24" i="57"/>
  <c r="C23" i="57"/>
  <c r="B23" i="57"/>
  <c r="C20" i="57"/>
  <c r="B20" i="57"/>
  <c r="C19" i="57"/>
  <c r="B19" i="57"/>
  <c r="C18" i="57"/>
  <c r="B18" i="57"/>
  <c r="C17" i="57"/>
  <c r="B17" i="57"/>
  <c r="E13" i="57"/>
  <c r="F50" i="57" l="1"/>
  <c r="E50" i="57"/>
  <c r="E20" i="57"/>
  <c r="E26" i="57"/>
  <c r="E32" i="57"/>
  <c r="E38" i="57"/>
  <c r="E44" i="57"/>
  <c r="F20" i="57"/>
  <c r="F26" i="57"/>
  <c r="F32" i="57"/>
  <c r="F38" i="57"/>
  <c r="F44" i="57"/>
  <c r="B13" i="57"/>
  <c r="H13" i="57"/>
</calcChain>
</file>

<file path=xl/sharedStrings.xml><?xml version="1.0" encoding="utf-8"?>
<sst xmlns="http://schemas.openxmlformats.org/spreadsheetml/2006/main" count="3337" uniqueCount="627">
  <si>
    <t>MINISTERO DELLA SALUTE
DIREZIONE GENERALE DELLA DIGITALIZZAZIONE, DEL SISTEMA INFORMATIVO SANITARIO E DELLA STATISTICA
UFFICIO DI STATISTICA</t>
  </si>
  <si>
    <t>POPOLAZIONE PER CLASSI DI ETA' - DISTRIBUZIONE PERCENTUALE</t>
  </si>
  <si>
    <t>Regione</t>
  </si>
  <si>
    <t>0 - 14 anni</t>
  </si>
  <si>
    <t>15 - 44 anni</t>
  </si>
  <si>
    <t>45 - 64 anni</t>
  </si>
  <si>
    <t>65 - 74 anni</t>
  </si>
  <si>
    <t>Oltre 74 anni</t>
  </si>
  <si>
    <t>Totale
popolazione</t>
  </si>
  <si>
    <t xml:space="preserve">PIEMONTE             </t>
  </si>
  <si>
    <t xml:space="preserve">VALLE D`AOSTA        </t>
  </si>
  <si>
    <t xml:space="preserve">LOMBARDIA            </t>
  </si>
  <si>
    <t xml:space="preserve">PROV. AUTON. BOLZANO </t>
  </si>
  <si>
    <t xml:space="preserve">PROV. AUTON. TRENTO  </t>
  </si>
  <si>
    <t xml:space="preserve">VENETO               </t>
  </si>
  <si>
    <t>FRIULI VENEZIA GIULIA</t>
  </si>
  <si>
    <t xml:space="preserve">LIGURIA              </t>
  </si>
  <si>
    <t xml:space="preserve">EMILIA ROMAGNA       </t>
  </si>
  <si>
    <t xml:space="preserve">TOSCANA              </t>
  </si>
  <si>
    <t xml:space="preserve">UMBRIA               </t>
  </si>
  <si>
    <t xml:space="preserve">MARCHE               </t>
  </si>
  <si>
    <t xml:space="preserve">LAZIO                </t>
  </si>
  <si>
    <t xml:space="preserve">ABRUZZO              </t>
  </si>
  <si>
    <t xml:space="preserve">MOLISE               </t>
  </si>
  <si>
    <t xml:space="preserve">CAMPANIA             </t>
  </si>
  <si>
    <t xml:space="preserve">PUGLIA               </t>
  </si>
  <si>
    <t xml:space="preserve">BASILICATA           </t>
  </si>
  <si>
    <t xml:space="preserve">CALABRIA             </t>
  </si>
  <si>
    <t xml:space="preserve">SICILIA              </t>
  </si>
  <si>
    <t xml:space="preserve">SARDEGNA             </t>
  </si>
  <si>
    <t>ITALIA</t>
  </si>
  <si>
    <t>ASS_DIS_01</t>
  </si>
  <si>
    <t>ANNO 2013</t>
  </si>
  <si>
    <t>Fonte ISTAT - Popolazione residente al  31/12/2013</t>
  </si>
  <si>
    <t>ASSISTENZA DOMICILIARE INTEGRATA</t>
  </si>
  <si>
    <t>CASI TRATTATI</t>
  </si>
  <si>
    <t>Casi trattati</t>
  </si>
  <si>
    <t>Numero</t>
  </si>
  <si>
    <t>x 100.000 abitanti</t>
  </si>
  <si>
    <t>di cui Anziani
(%)</t>
  </si>
  <si>
    <t>Anziani per 1.000 residenti anziani (età &gt; 65)</t>
  </si>
  <si>
    <t>di cui Pazienti Terminali
(%)</t>
  </si>
  <si>
    <t>Pazienti Terminali per 1.000 residenti</t>
  </si>
  <si>
    <t>PERCENTUALE DI RILEVAZIONE :  100,00% SUL TOTALE DELLE ASL CHE HANNO DICHIARATO DI AVERE IL SERVIZIO ATTIVO</t>
  </si>
  <si>
    <t>ASS_DIS_DOM_01</t>
  </si>
  <si>
    <t>(*) Valore inferiore a  0,05</t>
  </si>
  <si>
    <t>ORE E ACCESSI</t>
  </si>
  <si>
    <t>Assistenza per Caso trattato</t>
  </si>
  <si>
    <t>Tutti i casi trattati</t>
  </si>
  <si>
    <t>Terapisti della Riabilitazione</t>
  </si>
  <si>
    <t>Infermieri</t>
  </si>
  <si>
    <t>Altri Operatori</t>
  </si>
  <si>
    <t>Medici</t>
  </si>
  <si>
    <t>Ore per caso</t>
  </si>
  <si>
    <t>Accessi per caso</t>
  </si>
  <si>
    <t>Totale ore per caso</t>
  </si>
  <si>
    <t>Totale ore per caso anziano</t>
  </si>
  <si>
    <t>Totale ore per  paziente terminale</t>
  </si>
  <si>
    <t>(*) Valore inferiore a  0,5</t>
  </si>
  <si>
    <t>Anziani</t>
  </si>
  <si>
    <t>Pazienti Terminali</t>
  </si>
  <si>
    <t>CARATTERISTICHE ORGANIZZATIVE DELLE AZIENDE SANITARIE LOCALI</t>
  </si>
  <si>
    <t>Distretti</t>
  </si>
  <si>
    <t>Centro Unificato di</t>
  </si>
  <si>
    <t>Dipartimento di Salute</t>
  </si>
  <si>
    <t>Dipartimento di</t>
  </si>
  <si>
    <t>Servizio Trasporto</t>
  </si>
  <si>
    <t>Dipartimento Materno</t>
  </si>
  <si>
    <t>Servizio Assistenza</t>
  </si>
  <si>
    <t>ASL</t>
  </si>
  <si>
    <t>attivati</t>
  </si>
  <si>
    <t>Prenotazione
(*)</t>
  </si>
  <si>
    <t>Mentale
(*)</t>
  </si>
  <si>
    <t>Prevenzione
(*)</t>
  </si>
  <si>
    <t>Centro Dialisi
(*)</t>
  </si>
  <si>
    <t>Infantile
(*)</t>
  </si>
  <si>
    <t>Domiciliare Integrata
(*)</t>
  </si>
  <si>
    <t>Rilevate</t>
  </si>
  <si>
    <t>Esistenti</t>
  </si>
  <si>
    <t>(*) N° A.S.L. CON SERVIZI ATTIVI</t>
  </si>
  <si>
    <t>ASS_DIS_02</t>
  </si>
  <si>
    <t>INDICATORI DI ATTIVITA' DI ASSISTENZA FARMACEUTICA CONVENZIONATA</t>
  </si>
  <si>
    <t>Anno 2013</t>
  </si>
  <si>
    <t>Ricette per Specialità Medicinali e Galenici</t>
  </si>
  <si>
    <t>Costo in Euro</t>
  </si>
  <si>
    <t>Numero per residente</t>
  </si>
  <si>
    <t>Importo in Euro</t>
  </si>
  <si>
    <t>per Ricetta</t>
  </si>
  <si>
    <t>ASS_DIS_FAR_01</t>
  </si>
  <si>
    <t>ATTIVITA' DI GUARDIA MEDICA</t>
  </si>
  <si>
    <t xml:space="preserve">Punti di </t>
  </si>
  <si>
    <t>Medici Titolari</t>
  </si>
  <si>
    <t>Ricoveri prescritti</t>
  </si>
  <si>
    <t>Visite effettuate</t>
  </si>
  <si>
    <t>Guardia Medica</t>
  </si>
  <si>
    <t>per 100.000 abitanti</t>
  </si>
  <si>
    <t>Ore Totali</t>
  </si>
  <si>
    <t xml:space="preserve"> </t>
  </si>
  <si>
    <t>ASS_DIS_GUA_01</t>
  </si>
  <si>
    <t>DISTRIBUZIONE DEI MEDICI GENERICI PER ANZIANITA' DI LAUREA E ADULTI PER MEDICO GENERICO</t>
  </si>
  <si>
    <t>Numero Medici Generici per anzianità di laurea</t>
  </si>
  <si>
    <t>Adulti Residenti</t>
  </si>
  <si>
    <t>Da 0 a 6 anni</t>
  </si>
  <si>
    <t>Da 6 a 13 anni</t>
  </si>
  <si>
    <t>Da 13 a 20 anni</t>
  </si>
  <si>
    <t>Da 20 a 27 anni</t>
  </si>
  <si>
    <t>Oltre 27 anni</t>
  </si>
  <si>
    <t>Totale</t>
  </si>
  <si>
    <t>% Medici Generici Uomini</t>
  </si>
  <si>
    <t>per Medico Generico</t>
  </si>
  <si>
    <t>ASS_DIS_MED_01</t>
  </si>
  <si>
    <t>DISTRIBUZIONE DEI MEDICI GENERICI PER CLASSI DI SCELTE E NUMERO SCELTE PER MEDICO GENERICO</t>
  </si>
  <si>
    <t>Medici Generici distinti per classi di scelte</t>
  </si>
  <si>
    <t>di cui Indennità</t>
  </si>
  <si>
    <t>Da 1 a 50</t>
  </si>
  <si>
    <t>Da 51 a 500</t>
  </si>
  <si>
    <t>Da 501 a 1000</t>
  </si>
  <si>
    <t>Da 1001 a 1500</t>
  </si>
  <si>
    <t>Oltre 1500</t>
  </si>
  <si>
    <t>per attività in forma associativa</t>
  </si>
  <si>
    <t>scelte  per</t>
  </si>
  <si>
    <t>N°</t>
  </si>
  <si>
    <t xml:space="preserve"> %</t>
  </si>
  <si>
    <t>medico</t>
  </si>
  <si>
    <t>ASS_DIS_MED_02</t>
  </si>
  <si>
    <t>DISTRIBUZIONE DEI MEDICI PEDIATRI PER ANZIANITA' DI SPECIALIZZAZIONE E BAMBINI PER MEDICO PEDIATRA</t>
  </si>
  <si>
    <t>Numero Medici Pediatri per anzianità di specializzazione</t>
  </si>
  <si>
    <t>Bambini  Residenti</t>
  </si>
  <si>
    <t>Da 0 a 2 anni</t>
  </si>
  <si>
    <t>Da 2 a 9 anni</t>
  </si>
  <si>
    <t>Da 9 a 16 anni</t>
  </si>
  <si>
    <t>Da 16 a 23 anni</t>
  </si>
  <si>
    <t>Oltre 23 anni</t>
  </si>
  <si>
    <t>% Medici Pediatri Uomini</t>
  </si>
  <si>
    <t>per Medico Pediatra</t>
  </si>
  <si>
    <t>ASS_DIS_MED_03</t>
  </si>
  <si>
    <t>DISTRIBUZIONE DEI MEDICI PEDIATRI PER CLASSI DI SCELTE E NUMERO SCELTE PER MEDICO PEDIATRA</t>
  </si>
  <si>
    <t>Medici Pediatri distinti per classi di scelte</t>
  </si>
  <si>
    <t>Di cui indennità</t>
  </si>
  <si>
    <t>Da 1 a 250</t>
  </si>
  <si>
    <t>Da 251 a 800</t>
  </si>
  <si>
    <t>Oltre 800</t>
  </si>
  <si>
    <t>Scelte per</t>
  </si>
  <si>
    <t>%</t>
  </si>
  <si>
    <t>Pediatra</t>
  </si>
  <si>
    <t>ASS_DIS_MED_04</t>
  </si>
  <si>
    <t>ISTITUTI O CENTRI DI RIABILITAZIONE</t>
  </si>
  <si>
    <t>Posti</t>
  </si>
  <si>
    <t>Istituti rilevati</t>
  </si>
  <si>
    <t>Assistenza Residenziale</t>
  </si>
  <si>
    <t>Assistenza Semiresidenziale</t>
  </si>
  <si>
    <t>Totale per</t>
  </si>
  <si>
    <t>Pubblici</t>
  </si>
  <si>
    <t>Privati accreditati</t>
  </si>
  <si>
    <t>per 100.000 residenti</t>
  </si>
  <si>
    <t>ASS_DIS_RIA_01</t>
  </si>
  <si>
    <t>ISTITUTI O CENTRI DI RIABILITAZIONE - PERSONALE</t>
  </si>
  <si>
    <t>Istituti pubblici</t>
  </si>
  <si>
    <t>Istituti privati</t>
  </si>
  <si>
    <t>Terapisti</t>
  </si>
  <si>
    <t>Logopedisti</t>
  </si>
  <si>
    <t>Altro Personale</t>
  </si>
  <si>
    <t>PERCENTUALE DI RILEVAZIONE PER GLI ISTITUTI PUBBLICI : 96,0 %</t>
  </si>
  <si>
    <t>ASS_DIS_RIA_02</t>
  </si>
  <si>
    <t>PERCENTUALE DI RILEVAZIONE PER GLI ISTITUTI PRIVATI : 98,9 %</t>
  </si>
  <si>
    <t>ATTIVITA' DI ASSISTENZA RIABILITATIVA</t>
  </si>
  <si>
    <t>Riabilitazione Cardiologica</t>
  </si>
  <si>
    <t>Riabilitazione Motoria</t>
  </si>
  <si>
    <t>Riabilitazione Neurologica</t>
  </si>
  <si>
    <t>Assistenza residenziale</t>
  </si>
  <si>
    <t>Assistenza semiresidenziale</t>
  </si>
  <si>
    <t>Assistenza Ambulator.</t>
  </si>
  <si>
    <t>Utenti</t>
  </si>
  <si>
    <t>GG/Utenti</t>
  </si>
  <si>
    <t>Accessi</t>
  </si>
  <si>
    <t>ASS_DIS_RIA_03</t>
  </si>
  <si>
    <t>Riabilitazione Pneumologica</t>
  </si>
  <si>
    <t>Riabilitazione Psico-Sensoriale</t>
  </si>
  <si>
    <t>Riabilitazione Neuropsichiatria Infantile</t>
  </si>
  <si>
    <t>ASS_DIS_RIA_04</t>
  </si>
  <si>
    <t>Altra Attività Riabilitativa</t>
  </si>
  <si>
    <t>Totale Attività di Riabilitazione</t>
  </si>
  <si>
    <t>ORE DI LAVORO PRESTATO PER TIPO DI ASSISTENZA E FIGURA PROFESSIONALE</t>
  </si>
  <si>
    <t>Ore lavorate x utente</t>
  </si>
  <si>
    <t>Ore lavorate x accesso</t>
  </si>
  <si>
    <t>Assistenza ambulatoriale</t>
  </si>
  <si>
    <t>ASS_DIS_RIA_05</t>
  </si>
  <si>
    <t>STRUTTURE SANITARIE PUBBLICHE E PRIVATE ACCREDITATE PER TIPO STRUTTURA</t>
  </si>
  <si>
    <t>Strutture pubbliche</t>
  </si>
  <si>
    <t>Strutture private accreditate</t>
  </si>
  <si>
    <t>Ambulatori e Laboratori</t>
  </si>
  <si>
    <t>Altri Tipi di Strutture Territoriali</t>
  </si>
  <si>
    <t>Strutture Semiresidenziali</t>
  </si>
  <si>
    <t>Strutture Residenziali</t>
  </si>
  <si>
    <t>ASS_DIS_STS_01</t>
  </si>
  <si>
    <t>AMBULATORI E LABORATORI - STRUTTURE PUBBLICHE PER TIPO ASSISTENZA</t>
  </si>
  <si>
    <t>Ambulatori e laboratori</t>
  </si>
  <si>
    <t>x 100.000</t>
  </si>
  <si>
    <t>Tipo assistenza</t>
  </si>
  <si>
    <t>di cui Extraospedalieri</t>
  </si>
  <si>
    <t>abitanti</t>
  </si>
  <si>
    <t>Clinica</t>
  </si>
  <si>
    <t>Diagnostica</t>
  </si>
  <si>
    <t>Laboratorio</t>
  </si>
  <si>
    <t>ASS_DIS_STS_02</t>
  </si>
  <si>
    <t>AMBULATORI E LABORATORI - STRUTTURE PRIVATE PER TIPO ASSISTENZA</t>
  </si>
  <si>
    <t>ASS_DIS_STS_03</t>
  </si>
  <si>
    <t>AMBULATORI E LABORATORI - STRUTTURE PRIVATE ACCREDITATE
TITOLARI DEL RAPPORTO</t>
  </si>
  <si>
    <t>Singolo medico</t>
  </si>
  <si>
    <t>Società</t>
  </si>
  <si>
    <t>Casa di cura</t>
  </si>
  <si>
    <t>Altro</t>
  </si>
  <si>
    <t>ASS_DIS_STS_04</t>
  </si>
  <si>
    <t>STRUTTURE SANITARIE PUBBLICHE E PRIVATE ACCREDITATE PER TIPO ASSISTENZA</t>
  </si>
  <si>
    <t>Altro Tipo di Struttura</t>
  </si>
  <si>
    <t>Assistenza Psichiatrica</t>
  </si>
  <si>
    <t>Assistenza ai Disabili Fisici</t>
  </si>
  <si>
    <t>Assistenza ai Disabili Psichici</t>
  </si>
  <si>
    <t>Assistenza agli Anziani</t>
  </si>
  <si>
    <t>Assistenza ai Pazienti Terminali</t>
  </si>
  <si>
    <t>Attività di Consultorio</t>
  </si>
  <si>
    <t>Centri di Salute Mentale</t>
  </si>
  <si>
    <t>Assistenza Idrotermale</t>
  </si>
  <si>
    <t xml:space="preserve">  </t>
  </si>
  <si>
    <t>ASS_DIS_STS_05</t>
  </si>
  <si>
    <t>STRUTTURE SANITARIE RESIDENZIALI E SEMIRESIDENZIALI - POSTI</t>
  </si>
  <si>
    <t>Numero posti</t>
  </si>
  <si>
    <t>Distribuzione percentuale per tipo di assistenza</t>
  </si>
  <si>
    <t>x 100.000
abitanti</t>
  </si>
  <si>
    <t>Assistenza Anziani</t>
  </si>
  <si>
    <t>Assistenza Pazienti Terminali</t>
  </si>
  <si>
    <t>Assistenza Disabili Psichici</t>
  </si>
  <si>
    <t>Assistenza Disabili Fisici</t>
  </si>
  <si>
    <t>ASS_DIS_STS_06</t>
  </si>
  <si>
    <t>STRUTTURE RESIDENZIALI : Residenze Sanitarie Assistenziali, Case protette, Hospice e in generale strutture che svolgono attività di tipo residenziale
STRUTTURE SEMIRESIDENZIALI : Centri diurni psichiatrici e in generale strutture che svolgono attività di tipo semiresidenziale</t>
  </si>
  <si>
    <t>ATTIVITA' CLINICA, DI LABORATORIO, DI DIAGNOSTICA PER IMMAGINI E DIAGNOSTICA STRUMENTALE
DELLE STRUTTURE SANITARIE PUBBLICHE E PRIVATE ACCREDITATE
PRESTAZIONI EROGATE PER BRANCA SPECIALISTICA</t>
  </si>
  <si>
    <t xml:space="preserve">Regione </t>
  </si>
  <si>
    <t>Anestesia</t>
  </si>
  <si>
    <t>Cardiologia</t>
  </si>
  <si>
    <t>Chirurgia generale</t>
  </si>
  <si>
    <t>Chirurgia plastica</t>
  </si>
  <si>
    <t>Chirurgia vascolare - Angiologia</t>
  </si>
  <si>
    <t>Dermosifil.</t>
  </si>
  <si>
    <t>Diagnostica per immagini - Medicina nucleare</t>
  </si>
  <si>
    <t>Diagnostica per immagini - Radiologia diagnostica</t>
  </si>
  <si>
    <t>Endocrinol.</t>
  </si>
  <si>
    <t>Gastroent. - Chirurgia e endoscopia digestiva</t>
  </si>
  <si>
    <t>Lab. analisi chimico cliniche e microbiol., ecc.</t>
  </si>
  <si>
    <t>Medicina fisica e riabilitaz. - Recupero e riabilitaz., ecc.</t>
  </si>
  <si>
    <t>Nefrologia</t>
  </si>
  <si>
    <t>Per le branche specialistiche di diagnostica per immagini e di laboratorio sono comprese anche le prestazioni erogate a pazienti ricoverati.</t>
  </si>
  <si>
    <t>ASS_DIS_STS_07</t>
  </si>
  <si>
    <t>neurochir.</t>
  </si>
  <si>
    <t>neurologia</t>
  </si>
  <si>
    <t>oculistica</t>
  </si>
  <si>
    <t>odontost. - chirurgia maxillo facciale</t>
  </si>
  <si>
    <t>oncologia</t>
  </si>
  <si>
    <t>ortopedia e traumatol.</t>
  </si>
  <si>
    <t>ostetricia e ginecologia</t>
  </si>
  <si>
    <t>otorinolar.</t>
  </si>
  <si>
    <t>pneumol.</t>
  </si>
  <si>
    <t>psichiatria</t>
  </si>
  <si>
    <t>radioterapia</t>
  </si>
  <si>
    <t>urologia</t>
  </si>
  <si>
    <t>altro</t>
  </si>
  <si>
    <t>ASS_DIS_STS_08</t>
  </si>
  <si>
    <t>STRUTTURE SANITARIE - ASSISTENZA PSICHIATRICA E AI DISABILI PSICHICI - DATI DI ATTIVITA'</t>
  </si>
  <si>
    <t>Assistenza psichiatrica</t>
  </si>
  <si>
    <t>Assistenza ai disabili psichici</t>
  </si>
  <si>
    <t>Strutture semiresidenziali</t>
  </si>
  <si>
    <t>Strutture residenziali</t>
  </si>
  <si>
    <t>Giornate per utente</t>
  </si>
  <si>
    <t>Utenti x 100.000 abitanti</t>
  </si>
  <si>
    <t>ASS_DIS_STS_09</t>
  </si>
  <si>
    <t>STRUTTURE SANITARIE - ASSISTENZA AGLI ANZIANI E AI DISABILI FISICI - DATI DI ATTIVITA'</t>
  </si>
  <si>
    <t>Assistenza agli anziani</t>
  </si>
  <si>
    <t>Assistenza ai disabili fisici</t>
  </si>
  <si>
    <t>Utenti x 100.000 anziani</t>
  </si>
  <si>
    <t>ASS_DIS_STS_10</t>
  </si>
  <si>
    <t>STRUTTURE SANITARIE - ASSISTENZA AI PAZIENTI TERMINALI E TOTALE - DATI DI ATTIVITA'</t>
  </si>
  <si>
    <t>Assistenza ai pazienti terminali</t>
  </si>
  <si>
    <t>APPARECCHIATURE TECNICO BIOMEDICHE DI DIAGNOSI E CURA PRESENTI NELLE STRUTTURE SANITARIE PUBBLICHE TERRITORIALI</t>
  </si>
  <si>
    <t>REGIONE</t>
  </si>
  <si>
    <t>ADG</t>
  </si>
  <si>
    <t>AIC</t>
  </si>
  <si>
    <t>ALI</t>
  </si>
  <si>
    <t>AME</t>
  </si>
  <si>
    <t>ANS</t>
  </si>
  <si>
    <t>CIP</t>
  </si>
  <si>
    <t>ECT</t>
  </si>
  <si>
    <t>EMD</t>
  </si>
  <si>
    <t>GCC</t>
  </si>
  <si>
    <t>GCD</t>
  </si>
  <si>
    <t>GRD</t>
  </si>
  <si>
    <t>GTT</t>
  </si>
  <si>
    <t>LSC</t>
  </si>
  <si>
    <t>0</t>
  </si>
  <si>
    <t>ASS_DIS_STS_11</t>
  </si>
  <si>
    <t>ADG : Angiografia digitale, sistema per;    AIC : Analizzatore automatico per immunochimica;    ALI : Acceleratore lineare;    AME : Analizzatore multiparametrico selettivo;    ANS : Anestesia, apparecchio per;    CIP : Camera iperbarica;    ECT : Ecotomografo;    EMD : Emodialisi, apparecchio per;    GCC : Gamma camera computerizzata;    GCD : Contaglobuli automatico differenziale;    GRD : Gruppo radiologico;    GTT : Sistema TAC gamma camera integrato;    LSC : Lampada scialitica;</t>
  </si>
  <si>
    <t>MAG</t>
  </si>
  <si>
    <t>MON</t>
  </si>
  <si>
    <t>ORG</t>
  </si>
  <si>
    <t>PET</t>
  </si>
  <si>
    <t>PRD</t>
  </si>
  <si>
    <t>RXD</t>
  </si>
  <si>
    <t>SSP</t>
  </si>
  <si>
    <t>TAC</t>
  </si>
  <si>
    <t>TOP</t>
  </si>
  <si>
    <t>TRM</t>
  </si>
  <si>
    <t>TTE</t>
  </si>
  <si>
    <t>VPO</t>
  </si>
  <si>
    <t>MAG : Mammografo;    MON : Monitor;    ORG : Ortopantomografo;    PET : Tomografo ad emissione di positroni;    PRD : Apparecchio portatile per radioscopia;    RXD : Radiologia dentale panoramica, apparecchio per;    SSP : Sistema CT/PET integrato;    TAC : Tomografo assiale computerizzato;    TOP : Tavolo operatorio;    TRM : Tomografo a risonanza magnetica;    TTE : Tavolo telecomandato per apparecchio radiologico;    VPO : Ventilatore polmonare.</t>
  </si>
  <si>
    <t>ASS_DIS_STS_12</t>
  </si>
  <si>
    <t>Posti Letto Pubblici</t>
  </si>
  <si>
    <t>Aziende Ospedaliere</t>
  </si>
  <si>
    <t>Ospedali a Gestione Diretta</t>
  </si>
  <si>
    <t>A.O. Integrata con il SSN</t>
  </si>
  <si>
    <t>A.O. Integrata con Università</t>
  </si>
  <si>
    <t>Policlinico Universitario Privato</t>
  </si>
  <si>
    <t>Istituti a Carattere Scientifico</t>
  </si>
  <si>
    <t>Ospedali Classificati o Assimilati</t>
  </si>
  <si>
    <t>Istituti Presidio della Usl</t>
  </si>
  <si>
    <t>Enti di Ricerca</t>
  </si>
  <si>
    <t>Posti Letto  Accreditati</t>
  </si>
  <si>
    <t>PERCENTUALE DI RILEVAZIONE PER LE STRUTTURE PUBBLICHE : 99,6 %</t>
  </si>
  <si>
    <t>ASS_OSP_ATT_01</t>
  </si>
  <si>
    <t>PERCENTUALE DI RILEVAZIONE PER LE CASE DI CURA ACCREDITATE : 97,6 %</t>
  </si>
  <si>
    <t>POSTI LETTO EFFETTIVAMENTE UTILIZZATI PER DISCIPLINA</t>
  </si>
  <si>
    <t>Posti Letto Accreditati</t>
  </si>
  <si>
    <t>Disciplina</t>
  </si>
  <si>
    <t>Degenza Ordinaria</t>
  </si>
  <si>
    <t>Day Hospital</t>
  </si>
  <si>
    <t>Day Surgery</t>
  </si>
  <si>
    <t xml:space="preserve">01  - ALLERGOLOGIA                            </t>
  </si>
  <si>
    <t xml:space="preserve">02  - DAY HOSPITAL                            </t>
  </si>
  <si>
    <t xml:space="preserve">05  - ANGIOLOGIA                              </t>
  </si>
  <si>
    <t xml:space="preserve">06  - CARDIOCHIRURGIA PEDIATRICA              </t>
  </si>
  <si>
    <t xml:space="preserve">07  - CARDIOCHIRURGIA                         </t>
  </si>
  <si>
    <t xml:space="preserve">08  - CARDIOLOGIA                             </t>
  </si>
  <si>
    <t xml:space="preserve">09  - CHIRURGIA GENERALE                      </t>
  </si>
  <si>
    <t xml:space="preserve">10  - CHIRURGIA MAXILLO FACCIALE              </t>
  </si>
  <si>
    <t xml:space="preserve">11  - CHIRURGIA PEDIATRICA                    </t>
  </si>
  <si>
    <t xml:space="preserve">12  - CHIRURGIA PLASTICA                      </t>
  </si>
  <si>
    <t xml:space="preserve">13  - CHIRURGIA TORACICA                      </t>
  </si>
  <si>
    <t xml:space="preserve">14  - CHIRURGIA VASCOLARE                     </t>
  </si>
  <si>
    <t xml:space="preserve">15  - MEDICINA SPORTIVA                       </t>
  </si>
  <si>
    <t xml:space="preserve">18  - EMATOLOGIA                              </t>
  </si>
  <si>
    <t xml:space="preserve">19  - MALATTIE ENDOCRINE, RICAMBIO E NUTRIZ.  </t>
  </si>
  <si>
    <t xml:space="preserve">20  - IMMUNOLOGIA                             </t>
  </si>
  <si>
    <t xml:space="preserve">21  - GERIATRIA                               </t>
  </si>
  <si>
    <t xml:space="preserve">24  - MALATTIE INFETTIVE E TROPICALI          </t>
  </si>
  <si>
    <t xml:space="preserve">25  - MEDICINA DEL LAVORO                     </t>
  </si>
  <si>
    <t xml:space="preserve">26  - MEDICINA GENERALE                       </t>
  </si>
  <si>
    <t xml:space="preserve">28  - UNITA` SPINALE                          </t>
  </si>
  <si>
    <t xml:space="preserve">29  - NEFROLOGIA                              </t>
  </si>
  <si>
    <t xml:space="preserve">30  - NEUROCHIRURGIA                          </t>
  </si>
  <si>
    <t xml:space="preserve">32  - NEUROLOGIA                              </t>
  </si>
  <si>
    <t xml:space="preserve">33  - NEUROPSICHIATRIA INFANTILE              </t>
  </si>
  <si>
    <t xml:space="preserve">34  - OCULISTICA                              </t>
  </si>
  <si>
    <t xml:space="preserve">35  - ODONTOIATRIA E STOMATOLOGIA             </t>
  </si>
  <si>
    <t xml:space="preserve">36  - ORTOPEDIA E TRAUMATOLOGIA               </t>
  </si>
  <si>
    <t xml:space="preserve">37  - OSTETRICIA E GINECOLOGIA                </t>
  </si>
  <si>
    <t xml:space="preserve">38  - OTORINOLARINGOIATRIA                    </t>
  </si>
  <si>
    <t xml:space="preserve">39  - PEDIATRIA                               </t>
  </si>
  <si>
    <t xml:space="preserve">40  - PSICHIATRIA                             </t>
  </si>
  <si>
    <t xml:space="preserve">42  - TOSSICOLOGIA                            </t>
  </si>
  <si>
    <t xml:space="preserve">43  - UROLOGIA                                </t>
  </si>
  <si>
    <t xml:space="preserve">46  - GRANDI USTIONI PEDIATRICHE              </t>
  </si>
  <si>
    <t xml:space="preserve">47  - GRANDI USTIONI                          </t>
  </si>
  <si>
    <t>48  - NEFROLOGIA (ABILITAZ. AL TRAPIANTO RENE)</t>
  </si>
  <si>
    <t xml:space="preserve">49  - TERAPIA INTENSIVA                       </t>
  </si>
  <si>
    <t xml:space="preserve">50  - UNITA` CORONARICA                       </t>
  </si>
  <si>
    <t xml:space="preserve">51  - ASTANTERIA                              </t>
  </si>
  <si>
    <t xml:space="preserve">52  - DERMATOLOGIA                            </t>
  </si>
  <si>
    <t xml:space="preserve">54  - EMODIALISI                              </t>
  </si>
  <si>
    <t xml:space="preserve">55  - FARMACOLOGIA CLINICA                    </t>
  </si>
  <si>
    <t xml:space="preserve">56  - RECUPERO E RIABILITAZIONE FUNZIONALE    </t>
  </si>
  <si>
    <t xml:space="preserve">57  - FISIOPATOLOGIA DELLA RIPRODUZIONE UMANA </t>
  </si>
  <si>
    <t xml:space="preserve">58  - GASTROENTEROLOGIA                       </t>
  </si>
  <si>
    <t xml:space="preserve">60  - LUNGODEGENTI                            </t>
  </si>
  <si>
    <t xml:space="preserve">61  - MEDICINA NUCLEARE                       </t>
  </si>
  <si>
    <t xml:space="preserve">62  - NEONATOLOGIA                            </t>
  </si>
  <si>
    <t xml:space="preserve">64  - ONCOLOGIA                               </t>
  </si>
  <si>
    <t xml:space="preserve">65  - ONCOEMATOLOGIA PEDIATRICA               </t>
  </si>
  <si>
    <t xml:space="preserve">66  - ONCOEMATOLOGIA                          </t>
  </si>
  <si>
    <t xml:space="preserve">67  - PENSIONANTI                             </t>
  </si>
  <si>
    <t xml:space="preserve">68  - PNEUMOLOGIA                             </t>
  </si>
  <si>
    <t xml:space="preserve">69  - RADIOLOGIA                              </t>
  </si>
  <si>
    <t xml:space="preserve">70  - RADIOTERAPIA                            </t>
  </si>
  <si>
    <t xml:space="preserve">71  - REUMATOLOGIA                            </t>
  </si>
  <si>
    <t xml:space="preserve">73  - TERAPIA INTENSIVA NEONATALE             </t>
  </si>
  <si>
    <t xml:space="preserve">74  - RADIOTERAPIA ONCOLOGICA                 </t>
  </si>
  <si>
    <t xml:space="preserve">75  - NEURO-RIABILITAZIONE                    </t>
  </si>
  <si>
    <t xml:space="preserve">76  - NEUROCHIRURGIA PEDIATRICA               </t>
  </si>
  <si>
    <t xml:space="preserve">77  - NEFROLOGIA PEDIATRICA                   </t>
  </si>
  <si>
    <t xml:space="preserve">78  - UROLOGIA PEDIATRICA                     </t>
  </si>
  <si>
    <t xml:space="preserve">97  - DETENUTI                                </t>
  </si>
  <si>
    <t>98  - DAY SURGERY</t>
  </si>
  <si>
    <t>99  - CURE PALLIATIVE/HOSPICE</t>
  </si>
  <si>
    <t>TOTALE</t>
  </si>
  <si>
    <t>ASS_OSP_ATT_02</t>
  </si>
  <si>
    <t>Numero pazienti</t>
  </si>
  <si>
    <t>N° Accessi</t>
  </si>
  <si>
    <t>Ricoverati</t>
  </si>
  <si>
    <t>Non ricoverati</t>
  </si>
  <si>
    <t>Deceduti</t>
  </si>
  <si>
    <t>% di ricoverati</t>
  </si>
  <si>
    <t>x 1.000 abitanti fino a 18 anni</t>
  </si>
  <si>
    <t>_</t>
  </si>
  <si>
    <t>N.B. : L'ATTIVITA' DI PRONTO SOCCORSO PEDIATRICO PUO' COMPRENDERE ANCHE QUELLA DI ACCETTAZIONE</t>
  </si>
  <si>
    <t>ASS_OSP_ATT_03</t>
  </si>
  <si>
    <t>x 1.000 abitanti</t>
  </si>
  <si>
    <t>N.B. : L'ATTIVITA' DI PRONTO SOCCORSO PUO' COMPRENDERE ANCHE QUELLA DI ACCETTAZIONE</t>
  </si>
  <si>
    <t>STRUTTURE DI RICOVERO PUBBLICHE PER TIPO STRUTTURA</t>
  </si>
  <si>
    <t>Istituti Presidio della ASL</t>
  </si>
  <si>
    <t>ASS_OSP_STR_01</t>
  </si>
  <si>
    <t>CASE DI CURA (ACCREDITATE E NON)</t>
  </si>
  <si>
    <t>Accreditate</t>
  </si>
  <si>
    <t>Non Accreditate</t>
  </si>
  <si>
    <t>ASS_OSP_STR_02</t>
  </si>
  <si>
    <t>STRUTTURE DI RICOVERO PUBBLICHE - SERVIZI PER LE EMERGENZE</t>
  </si>
  <si>
    <t>Dipartimento di Emergenza</t>
  </si>
  <si>
    <t>Pronto Soccorso</t>
  </si>
  <si>
    <t>Pronto Soccorso Pediatrico</t>
  </si>
  <si>
    <t>Centro di Rianimazione</t>
  </si>
  <si>
    <t>Ambulanze di Tipo "A"</t>
  </si>
  <si>
    <t>Ambulanze</t>
  </si>
  <si>
    <t>Ambulanze Trasporto</t>
  </si>
  <si>
    <t>Unità Mobili</t>
  </si>
  <si>
    <t>Servizi</t>
  </si>
  <si>
    <t>% sul totale Strutture</t>
  </si>
  <si>
    <t>%  con Medico</t>
  </si>
  <si>
    <t>Pediatriche</t>
  </si>
  <si>
    <t>Emergenza Neonato</t>
  </si>
  <si>
    <t>di  Tipo "B"</t>
  </si>
  <si>
    <t>di Rianimazione</t>
  </si>
  <si>
    <t>ASS_OSP_STR_03</t>
  </si>
  <si>
    <t>CASE DI CURA ACCREDITATE - SERVIZI PER LE EMERGENZE</t>
  </si>
  <si>
    <t>ASS_OSP_STR_04</t>
  </si>
  <si>
    <t>STRUTTURE RESIDENZIALI : Residenze Sanitarie Assistenziali, Case protette, Hospice e in generale strutture che svolgono attività di tipo residenziale
STRUTTURE SEMIRESIDENZIALI : Centri diurni psichiatrici e in generale strutture che svolgono attività di tipo semiresidenziale
ALTRO TIPO DI STRUTTURA : Centri dialisi ad assistenza limitata, Stabilimenti idrotermali, Centri di salute mentale, Consultori materno-infantile, Centri distrettuali e in generale strutture che svolgono attività di tipo territoriale</t>
  </si>
  <si>
    <t>STRUTTURE DI RICOVERO PUBBLICHE - ALTRI SERVIZI</t>
  </si>
  <si>
    <t>Centri o Servizi Trasfusionali</t>
  </si>
  <si>
    <t>Servizi di Dialisi</t>
  </si>
  <si>
    <t>Ospedalizzazione domiciliare</t>
  </si>
  <si>
    <t>Servizi di Radioterapia</t>
  </si>
  <si>
    <t>Servizi di Oncologia Medica</t>
  </si>
  <si>
    <t>Servizi di Diagnostica per Immagini</t>
  </si>
  <si>
    <t>Posti in Camere</t>
  </si>
  <si>
    <t>% sul totale strutture</t>
  </si>
  <si>
    <t>Iperbariche</t>
  </si>
  <si>
    <t>ASS_OSP_STR_05</t>
  </si>
  <si>
    <t>CASE DI CURA ACCREDITATE - ALTRI SERVIZI</t>
  </si>
  <si>
    <t>Posti in</t>
  </si>
  <si>
    <t>Camere Iperbariche</t>
  </si>
  <si>
    <t>ASS_OSP_STR_06</t>
  </si>
  <si>
    <t>APPARECCHIATURE TECNICO BIOMEDICHE DI DIAGNOSI E CURA PRESENTI NELLE STRUTTURE DI RICOVERO PUBBLICHE</t>
  </si>
  <si>
    <t>ASS_OSP_STR_07</t>
  </si>
  <si>
    <t xml:space="preserve">ADG : Angiografia digitale, sistema per;    AIC : Analizzatore automatico per immunochimica;    ALI : Acceleratore lineare;    AME : Analizzatore multiparametrico selettivo;    ANS : Anestesia, apparecchio per;    CIP : Camera iperbarica;    ECT : Ecotomografo;    EMD : Emodialisi, apparecchio per;    GCC : Gamma camera computerizzata;    GCD : Contaglobuli automatico differenziale;    GRD : Gruppo radiologico;    GTT : Sistema TAC gamma camera integrato;    LSC : Lampada scialitica; </t>
  </si>
  <si>
    <t>MAG : Mammografo;    MON : Monitor;    ORG : Ortopantomografo;    PET : Tomografo ad emissione di positroni;        PRD : Apparecchio portatile per radioscopia;    RXD : Radiologia dentale panoramica, apparecchio per;    SSP : Sistema CT/PET integrato;    TAC : Tomografo assiale computerizzato;    TOP : Tavolo operatorio;    TRM : Tomografo a risonanza magnetica;    TTE : Tavolo telecomandato per apparecchio radiologico;    VPO : Ventilatore polmonare.</t>
  </si>
  <si>
    <t>APPARECCHIATURE TECNICO BIOMEDICHE DI DIAGNOSI E CURA PRESENTI NELLE CASE DI CURA ACCREDITATE</t>
  </si>
  <si>
    <t>ASS_OSP_STR_08</t>
  </si>
  <si>
    <t>APPARECCHIATURE TECNICO BIOMEDICO DI DIAGNOSI E CURA PRESENTI NELLE STRUTTURE DI RICOVERO PUBBLICHE
INDICATORI PER 1.000.000 DI ABITANTI</t>
  </si>
  <si>
    <t>Strutture Pubbliche</t>
  </si>
  <si>
    <t>ASS_OSP_STR_09</t>
  </si>
  <si>
    <t>ALI : Acceleratore lineare    EMD : Apparecchio per emodialisi    GCC : Gamma camera computerizzata    GTT : Sistema TAC gamma camera integrato    MAG : Mammografo (per 1.000.000 di donne tra 45 e 69 anni)  PET : Tomografo ad emissione di positroni    SSP : Sistema CT/PET integrato    TAC : Tomografo assiale computerizzato    TRM : Tomografo a risonanza magnetica</t>
  </si>
  <si>
    <t>APPARECCHIATURE TECNICO BIOMEDICO DI DIAGNOSI E CURA PRESENTI NELLE CASE DI CURA ACCREDITATE
INDICATORI PER 1.000.000 DI ABITANTI</t>
  </si>
  <si>
    <t>Strutture Private Accreditate</t>
  </si>
  <si>
    <t>POSTI LETTO PREVISTI NELLE STRUTTURE DI RICOVERO PUBBLICHE E POSTI LETTO ACCREDITATI</t>
  </si>
  <si>
    <t>Posti letto pubblici</t>
  </si>
  <si>
    <t>Posti letto accreditati</t>
  </si>
  <si>
    <t>Degenza a Pagamento</t>
  </si>
  <si>
    <t>Posti per 1.000 abitanti</t>
  </si>
  <si>
    <t>ASS_OSP_STR_10</t>
  </si>
  <si>
    <t>POSTI LETTO PREVISTI NELLE STRUTTURE DI RICOVERO PUBBLICHE E POSTI LETTO ACCREDITATI
DISTRIBUZIONE PER ACUTI/NON ACUTI - INDICATORI PER 1.000 ABITANTI</t>
  </si>
  <si>
    <t>Posti Letto per Acuti</t>
  </si>
  <si>
    <t>Posti Letto per Non Acuti</t>
  </si>
  <si>
    <t>Accreditati</t>
  </si>
  <si>
    <t>ASS_OSP_STR_11</t>
  </si>
  <si>
    <t>APPARECCHIATURE TECNICO BIOMEDICO DI DIAGNOSI E CURA PRESENTI NELLE STRUTTURE DI RICOVERO PUBBLICHE ED EXTRAOSPEDALIERE PUBBLICHE INDICATORI PER 1.000.000 DI ABITANTI</t>
  </si>
  <si>
    <t>ASS_OSP_STR_12</t>
  </si>
  <si>
    <t>ALI : Acceleratore lineare    EMD : Apparecchio per emodialisi    GCC : Gamma camera computerizzata    GTT : Sistema TAC gamma camera integrato    MAG : Mammografo (per 1.000.000 di donne tra 45 e 69 anni)   PET : Tomografo ad emissione di positroni    SSP : Sistema CT/PET integrato    TAC : Tomografo assiale computerizzato    TRM : Tomografo a risonanza magnetica</t>
  </si>
  <si>
    <t>APPARECCHIATURE TECNICO BIOMEDICO DI DIAGNOSI E CURA PRESENTINELLE CASE DI CURA ACCREDITATE ED EXTRAOSPEDALIERE PRIVATE ACCREDITATEINDICATORI PER 1.000.000 DI ABITANTI</t>
  </si>
  <si>
    <t>Strutture Private</t>
  </si>
  <si>
    <t>MINISTERO DELLA SALUTE
DIREZIONE GENERALE DEL SISTEMA INFORMATIVO
UFFICIO DI DIREZIONE STATISTICA</t>
  </si>
  <si>
    <t>PERSONALE DEL SSN (AZIENDE SANITARIE LOCALI, AZIENDE OSPEDALIERE
 E AZIENDE OSPEDALIERE INTEGRATE CON L'UNIVERSITA') PER RUOLO</t>
  </si>
  <si>
    <t>Ruoli</t>
  </si>
  <si>
    <t>di cui</t>
  </si>
  <si>
    <t>Sanitario</t>
  </si>
  <si>
    <t>Professionale</t>
  </si>
  <si>
    <t>Tecnico</t>
  </si>
  <si>
    <t>Amministrativo</t>
  </si>
  <si>
    <t>Medici e Odontoiatri</t>
  </si>
  <si>
    <t>Personale Infermieristico</t>
  </si>
  <si>
    <t>Il Totale Personale comprende le Qualifiche Atipiche</t>
  </si>
  <si>
    <t>PER_SSN_01</t>
  </si>
  <si>
    <t>PERSONALE DEL SSN (AZIENDE SANITARIE LOCALI, AZIENDE OSPEDALIERE
E AZIENDE OSPEDALIERE INTEGRATE CON L'UNIVERSITA') PER PROFILO PROFESSIONALE</t>
  </si>
  <si>
    <t>Ruolo Sanitario</t>
  </si>
  <si>
    <t>Ruolo Tecnico</t>
  </si>
  <si>
    <t>Analisti</t>
  </si>
  <si>
    <t>Statistici</t>
  </si>
  <si>
    <t>Odontoiatri</t>
  </si>
  <si>
    <t>Sociologi</t>
  </si>
  <si>
    <t>Altro Personale Laureato</t>
  </si>
  <si>
    <t>Assistenti Sociali</t>
  </si>
  <si>
    <t>Veterinari</t>
  </si>
  <si>
    <t>Collaboratori Tecnico-professionali</t>
  </si>
  <si>
    <t>Farmacisti</t>
  </si>
  <si>
    <t>Assistenti Tecnici</t>
  </si>
  <si>
    <t>Biologi</t>
  </si>
  <si>
    <t>Programmatori</t>
  </si>
  <si>
    <t>Chimici</t>
  </si>
  <si>
    <t>Operatori Tecnici</t>
  </si>
  <si>
    <t>Fisici</t>
  </si>
  <si>
    <t>Operatori Tecnici di Assistenza</t>
  </si>
  <si>
    <t>Psicologi</t>
  </si>
  <si>
    <t>Ausiliari Specializzati</t>
  </si>
  <si>
    <t>Ruolo Amministrativo</t>
  </si>
  <si>
    <t>Operatori I categoria</t>
  </si>
  <si>
    <t>Direttori Amministrativi</t>
  </si>
  <si>
    <t>Operatori II categoria</t>
  </si>
  <si>
    <t>Collaboratori Amministrativi</t>
  </si>
  <si>
    <t>Dirigente delle Professioni Sanitarie</t>
  </si>
  <si>
    <t>Assistenti Amministrativi</t>
  </si>
  <si>
    <t>Tecnico-Sanitario</t>
  </si>
  <si>
    <t>Coadiutori Amministrativi</t>
  </si>
  <si>
    <t>Riabilitazione</t>
  </si>
  <si>
    <t>Commessi</t>
  </si>
  <si>
    <t>Vigilanza e Ispezione</t>
  </si>
  <si>
    <t>Personale con Qualifiche Atipiche</t>
  </si>
  <si>
    <t>Ruolo Professionale</t>
  </si>
  <si>
    <t>Avvocati</t>
  </si>
  <si>
    <t>Restante Personale</t>
  </si>
  <si>
    <t>Ingegneri</t>
  </si>
  <si>
    <t>Specializzandi</t>
  </si>
  <si>
    <t>Architetti</t>
  </si>
  <si>
    <t>Personale contrattista o equiparato</t>
  </si>
  <si>
    <t>Geologi</t>
  </si>
  <si>
    <t>Personale addetto ai L.S.U.</t>
  </si>
  <si>
    <t>Assistenti Religiosi</t>
  </si>
  <si>
    <t>TOTALE PERSONALE</t>
  </si>
  <si>
    <t>ASL elaborate: 143/143
AO elaborate: 86/78</t>
  </si>
  <si>
    <t>PER_SSN_02</t>
  </si>
  <si>
    <t xml:space="preserve">PERSONALE DELLE STRUTTURE DI RICOVERO PUBBLICHE ED EQUIPARATE PER RUOLO </t>
  </si>
  <si>
    <t>Strutture</t>
  </si>
  <si>
    <t>Il Totale comprende le qualifiche atipiche. Non è compreso il personale universitario delle strutture pubbliche e il personale in servizio presso le strutture equiparate dipendente da altre istituzioni oppure a rapporto di collaborazione professionale coordinativa e continuativa.</t>
  </si>
  <si>
    <t>PER_SSN_03</t>
  </si>
  <si>
    <t>PERSONALE DELLE STRUTTURE DI RICOVERO PUBBLICHE ED EQUIPARATE PER PROFILO PROFESSIONALE</t>
  </si>
  <si>
    <t>Strutture elaborate: 558/561</t>
  </si>
  <si>
    <t>PER_SSN_04</t>
  </si>
  <si>
    <t>Non è compreso il personale universitario delle strutture pubbliche e il personale in servizio presso le strutture equiparate dipendente da altre istituzioni oppure a rapporto di collaborazione professionale coordinativa e continuativa.</t>
  </si>
  <si>
    <t>Numero di strutture per tipologia di assistenza erogata - anno 2013</t>
  </si>
  <si>
    <t>Assistenza</t>
  </si>
  <si>
    <t>Natura delle strutture</t>
  </si>
  <si>
    <t>Pubbliche</t>
  </si>
  <si>
    <t>Private accreditate</t>
  </si>
  <si>
    <t>Assistenza Ospedaliera</t>
  </si>
  <si>
    <t>Assistenza Specialistica Ambulatoriale</t>
  </si>
  <si>
    <t>Assistenza Territoriale Residenziale</t>
  </si>
  <si>
    <t>Assistenza Territoriale Semiresidenziale</t>
  </si>
  <si>
    <t>Altra Assistenza Territoriale</t>
  </si>
  <si>
    <t>Assistenza Riabilitativa (ex art. 26)</t>
  </si>
  <si>
    <t>ASSISTENZA OSPEDALIERA</t>
  </si>
  <si>
    <t>ASSISTENZA SPECIALISTICA AMBULATORIALE</t>
  </si>
  <si>
    <t>ALTRA ASSISTENZA TERRITORIALE</t>
  </si>
  <si>
    <t>ASSISTENZA TERRITORIALE SEMIRESIDENZIALE</t>
  </si>
  <si>
    <t>ASSISTENZA TERRITORIALE RESIDENZIALE</t>
  </si>
  <si>
    <t>ASSISTENZA RIABILITATIVA (ex art. 26)</t>
  </si>
  <si>
    <t>AMBULATORI E LABORATORI : Strutture che erogano attività specialistiche (cliniche, di laboratorio e di diagnostica strumentale)
ALTRI TIPI DI STRUTTURE TERRITORIALI : Centri dialisi ad assistenza limitata, Stabilimenti idrotermali, Centri di salute mentale, Consultori familiari, Centri distrettuali e in generale strutture che svolgono attività di tipo territoriale
STRUTTURE SEMIRESIDENZIALI : Centri diurni psichiatrici e in generale strutture che svolgono attività di tipo semiresidenziale
STRUTTURE RESIDENZIALI : Residenze Sanitarie Assistenziali, Case protette e in generale strutture che svologono attività di tipo residenziale, ivi inclusi gli Hospice</t>
  </si>
  <si>
    <t>&gt;= 1.000</t>
  </si>
  <si>
    <t>500 - 999</t>
  </si>
  <si>
    <t>100 - 499</t>
  </si>
  <si>
    <t>50 - 99</t>
  </si>
  <si>
    <t>25 - 49</t>
  </si>
  <si>
    <t>12,5 - 24</t>
  </si>
  <si>
    <t>0 - 12,49</t>
  </si>
  <si>
    <t>16 - 20</t>
  </si>
  <si>
    <t>21 - 25</t>
  </si>
  <si>
    <t>Nr branche</t>
  </si>
  <si>
    <t>Nr prestazioni amb</t>
  </si>
  <si>
    <t>&gt;1.000.000</t>
  </si>
  <si>
    <t>check</t>
  </si>
  <si>
    <t>1 - 5</t>
  </si>
  <si>
    <t>6 - 10</t>
  </si>
  <si>
    <t>11 - 15</t>
  </si>
  <si>
    <t>Numero branche</t>
  </si>
  <si>
    <t>012-Riabilitazione</t>
  </si>
  <si>
    <t>017-Odontostomatologia</t>
  </si>
  <si>
    <t>026-Altro</t>
  </si>
  <si>
    <t>002-Cardiologia</t>
  </si>
  <si>
    <t>013-Nefrologia</t>
  </si>
  <si>
    <t>Altre branche</t>
  </si>
  <si>
    <t>008-Diagn.Immag.</t>
  </si>
  <si>
    <t>APPARECCHIATURE TECNICO BIOMEDICHE DI DIAGNOSI E CURA PRESENTI NELLE STRUTTURE SANITARIE PRIVATE TERRITORIALI ACCREDITATE</t>
  </si>
  <si>
    <t>I posti letto per acuti afferiscono alle discipline mediche e chirurgiche ad esclusione delle discipline di riabilitazione (28 - Unità spinale; 56 -Recupero e riabilitazione funzionale ; 75 - Neuroriabilitazione) e di lungodegenza (60 - Lungodegenti). 
I posti letto per non acuti sono quelli afferenti alle discipline di riabilitazione e di lungodegenza.</t>
  </si>
  <si>
    <t>STRUTTURE DI RICOVERO PUBBLICHE E CASE DI CURA ACCREDITATE - POSTI LETTO PREVISTI</t>
  </si>
  <si>
    <t>ANNI 2009 - 2013</t>
  </si>
  <si>
    <t>ANNO</t>
  </si>
  <si>
    <t>STRUTTURE DI RICOVERO</t>
  </si>
  <si>
    <t>POSTI LETTO DEGENZA ORDINARIA</t>
  </si>
  <si>
    <t>POSTI LETTO DI DAY HOSPITAL</t>
  </si>
  <si>
    <t>POSTI LETTO DI DAY SURGERY</t>
  </si>
  <si>
    <t>PUBBLICI</t>
  </si>
  <si>
    <t>PRIVATI</t>
  </si>
  <si>
    <t>ACCREDITATI</t>
  </si>
  <si>
    <t>TOTALE X 1.000 ABITANTI</t>
  </si>
  <si>
    <t>PUBBLICHE</t>
  </si>
  <si>
    <t>ACCREDITATE</t>
  </si>
  <si>
    <t>Numero posti letto</t>
  </si>
  <si>
    <t>&gt;= 25</t>
  </si>
  <si>
    <t>20 - 24</t>
  </si>
  <si>
    <t>15 - 19</t>
  </si>
  <si>
    <t>10 - 14</t>
  </si>
  <si>
    <t>5 - 9</t>
  </si>
  <si>
    <t>1 - 4</t>
  </si>
  <si>
    <t>0 - 120</t>
  </si>
  <si>
    <t>121 - 400</t>
  </si>
  <si>
    <t>401 - 600</t>
  </si>
  <si>
    <t>601 - 800</t>
  </si>
  <si>
    <t>801 - 1.500</t>
  </si>
  <si>
    <t>&gt; 1.500</t>
  </si>
  <si>
    <t>Note:</t>
  </si>
  <si>
    <t>Nel calcolo dell'indicatore non è stata considerata la disciplina 031 NIDO, in quanto le strutture che sono accreditate in questa disciplina non hanno PL bensì culle</t>
  </si>
  <si>
    <t>Distribuzione strutture di ricovero pubbliche - 2013</t>
  </si>
  <si>
    <t>VALLE D`AOSTA</t>
  </si>
  <si>
    <t>POSTI LETTO DELLE STRUTTURE PUBBLICHE E POSTI LETTO ACCREDITATI UTILIZZATI PER L'ATTIVITA' DI RICOVERO 
DISTINTI PER TIPO STRUTTURA</t>
  </si>
  <si>
    <t>ATTIVITA' DI PRONTO SOCCORSO DELLE STRUTTURE DI RICOVERO PUBBLICHE 
E DELLE CASE DI CURA PRIVATE ACCREDITATE</t>
  </si>
  <si>
    <t>ATTIVITA' DI PRONTO SOCCORSO PEDIATRICO DELLE STRUTTURE DI RICOVERO PUBBLICHE 
E DELLE CASE DI CURA PRIVATE ACCREDITATE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</si>
</sst>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#,##0.0;\-#,##0.0;.0\_"/>
    <numFmt numFmtId="165" formatCode="#,##0;\-#,##0;\_"/>
    <numFmt numFmtId="166" formatCode="#,##0.0;&quot;(*)&quot;;\ "/>
    <numFmt numFmtId="167" formatCode="#,##0;&quot;(*)&quot;;\_"/>
    <numFmt numFmtId="168" formatCode="#,##0;\-#,##0;0"/>
    <numFmt numFmtId="169" formatCode="#,##0.0"/>
    <numFmt numFmtId="170" formatCode="#,##0;\-#,##0;\ "/>
    <numFmt numFmtId="171" formatCode="0;\-0;0"/>
    <numFmt numFmtId="172" formatCode="#,##0.0;\-#,##0.0;\ "/>
    <numFmt numFmtId="173" formatCode="#,##0.0;\-#,##0.0;\_"/>
    <numFmt numFmtId="174" formatCode="#,##0;\-#,##0;&quot;  &quot;"/>
    <numFmt numFmtId="175" formatCode="#.0"/>
    <numFmt numFmtId="176" formatCode="0.0;\-0.0;0"/>
    <numFmt numFmtId="177" formatCode="0.0;&quot;(*)&quot;"/>
    <numFmt numFmtId="178" formatCode="_-* #,##0_-;\-* #,##0_-;_-* &quot;-&quot;??_-;_-@_-"/>
    <numFmt numFmtId="179" formatCode="0.0%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"/>
      <family val="1"/>
    </font>
    <font>
      <b/>
      <sz val="8"/>
      <color theme="1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"/>
      <family val="1"/>
    </font>
    <font>
      <sz val="11"/>
      <color rgb="FFFF0000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0"/>
      <color theme="1"/>
      <name val="Segoe U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theme="1"/>
      <name val="Times New Roman"/>
      <family val="1"/>
    </font>
    <font>
      <sz val="9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Times New Roman"/>
      <family val="1"/>
    </font>
    <font>
      <b/>
      <sz val="11"/>
      <color theme="0"/>
      <name val="Arial"/>
      <family val="2"/>
    </font>
    <font>
      <sz val="11"/>
      <color theme="0"/>
      <name val="Times New Roman"/>
      <family val="1"/>
    </font>
    <font>
      <sz val="6"/>
      <color theme="0"/>
      <name val="Arial"/>
      <family val="2"/>
    </font>
    <font>
      <sz val="11"/>
      <color rgb="FF000000"/>
      <name val="Calibri"/>
      <family val="2"/>
    </font>
    <font>
      <sz val="9"/>
      <color indexed="4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9"/>
      <name val="Times New Roman"/>
      <family val="1"/>
    </font>
    <font>
      <sz val="9"/>
      <color indexed="8"/>
      <name val="Univers 45 Light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color theme="0"/>
      <name val="Arial"/>
      <family val="2"/>
    </font>
    <font>
      <sz val="8"/>
      <color theme="0"/>
      <name val="Times New Roman"/>
      <family val="1"/>
    </font>
    <font>
      <sz val="14"/>
      <color rgb="FF365F91"/>
      <name val="Cambria"/>
      <family val="1"/>
    </font>
    <font>
      <b/>
      <sz val="11"/>
      <color rgb="FF000000"/>
      <name val="Calibri"/>
      <family val="2"/>
    </font>
    <font>
      <sz val="9"/>
      <color indexed="45"/>
      <name val="Arial"/>
      <family val="2"/>
    </font>
    <font>
      <b/>
      <u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B6CAE0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65"/>
        <bgColor indexed="12"/>
      </patternFill>
    </fill>
    <fill>
      <patternFill patternType="solid">
        <fgColor indexed="65"/>
        <bgColor indexed="10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B6CAE0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9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double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9"/>
      </right>
      <top style="thin">
        <color indexed="9"/>
      </top>
      <bottom/>
      <diagonal/>
    </border>
    <border>
      <left style="thin">
        <color indexed="9"/>
      </left>
      <right style="double">
        <color indexed="9"/>
      </right>
      <top/>
      <bottom style="thin">
        <color indexed="9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double">
        <color indexed="9"/>
      </top>
      <bottom style="double">
        <color indexed="9"/>
      </bottom>
      <diagonal/>
    </border>
    <border>
      <left/>
      <right/>
      <top style="double">
        <color indexed="9"/>
      </top>
      <bottom/>
      <diagonal/>
    </border>
    <border>
      <left style="thin">
        <color indexed="9"/>
      </left>
      <right/>
      <top/>
      <bottom style="double">
        <color indexed="9"/>
      </bottom>
      <diagonal/>
    </border>
    <border>
      <left style="double">
        <color theme="1"/>
      </left>
      <right/>
      <top style="double">
        <color theme="1"/>
      </top>
      <bottom style="thin">
        <color indexed="9"/>
      </bottom>
      <diagonal/>
    </border>
    <border>
      <left/>
      <right style="thin">
        <color indexed="9"/>
      </right>
      <top style="double">
        <color theme="1"/>
      </top>
      <bottom style="thin">
        <color indexed="9"/>
      </bottom>
      <diagonal/>
    </border>
    <border>
      <left style="thin">
        <color indexed="9"/>
      </left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 style="thin">
        <color indexed="9"/>
      </top>
      <bottom/>
      <diagonal/>
    </border>
    <border>
      <left style="thin">
        <color indexed="64"/>
      </left>
      <right style="double">
        <color theme="1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/>
      <bottom style="thin">
        <color indexed="9"/>
      </bottom>
      <diagonal/>
    </border>
    <border>
      <left style="double">
        <color theme="1"/>
      </left>
      <right/>
      <top style="thin">
        <color indexed="9"/>
      </top>
      <bottom style="thin">
        <color indexed="9"/>
      </bottom>
      <diagonal/>
    </border>
    <border>
      <left/>
      <right style="double">
        <color theme="1"/>
      </right>
      <top/>
      <bottom style="double">
        <color indexed="9"/>
      </bottom>
      <diagonal/>
    </border>
    <border>
      <left/>
      <right style="double">
        <color theme="1"/>
      </right>
      <top style="double">
        <color indexed="9"/>
      </top>
      <bottom style="double">
        <color indexed="9"/>
      </bottom>
      <diagonal/>
    </border>
    <border>
      <left/>
      <right style="double">
        <color theme="1"/>
      </right>
      <top style="double">
        <color indexed="9"/>
      </top>
      <bottom/>
      <diagonal/>
    </border>
    <border>
      <left style="double">
        <color theme="1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theme="1"/>
      </left>
      <right style="thin">
        <color theme="1"/>
      </right>
      <top style="thin">
        <color indexed="9"/>
      </top>
      <bottom/>
      <diagonal/>
    </border>
    <border>
      <left style="double">
        <color theme="1"/>
      </left>
      <right style="thin">
        <color theme="1"/>
      </right>
      <top/>
      <bottom/>
      <diagonal/>
    </border>
    <border>
      <left style="double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indexed="9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indexed="9"/>
      </left>
      <right style="thin">
        <color auto="1"/>
      </right>
      <top style="thin">
        <color indexed="9"/>
      </top>
      <bottom/>
      <diagonal/>
    </border>
    <border>
      <left style="thin">
        <color indexed="9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9"/>
      </bottom>
      <diagonal/>
    </border>
    <border>
      <left style="thin">
        <color indexed="9"/>
      </left>
      <right style="thin">
        <color auto="1"/>
      </right>
      <top/>
      <bottom style="thin">
        <color indexed="9"/>
      </bottom>
      <diagonal/>
    </border>
    <border>
      <left style="double">
        <color theme="1"/>
      </left>
      <right style="thin">
        <color indexed="9"/>
      </right>
      <top style="thin">
        <color indexed="9"/>
      </top>
      <bottom/>
      <diagonal/>
    </border>
    <border>
      <left style="double">
        <color theme="1"/>
      </left>
      <right style="thin">
        <color indexed="9"/>
      </right>
      <top/>
      <bottom style="thin">
        <color indexed="9"/>
      </bottom>
      <diagonal/>
    </border>
    <border>
      <left style="double">
        <color theme="1"/>
      </left>
      <right style="thin">
        <color auto="1"/>
      </right>
      <top/>
      <bottom/>
      <diagonal/>
    </border>
    <border>
      <left style="thin">
        <color indexed="9"/>
      </left>
      <right/>
      <top style="double">
        <color theme="1"/>
      </top>
      <bottom style="thin">
        <color indexed="9"/>
      </bottom>
      <diagonal/>
    </border>
    <border>
      <left/>
      <right style="double">
        <color theme="1"/>
      </right>
      <top style="double">
        <color theme="1"/>
      </top>
      <bottom style="thin">
        <color indexed="9"/>
      </bottom>
      <diagonal/>
    </border>
    <border>
      <left style="thin">
        <color auto="1"/>
      </left>
      <right style="double">
        <color theme="1"/>
      </right>
      <top style="thin">
        <color indexed="9"/>
      </top>
      <bottom/>
      <diagonal/>
    </border>
    <border>
      <left style="thin">
        <color auto="1"/>
      </left>
      <right style="double">
        <color theme="1"/>
      </right>
      <top/>
      <bottom/>
      <diagonal/>
    </border>
    <border>
      <left style="thin">
        <color auto="1"/>
      </left>
      <right style="double">
        <color theme="1"/>
      </right>
      <top/>
      <bottom style="thin">
        <color indexed="9"/>
      </bottom>
      <diagonal/>
    </border>
    <border>
      <left/>
      <right style="double">
        <color theme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double">
        <color auto="1"/>
      </bottom>
      <diagonal/>
    </border>
    <border>
      <left/>
      <right style="double">
        <color theme="1"/>
      </right>
      <top style="thin">
        <color indexed="9"/>
      </top>
      <bottom style="double">
        <color auto="1"/>
      </bottom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</cellStyleXfs>
  <cellXfs count="723">
    <xf numFmtId="0" fontId="0" fillId="0" borderId="0" xfId="0"/>
    <xf numFmtId="0" fontId="2" fillId="0" borderId="0" xfId="1" applyFont="1"/>
    <xf numFmtId="0" fontId="1" fillId="0" borderId="0" xfId="1" applyNumberFormat="1" applyFont="1" applyFill="1" applyBorder="1" applyAlignment="1"/>
    <xf numFmtId="0" fontId="2" fillId="0" borderId="0" xfId="2" applyNumberFormat="1" applyFont="1" applyFill="1" applyBorder="1" applyAlignment="1"/>
    <xf numFmtId="0" fontId="11" fillId="4" borderId="0" xfId="2" applyNumberFormat="1" applyFont="1" applyFill="1" applyBorder="1" applyAlignment="1">
      <alignment horizontal="center" vertical="center"/>
    </xf>
    <xf numFmtId="0" fontId="10" fillId="4" borderId="0" xfId="2" applyNumberFormat="1" applyFont="1" applyFill="1" applyBorder="1" applyAlignment="1">
      <alignment vertical="center"/>
    </xf>
    <xf numFmtId="0" fontId="11" fillId="3" borderId="5" xfId="2" applyNumberFormat="1" applyFont="1" applyFill="1" applyBorder="1" applyAlignment="1">
      <alignment horizontal="center" vertical="center" wrapText="1"/>
    </xf>
    <xf numFmtId="3" fontId="11" fillId="3" borderId="8" xfId="2" applyNumberFormat="1" applyFont="1" applyFill="1" applyBorder="1" applyAlignment="1">
      <alignment horizontal="right" vertical="center"/>
    </xf>
    <xf numFmtId="166" fontId="11" fillId="3" borderId="8" xfId="2" applyNumberFormat="1" applyFont="1" applyFill="1" applyBorder="1" applyAlignment="1">
      <alignment horizontal="right" vertical="center"/>
    </xf>
    <xf numFmtId="3" fontId="13" fillId="0" borderId="11" xfId="2" applyNumberFormat="1" applyFont="1" applyFill="1" applyBorder="1" applyAlignment="1">
      <alignment horizontal="right" vertical="center"/>
    </xf>
    <xf numFmtId="166" fontId="13" fillId="0" borderId="11" xfId="2" applyNumberFormat="1" applyFont="1" applyFill="1" applyBorder="1" applyAlignment="1">
      <alignment horizontal="right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 wrapText="1"/>
    </xf>
    <xf numFmtId="0" fontId="6" fillId="3" borderId="8" xfId="1" applyNumberFormat="1" applyFont="1" applyFill="1" applyBorder="1" applyAlignment="1">
      <alignment horizontal="left" vertical="center"/>
    </xf>
    <xf numFmtId="164" fontId="6" fillId="3" borderId="8" xfId="1" applyNumberFormat="1" applyFont="1" applyFill="1" applyBorder="1" applyAlignment="1">
      <alignment horizontal="right" vertical="center"/>
    </xf>
    <xf numFmtId="165" fontId="6" fillId="3" borderId="8" xfId="1" applyNumberFormat="1" applyFont="1" applyFill="1" applyBorder="1" applyAlignment="1">
      <alignment horizontal="right" vertical="center"/>
    </xf>
    <xf numFmtId="0" fontId="7" fillId="0" borderId="11" xfId="1" applyNumberFormat="1" applyFont="1" applyFill="1" applyBorder="1" applyAlignment="1">
      <alignment horizontal="left" vertical="center"/>
    </xf>
    <xf numFmtId="164" fontId="7" fillId="0" borderId="11" xfId="1" applyNumberFormat="1" applyFont="1" applyFill="1" applyBorder="1" applyAlignment="1">
      <alignment horizontal="right" vertical="center"/>
    </xf>
    <xf numFmtId="165" fontId="7" fillId="0" borderId="11" xfId="1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9" fillId="3" borderId="5" xfId="2" applyNumberFormat="1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 wrapText="1"/>
    </xf>
    <xf numFmtId="0" fontId="9" fillId="3" borderId="10" xfId="2" applyNumberFormat="1" applyFont="1" applyFill="1" applyBorder="1" applyAlignment="1">
      <alignment horizontal="center" vertical="top" wrapText="1"/>
    </xf>
    <xf numFmtId="0" fontId="9" fillId="3" borderId="8" xfId="2" applyNumberFormat="1" applyFont="1" applyFill="1" applyBorder="1" applyAlignment="1">
      <alignment horizontal="left" vertical="center"/>
    </xf>
    <xf numFmtId="167" fontId="9" fillId="3" borderId="8" xfId="2" applyNumberFormat="1" applyFont="1" applyFill="1" applyBorder="1" applyAlignment="1">
      <alignment horizontal="right" vertical="center"/>
    </xf>
    <xf numFmtId="0" fontId="15" fillId="0" borderId="11" xfId="2" applyNumberFormat="1" applyFont="1" applyFill="1" applyBorder="1" applyAlignment="1">
      <alignment horizontal="left" vertical="center"/>
    </xf>
    <xf numFmtId="167" fontId="15" fillId="0" borderId="11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2" fillId="0" borderId="0" xfId="2" applyFont="1"/>
    <xf numFmtId="0" fontId="2" fillId="0" borderId="0" xfId="2" applyNumberFormat="1" applyFont="1" applyFill="1" applyBorder="1" applyAlignment="1"/>
    <xf numFmtId="0" fontId="11" fillId="3" borderId="5" xfId="2" applyNumberFormat="1" applyFont="1" applyFill="1" applyBorder="1" applyAlignment="1">
      <alignment horizontal="center" wrapText="1"/>
    </xf>
    <xf numFmtId="0" fontId="11" fillId="3" borderId="10" xfId="2" applyNumberFormat="1" applyFont="1" applyFill="1" applyBorder="1" applyAlignment="1">
      <alignment horizontal="center" vertical="top"/>
    </xf>
    <xf numFmtId="0" fontId="11" fillId="3" borderId="10" xfId="2" applyNumberFormat="1" applyFont="1" applyFill="1" applyBorder="1" applyAlignment="1">
      <alignment horizontal="center" vertical="top" wrapText="1"/>
    </xf>
    <xf numFmtId="0" fontId="11" fillId="3" borderId="8" xfId="2" applyNumberFormat="1" applyFont="1" applyFill="1" applyBorder="1" applyAlignment="1">
      <alignment horizontal="left" vertical="center"/>
    </xf>
    <xf numFmtId="168" fontId="11" fillId="3" borderId="8" xfId="2" applyNumberFormat="1" applyFont="1" applyFill="1" applyBorder="1" applyAlignment="1">
      <alignment horizontal="right" vertical="center"/>
    </xf>
    <xf numFmtId="165" fontId="11" fillId="3" borderId="8" xfId="2" applyNumberFormat="1" applyFont="1" applyFill="1" applyBorder="1" applyAlignment="1">
      <alignment horizontal="right" vertical="center"/>
    </xf>
    <xf numFmtId="1" fontId="11" fillId="3" borderId="8" xfId="2" applyNumberFormat="1" applyFont="1" applyFill="1" applyBorder="1" applyAlignment="1">
      <alignment horizontal="right" vertical="center"/>
    </xf>
    <xf numFmtId="0" fontId="13" fillId="0" borderId="11" xfId="2" applyNumberFormat="1" applyFont="1" applyFill="1" applyBorder="1" applyAlignment="1">
      <alignment horizontal="left" vertical="center"/>
    </xf>
    <xf numFmtId="1" fontId="13" fillId="0" borderId="11" xfId="2" applyNumberFormat="1" applyFont="1" applyFill="1" applyBorder="1" applyAlignment="1">
      <alignment horizontal="right" vertical="center"/>
    </xf>
    <xf numFmtId="0" fontId="11" fillId="3" borderId="10" xfId="2" applyNumberFormat="1" applyFont="1" applyFill="1" applyBorder="1" applyAlignment="1">
      <alignment horizontal="center"/>
    </xf>
    <xf numFmtId="0" fontId="11" fillId="3" borderId="10" xfId="2" applyNumberFormat="1" applyFont="1" applyFill="1" applyBorder="1" applyAlignment="1">
      <alignment horizontal="center" wrapText="1"/>
    </xf>
    <xf numFmtId="0" fontId="2" fillId="0" borderId="0" xfId="2" applyFont="1"/>
    <xf numFmtId="0" fontId="2" fillId="0" borderId="0" xfId="2" applyNumberFormat="1" applyFont="1" applyFill="1" applyBorder="1" applyAlignment="1"/>
    <xf numFmtId="0" fontId="10" fillId="4" borderId="0" xfId="2" applyNumberFormat="1" applyFont="1" applyFill="1" applyBorder="1" applyAlignment="1">
      <alignment horizontal="center" vertical="center" wrapText="1"/>
    </xf>
    <xf numFmtId="0" fontId="12" fillId="4" borderId="0" xfId="2" applyNumberFormat="1" applyFont="1" applyFill="1" applyBorder="1" applyAlignment="1">
      <alignment horizontal="center" vertical="center" wrapText="1"/>
    </xf>
    <xf numFmtId="0" fontId="10" fillId="4" borderId="0" xfId="2" applyNumberFormat="1" applyFont="1" applyFill="1" applyBorder="1" applyAlignment="1">
      <alignment horizontal="center" vertical="center"/>
    </xf>
    <xf numFmtId="169" fontId="11" fillId="3" borderId="8" xfId="2" applyNumberFormat="1" applyFont="1" applyFill="1" applyBorder="1" applyAlignment="1">
      <alignment horizontal="right" vertical="center"/>
    </xf>
    <xf numFmtId="4" fontId="11" fillId="3" borderId="8" xfId="2" applyNumberFormat="1" applyFont="1" applyFill="1" applyBorder="1" applyAlignment="1">
      <alignment horizontal="right" vertical="center"/>
    </xf>
    <xf numFmtId="0" fontId="13" fillId="0" borderId="11" xfId="2" applyNumberFormat="1" applyFont="1" applyFill="1" applyBorder="1" applyAlignment="1">
      <alignment horizontal="left" vertical="center" wrapText="1"/>
    </xf>
    <xf numFmtId="168" fontId="13" fillId="0" borderId="11" xfId="2" applyNumberFormat="1" applyFont="1" applyFill="1" applyBorder="1" applyAlignment="1">
      <alignment horizontal="right" vertical="center" wrapText="1"/>
    </xf>
    <xf numFmtId="169" fontId="13" fillId="0" borderId="11" xfId="2" applyNumberFormat="1" applyFont="1" applyFill="1" applyBorder="1" applyAlignment="1">
      <alignment horizontal="right" vertical="center" wrapText="1"/>
    </xf>
    <xf numFmtId="3" fontId="13" fillId="0" borderId="11" xfId="2" applyNumberFormat="1" applyFont="1" applyFill="1" applyBorder="1" applyAlignment="1">
      <alignment horizontal="right" vertical="center" wrapText="1"/>
    </xf>
    <xf numFmtId="4" fontId="13" fillId="0" borderId="11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2" fillId="0" borderId="0" xfId="2" applyNumberFormat="1" applyFont="1" applyFill="1" applyBorder="1" applyAlignment="1"/>
    <xf numFmtId="170" fontId="11" fillId="3" borderId="8" xfId="2" applyNumberFormat="1" applyFont="1" applyFill="1" applyBorder="1" applyAlignment="1">
      <alignment horizontal="right" vertical="center"/>
    </xf>
    <xf numFmtId="170" fontId="13" fillId="0" borderId="11" xfId="2" applyNumberFormat="1" applyFont="1" applyFill="1" applyBorder="1" applyAlignment="1">
      <alignment horizontal="right" vertical="center"/>
    </xf>
    <xf numFmtId="171" fontId="11" fillId="3" borderId="8" xfId="2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165" fontId="13" fillId="0" borderId="11" xfId="2" applyNumberFormat="1" applyFont="1" applyFill="1" applyBorder="1" applyAlignment="1">
      <alignment horizontal="right" vertical="center"/>
    </xf>
    <xf numFmtId="0" fontId="11" fillId="3" borderId="10" xfId="2" applyNumberFormat="1" applyFont="1" applyFill="1" applyBorder="1" applyAlignment="1">
      <alignment horizontal="center" vertical="center" wrapText="1"/>
    </xf>
    <xf numFmtId="169" fontId="13" fillId="0" borderId="11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6" fillId="3" borderId="5" xfId="2" applyNumberFormat="1" applyFont="1" applyFill="1" applyBorder="1" applyAlignment="1">
      <alignment horizontal="center" vertical="center" wrapText="1"/>
    </xf>
    <xf numFmtId="0" fontId="16" fillId="3" borderId="5" xfId="2" applyNumberFormat="1" applyFont="1" applyFill="1" applyBorder="1" applyAlignment="1">
      <alignment horizontal="center" wrapText="1"/>
    </xf>
    <xf numFmtId="0" fontId="16" fillId="3" borderId="10" xfId="2" applyNumberFormat="1" applyFont="1" applyFill="1" applyBorder="1" applyAlignment="1">
      <alignment horizontal="center" vertical="center" wrapText="1"/>
    </xf>
    <xf numFmtId="0" fontId="16" fillId="3" borderId="1" xfId="2" applyNumberFormat="1" applyFont="1" applyFill="1" applyBorder="1" applyAlignment="1">
      <alignment horizontal="center" vertical="center" wrapText="1"/>
    </xf>
    <xf numFmtId="0" fontId="16" fillId="3" borderId="10" xfId="2" applyNumberFormat="1" applyFont="1" applyFill="1" applyBorder="1" applyAlignment="1">
      <alignment horizontal="center" vertical="top" wrapText="1"/>
    </xf>
    <xf numFmtId="0" fontId="16" fillId="3" borderId="8" xfId="2" applyNumberFormat="1" applyFont="1" applyFill="1" applyBorder="1" applyAlignment="1">
      <alignment horizontal="left" vertical="center"/>
    </xf>
    <xf numFmtId="165" fontId="16" fillId="3" borderId="8" xfId="2" applyNumberFormat="1" applyFont="1" applyFill="1" applyBorder="1" applyAlignment="1">
      <alignment horizontal="right" vertical="center"/>
    </xf>
    <xf numFmtId="169" fontId="16" fillId="3" borderId="8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165" fontId="9" fillId="3" borderId="8" xfId="2" applyNumberFormat="1" applyFont="1" applyFill="1" applyBorder="1" applyAlignment="1">
      <alignment horizontal="right" vertical="center"/>
    </xf>
    <xf numFmtId="169" fontId="9" fillId="3" borderId="8" xfId="2" applyNumberFormat="1" applyFont="1" applyFill="1" applyBorder="1" applyAlignment="1">
      <alignment horizontal="right" vertical="center"/>
    </xf>
    <xf numFmtId="0" fontId="9" fillId="3" borderId="5" xfId="2" applyNumberFormat="1" applyFont="1" applyFill="1" applyBorder="1" applyAlignment="1">
      <alignment horizontal="center" wrapText="1"/>
    </xf>
    <xf numFmtId="0" fontId="2" fillId="0" borderId="0" xfId="2" applyFont="1"/>
    <xf numFmtId="0" fontId="2" fillId="0" borderId="0" xfId="2" applyNumberFormat="1" applyFont="1" applyFill="1" applyBorder="1" applyAlignment="1"/>
    <xf numFmtId="172" fontId="13" fillId="0" borderId="11" xfId="2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1" fillId="3" borderId="5" xfId="2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1" fillId="3" borderId="17" xfId="2" applyNumberFormat="1" applyFont="1" applyFill="1" applyBorder="1" applyAlignment="1">
      <alignment horizontal="center" vertical="center" wrapText="1"/>
    </xf>
    <xf numFmtId="170" fontId="11" fillId="3" borderId="18" xfId="2" applyNumberFormat="1" applyFont="1" applyFill="1" applyBorder="1" applyAlignment="1">
      <alignment horizontal="right" vertical="center"/>
    </xf>
    <xf numFmtId="170" fontId="13" fillId="0" borderId="12" xfId="2" applyNumberFormat="1" applyFont="1" applyFill="1" applyBorder="1" applyAlignment="1">
      <alignment horizontal="right" vertical="center"/>
    </xf>
    <xf numFmtId="170" fontId="13" fillId="0" borderId="19" xfId="2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7" fillId="3" borderId="5" xfId="2" applyNumberFormat="1" applyFont="1" applyFill="1" applyBorder="1" applyAlignment="1">
      <alignment horizontal="center" vertical="center" wrapText="1"/>
    </xf>
    <xf numFmtId="170" fontId="16" fillId="3" borderId="8" xfId="2" applyNumberFormat="1" applyFont="1" applyFill="1" applyBorder="1" applyAlignment="1">
      <alignment horizontal="right" vertical="center"/>
    </xf>
    <xf numFmtId="0" fontId="18" fillId="0" borderId="11" xfId="2" applyNumberFormat="1" applyFont="1" applyFill="1" applyBorder="1" applyAlignment="1">
      <alignment horizontal="left" vertical="center"/>
    </xf>
    <xf numFmtId="170" fontId="18" fillId="0" borderId="11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2" fillId="0" borderId="0" xfId="2" applyFont="1"/>
    <xf numFmtId="0" fontId="2" fillId="0" borderId="0" xfId="2" applyNumberFormat="1" applyFont="1" applyFill="1" applyBorder="1" applyAlignment="1"/>
    <xf numFmtId="0" fontId="9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1" fillId="3" borderId="5" xfId="2" applyNumberFormat="1" applyFont="1" applyFill="1" applyBorder="1" applyAlignment="1">
      <alignment horizontal="center" vertical="center"/>
    </xf>
    <xf numFmtId="0" fontId="11" fillId="3" borderId="10" xfId="2" applyNumberFormat="1" applyFont="1" applyFill="1" applyBorder="1" applyAlignment="1">
      <alignment horizontal="center" vertical="center"/>
    </xf>
    <xf numFmtId="173" fontId="11" fillId="3" borderId="8" xfId="2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/>
    <xf numFmtId="0" fontId="9" fillId="0" borderId="0" xfId="0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1" fillId="3" borderId="4" xfId="2" applyNumberFormat="1" applyFont="1" applyFill="1" applyBorder="1" applyAlignment="1">
      <alignment horizontal="center" wrapText="1"/>
    </xf>
    <xf numFmtId="0" fontId="11" fillId="3" borderId="3" xfId="2" applyNumberFormat="1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 wrapText="1"/>
    </xf>
    <xf numFmtId="0" fontId="11" fillId="3" borderId="6" xfId="2" applyNumberFormat="1" applyFont="1" applyFill="1" applyBorder="1" applyAlignment="1">
      <alignment horizontal="center" vertical="center" wrapText="1"/>
    </xf>
    <xf numFmtId="0" fontId="11" fillId="3" borderId="9" xfId="2" applyNumberFormat="1" applyFont="1" applyFill="1" applyBorder="1" applyAlignment="1">
      <alignment horizontal="center" vertical="center" wrapText="1"/>
    </xf>
    <xf numFmtId="0" fontId="11" fillId="3" borderId="9" xfId="2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174" fontId="11" fillId="3" borderId="8" xfId="2" applyNumberFormat="1" applyFont="1" applyFill="1" applyBorder="1" applyAlignment="1">
      <alignment horizontal="right" vertical="center"/>
    </xf>
    <xf numFmtId="174" fontId="13" fillId="0" borderId="11" xfId="2" applyNumberFormat="1" applyFont="1" applyFill="1" applyBorder="1" applyAlignment="1">
      <alignment horizontal="right" vertical="center"/>
    </xf>
    <xf numFmtId="175" fontId="13" fillId="0" borderId="11" xfId="2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1" fillId="3" borderId="8" xfId="2" applyNumberFormat="1" applyFont="1" applyFill="1" applyBorder="1" applyAlignment="1">
      <alignment horizontal="left" vertical="center" wrapText="1"/>
    </xf>
    <xf numFmtId="3" fontId="11" fillId="3" borderId="8" xfId="2" applyNumberFormat="1" applyFont="1" applyFill="1" applyBorder="1" applyAlignment="1">
      <alignment horizontal="right" vertical="center" wrapText="1"/>
    </xf>
    <xf numFmtId="170" fontId="13" fillId="0" borderId="11" xfId="2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vertical="center"/>
    </xf>
    <xf numFmtId="0" fontId="13" fillId="0" borderId="11" xfId="2" applyNumberFormat="1" applyFont="1" applyFill="1" applyBorder="1" applyAlignment="1">
      <alignment horizontal="left" vertical="center"/>
    </xf>
    <xf numFmtId="0" fontId="11" fillId="3" borderId="5" xfId="2" applyNumberFormat="1" applyFont="1" applyFill="1" applyBorder="1" applyAlignment="1">
      <alignment horizontal="center" vertical="center" wrapText="1"/>
    </xf>
    <xf numFmtId="0" fontId="11" fillId="3" borderId="10" xfId="2" applyNumberFormat="1" applyFont="1" applyFill="1" applyBorder="1" applyAlignment="1">
      <alignment horizontal="center" vertical="top" wrapText="1"/>
    </xf>
    <xf numFmtId="0" fontId="9" fillId="0" borderId="0" xfId="2" applyNumberFormat="1" applyFont="1" applyFill="1" applyBorder="1" applyAlignment="1">
      <alignment horizontal="right" vertical="center"/>
    </xf>
    <xf numFmtId="0" fontId="11" fillId="3" borderId="8" xfId="2" applyNumberFormat="1" applyFont="1" applyFill="1" applyBorder="1" applyAlignment="1">
      <alignment horizontal="left" vertical="center"/>
    </xf>
    <xf numFmtId="0" fontId="9" fillId="3" borderId="5" xfId="2" applyNumberFormat="1" applyFont="1" applyFill="1" applyBorder="1" applyAlignment="1">
      <alignment horizontal="center" vertical="center" wrapText="1"/>
    </xf>
    <xf numFmtId="0" fontId="15" fillId="0" borderId="11" xfId="2" applyNumberFormat="1" applyFont="1" applyFill="1" applyBorder="1" applyAlignment="1">
      <alignment horizontal="left" vertical="center"/>
    </xf>
    <xf numFmtId="0" fontId="9" fillId="3" borderId="8" xfId="2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0" xfId="1" applyFont="1"/>
    <xf numFmtId="0" fontId="1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vertical="center"/>
    </xf>
    <xf numFmtId="0" fontId="4" fillId="3" borderId="10" xfId="1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8" xfId="1" applyNumberFormat="1" applyFont="1" applyFill="1" applyBorder="1" applyAlignment="1">
      <alignment horizontal="left" vertical="center"/>
    </xf>
    <xf numFmtId="174" fontId="4" fillId="3" borderId="8" xfId="1" applyNumberFormat="1" applyFont="1" applyFill="1" applyBorder="1" applyAlignment="1">
      <alignment horizontal="right" vertical="center"/>
    </xf>
    <xf numFmtId="0" fontId="26" fillId="0" borderId="11" xfId="1" applyNumberFormat="1" applyFont="1" applyFill="1" applyBorder="1" applyAlignment="1">
      <alignment horizontal="left" vertical="center"/>
    </xf>
    <xf numFmtId="174" fontId="26" fillId="0" borderId="11" xfId="1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9" fillId="2" borderId="0" xfId="2" applyNumberFormat="1" applyFont="1" applyFill="1" applyBorder="1" applyAlignment="1">
      <alignment horizontal="left" vertical="center"/>
    </xf>
    <xf numFmtId="3" fontId="9" fillId="3" borderId="8" xfId="2" applyNumberFormat="1" applyFont="1" applyFill="1" applyBorder="1" applyAlignment="1">
      <alignment horizontal="right" vertical="center"/>
    </xf>
    <xf numFmtId="170" fontId="15" fillId="0" borderId="11" xfId="2" applyNumberFormat="1" applyFont="1" applyFill="1" applyBorder="1" applyAlignment="1">
      <alignment horizontal="right" vertical="center"/>
    </xf>
    <xf numFmtId="170" fontId="15" fillId="0" borderId="11" xfId="2" applyNumberFormat="1" applyFont="1" applyFill="1" applyBorder="1" applyAlignment="1">
      <alignment horizontal="right" vertical="center"/>
    </xf>
    <xf numFmtId="166" fontId="15" fillId="0" borderId="11" xfId="2" applyNumberFormat="1" applyFont="1" applyFill="1" applyBorder="1" applyAlignment="1">
      <alignment horizontal="right" vertical="center"/>
    </xf>
    <xf numFmtId="0" fontId="23" fillId="0" borderId="0" xfId="0" applyFont="1"/>
    <xf numFmtId="0" fontId="2" fillId="0" borderId="0" xfId="2" applyFont="1"/>
    <xf numFmtId="0" fontId="2" fillId="0" borderId="0" xfId="2" applyNumberFormat="1" applyFont="1" applyFill="1" applyBorder="1" applyAlignment="1"/>
    <xf numFmtId="0" fontId="14" fillId="0" borderId="0" xfId="2" applyNumberFormat="1" applyFont="1" applyFill="1" applyBorder="1" applyAlignment="1">
      <alignment horizontal="left" vertical="center"/>
    </xf>
    <xf numFmtId="0" fontId="10" fillId="2" borderId="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horizontal="center" vertical="center"/>
    </xf>
    <xf numFmtId="168" fontId="9" fillId="3" borderId="8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8" fillId="0" borderId="0" xfId="2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6" fillId="0" borderId="10" xfId="2" applyNumberFormat="1" applyFont="1" applyFill="1" applyBorder="1" applyAlignment="1">
      <alignment horizontal="center" vertical="center"/>
    </xf>
    <xf numFmtId="0" fontId="16" fillId="3" borderId="10" xfId="2" applyNumberFormat="1" applyFont="1" applyFill="1" applyBorder="1" applyAlignment="1">
      <alignment horizontal="center" vertical="center"/>
    </xf>
    <xf numFmtId="0" fontId="16" fillId="3" borderId="10" xfId="2" applyNumberFormat="1" applyFont="1" applyFill="1" applyBorder="1" applyAlignment="1">
      <alignment horizontal="center"/>
    </xf>
    <xf numFmtId="0" fontId="16" fillId="3" borderId="5" xfId="2" applyNumberFormat="1" applyFont="1" applyFill="1" applyBorder="1" applyAlignment="1">
      <alignment horizontal="center" vertical="center"/>
    </xf>
    <xf numFmtId="173" fontId="16" fillId="3" borderId="8" xfId="2" applyNumberFormat="1" applyFont="1" applyFill="1" applyBorder="1" applyAlignment="1">
      <alignment horizontal="right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6" fillId="0" borderId="10" xfId="2" applyNumberFormat="1" applyFont="1" applyFill="1" applyBorder="1" applyAlignment="1">
      <alignment horizontal="center" vertical="center"/>
    </xf>
    <xf numFmtId="3" fontId="16" fillId="3" borderId="8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6" fillId="0" borderId="1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/>
    <xf numFmtId="0" fontId="8" fillId="2" borderId="0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vertical="center"/>
    </xf>
    <xf numFmtId="0" fontId="9" fillId="3" borderId="5" xfId="2" applyNumberFormat="1" applyFont="1" applyFill="1" applyBorder="1" applyAlignment="1">
      <alignment horizontal="center" vertical="center"/>
    </xf>
    <xf numFmtId="0" fontId="15" fillId="5" borderId="11" xfId="2" applyNumberFormat="1" applyFont="1" applyFill="1" applyBorder="1" applyAlignment="1">
      <alignment horizontal="left" vertical="center"/>
    </xf>
    <xf numFmtId="168" fontId="15" fillId="6" borderId="11" xfId="2" applyNumberFormat="1" applyFont="1" applyFill="1" applyBorder="1" applyAlignment="1">
      <alignment horizontal="right" vertical="center"/>
    </xf>
    <xf numFmtId="0" fontId="2" fillId="0" borderId="0" xfId="2" applyNumberFormat="1" applyFont="1" applyFill="1" applyBorder="1" applyAlignment="1">
      <alignment horizontal="right"/>
    </xf>
    <xf numFmtId="0" fontId="2" fillId="0" borderId="0" xfId="2" applyNumberFormat="1" applyFont="1" applyFill="1" applyBorder="1" applyAlignment="1"/>
    <xf numFmtId="0" fontId="10" fillId="2" borderId="0" xfId="2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2" fillId="0" borderId="0" xfId="2" applyFont="1"/>
    <xf numFmtId="0" fontId="2" fillId="0" borderId="0" xfId="2" applyNumberFormat="1" applyFont="1" applyFill="1" applyBorder="1" applyAlignment="1"/>
    <xf numFmtId="0" fontId="14" fillId="7" borderId="0" xfId="2" applyNumberFormat="1" applyFont="1" applyFill="1" applyBorder="1" applyAlignment="1">
      <alignment horizontal="left" vertical="center"/>
    </xf>
    <xf numFmtId="0" fontId="10" fillId="2" borderId="0" xfId="2" applyNumberFormat="1" applyFont="1" applyFill="1" applyBorder="1" applyAlignment="1">
      <alignment vertical="center"/>
    </xf>
    <xf numFmtId="0" fontId="10" fillId="4" borderId="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/>
    </xf>
    <xf numFmtId="0" fontId="21" fillId="2" borderId="0" xfId="2" applyNumberFormat="1" applyFont="1" applyFill="1" applyBorder="1" applyAlignment="1">
      <alignment vertical="center"/>
    </xf>
    <xf numFmtId="0" fontId="9" fillId="3" borderId="20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left" vertical="center"/>
    </xf>
    <xf numFmtId="0" fontId="11" fillId="3" borderId="5" xfId="2" applyNumberFormat="1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>
      <alignment horizontal="left" vertical="center"/>
    </xf>
    <xf numFmtId="0" fontId="11" fillId="3" borderId="8" xfId="2" applyNumberFormat="1" applyFont="1" applyFill="1" applyBorder="1" applyAlignment="1">
      <alignment horizontal="left" vertical="center"/>
    </xf>
    <xf numFmtId="0" fontId="9" fillId="3" borderId="8" xfId="2" applyNumberFormat="1" applyFont="1" applyFill="1" applyBorder="1" applyAlignment="1">
      <alignment horizontal="left" vertical="center"/>
    </xf>
    <xf numFmtId="0" fontId="15" fillId="0" borderId="11" xfId="2" applyNumberFormat="1" applyFont="1" applyFill="1" applyBorder="1" applyAlignment="1">
      <alignment horizontal="left" vertical="center"/>
    </xf>
    <xf numFmtId="0" fontId="9" fillId="3" borderId="5" xfId="2" applyNumberFormat="1" applyFont="1" applyFill="1" applyBorder="1" applyAlignment="1">
      <alignment horizontal="center" vertical="center" wrapText="1"/>
    </xf>
    <xf numFmtId="0" fontId="9" fillId="3" borderId="10" xfId="2" applyNumberFormat="1" applyFont="1" applyFill="1" applyBorder="1" applyAlignment="1">
      <alignment horizontal="center" vertical="center" wrapText="1"/>
    </xf>
    <xf numFmtId="0" fontId="9" fillId="3" borderId="10" xfId="2" applyNumberFormat="1" applyFont="1" applyFill="1" applyBorder="1" applyAlignment="1">
      <alignment horizontal="center" vertical="top" wrapText="1"/>
    </xf>
    <xf numFmtId="169" fontId="9" fillId="3" borderId="8" xfId="2" applyNumberFormat="1" applyFont="1" applyFill="1" applyBorder="1" applyAlignment="1">
      <alignment horizontal="right" vertical="center"/>
    </xf>
    <xf numFmtId="170" fontId="15" fillId="0" borderId="11" xfId="2" applyNumberFormat="1" applyFont="1" applyFill="1" applyBorder="1" applyAlignment="1">
      <alignment horizontal="right" vertical="center"/>
    </xf>
    <xf numFmtId="3" fontId="9" fillId="3" borderId="8" xfId="2" applyNumberFormat="1" applyFont="1" applyFill="1" applyBorder="1" applyAlignment="1">
      <alignment horizontal="right" vertical="center"/>
    </xf>
    <xf numFmtId="0" fontId="2" fillId="0" borderId="0" xfId="1" applyFont="1"/>
    <xf numFmtId="0" fontId="1" fillId="0" borderId="0" xfId="1" applyNumberFormat="1" applyFont="1" applyFill="1" applyBorder="1" applyAlignment="1"/>
    <xf numFmtId="0" fontId="27" fillId="2" borderId="0" xfId="1" applyNumberFormat="1" applyFont="1" applyFill="1" applyBorder="1" applyAlignment="1">
      <alignment vertical="center"/>
    </xf>
    <xf numFmtId="0" fontId="27" fillId="4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vertical="center"/>
    </xf>
    <xf numFmtId="0" fontId="24" fillId="3" borderId="5" xfId="1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/>
    </xf>
    <xf numFmtId="170" fontId="4" fillId="3" borderId="8" xfId="1" applyNumberFormat="1" applyFont="1" applyFill="1" applyBorder="1" applyAlignment="1">
      <alignment horizontal="right" vertical="center"/>
    </xf>
    <xf numFmtId="170" fontId="26" fillId="0" borderId="11" xfId="1" applyNumberFormat="1" applyFont="1" applyFill="1" applyBorder="1" applyAlignment="1">
      <alignment horizontal="right" vertical="center"/>
    </xf>
    <xf numFmtId="165" fontId="26" fillId="0" borderId="11" xfId="1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8" fillId="2" borderId="0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vertical="center"/>
    </xf>
    <xf numFmtId="0" fontId="10" fillId="4" borderId="0" xfId="2" applyNumberFormat="1" applyFont="1" applyFill="1" applyBorder="1" applyAlignment="1">
      <alignment vertical="center"/>
    </xf>
    <xf numFmtId="0" fontId="9" fillId="2" borderId="0" xfId="2" applyNumberFormat="1" applyFont="1" applyFill="1" applyBorder="1" applyAlignment="1">
      <alignment horizontal="right" vertical="center"/>
    </xf>
    <xf numFmtId="170" fontId="9" fillId="3" borderId="8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8" fillId="2" borderId="0" xfId="2" applyNumberFormat="1" applyFont="1" applyFill="1" applyBorder="1" applyAlignment="1">
      <alignment vertical="center"/>
    </xf>
    <xf numFmtId="0" fontId="21" fillId="2" borderId="0" xfId="2" applyNumberFormat="1" applyFont="1" applyFill="1" applyBorder="1" applyAlignment="1">
      <alignment vertical="center"/>
    </xf>
    <xf numFmtId="0" fontId="21" fillId="4" borderId="0" xfId="2" applyNumberFormat="1" applyFont="1" applyFill="1" applyBorder="1" applyAlignment="1">
      <alignment vertical="center"/>
    </xf>
    <xf numFmtId="0" fontId="9" fillId="2" borderId="0" xfId="2" applyNumberFormat="1" applyFont="1" applyFill="1" applyBorder="1" applyAlignment="1">
      <alignment horizontal="left" vertical="center"/>
    </xf>
    <xf numFmtId="0" fontId="11" fillId="3" borderId="5" xfId="2" applyNumberFormat="1" applyFont="1" applyFill="1" applyBorder="1" applyAlignment="1">
      <alignment horizontal="center" vertical="center"/>
    </xf>
    <xf numFmtId="176" fontId="11" fillId="3" borderId="8" xfId="2" applyNumberFormat="1" applyFont="1" applyFill="1" applyBorder="1" applyAlignment="1">
      <alignment horizontal="right" vertical="center" wrapText="1"/>
    </xf>
    <xf numFmtId="176" fontId="13" fillId="0" borderId="11" xfId="2" applyNumberFormat="1" applyFont="1" applyFill="1" applyBorder="1" applyAlignment="1">
      <alignment horizontal="right" vertical="center"/>
    </xf>
    <xf numFmtId="0" fontId="11" fillId="3" borderId="5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/>
    <xf numFmtId="0" fontId="3" fillId="2" borderId="0" xfId="1" applyNumberFormat="1" applyFont="1" applyFill="1" applyBorder="1" applyAlignment="1">
      <alignment vertical="center"/>
    </xf>
    <xf numFmtId="0" fontId="9" fillId="2" borderId="0" xfId="2" applyNumberFormat="1" applyFont="1" applyFill="1" applyBorder="1" applyAlignment="1">
      <alignment horizontal="left" vertical="center"/>
    </xf>
    <xf numFmtId="0" fontId="10" fillId="2" borderId="0" xfId="2" applyNumberFormat="1" applyFont="1" applyFill="1" applyBorder="1" applyAlignment="1">
      <alignment vertical="center"/>
    </xf>
    <xf numFmtId="0" fontId="10" fillId="4" borderId="0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0" xfId="2" applyNumberFormat="1" applyFont="1" applyFill="1" applyBorder="1" applyAlignment="1">
      <alignment horizontal="right" vertical="center"/>
    </xf>
    <xf numFmtId="0" fontId="2" fillId="0" borderId="0" xfId="1" applyFont="1"/>
    <xf numFmtId="0" fontId="1" fillId="0" borderId="0" xfId="1" applyNumberFormat="1" applyFont="1" applyFill="1" applyBorder="1" applyAlignment="1"/>
    <xf numFmtId="0" fontId="5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165" fontId="4" fillId="3" borderId="8" xfId="1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8" fillId="2" borderId="0" xfId="2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8" fillId="0" borderId="0" xfId="2" applyNumberFormat="1" applyFont="1" applyFill="1" applyBorder="1" applyAlignment="1">
      <alignment vertical="center"/>
    </xf>
    <xf numFmtId="169" fontId="15" fillId="0" borderId="11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4" fontId="9" fillId="3" borderId="8" xfId="2" applyNumberFormat="1" applyFont="1" applyFill="1" applyBorder="1" applyAlignment="1">
      <alignment horizontal="right" vertical="center"/>
    </xf>
    <xf numFmtId="3" fontId="15" fillId="0" borderId="11" xfId="2" applyNumberFormat="1" applyFont="1" applyFill="1" applyBorder="1" applyAlignment="1">
      <alignment horizontal="right" vertical="center"/>
    </xf>
    <xf numFmtId="4" fontId="15" fillId="0" borderId="11" xfId="2" applyNumberFormat="1" applyFont="1" applyFill="1" applyBorder="1" applyAlignment="1">
      <alignment horizontal="right" vertical="center"/>
    </xf>
    <xf numFmtId="0" fontId="0" fillId="0" borderId="0" xfId="0" applyAlignment="1"/>
    <xf numFmtId="0" fontId="9" fillId="3" borderId="8" xfId="2" applyNumberFormat="1" applyFont="1" applyFill="1" applyBorder="1" applyAlignment="1">
      <alignment horizontal="left" vertical="center"/>
    </xf>
    <xf numFmtId="0" fontId="15" fillId="0" borderId="11" xfId="2" applyNumberFormat="1" applyFont="1" applyFill="1" applyBorder="1" applyAlignment="1">
      <alignment horizontal="left" vertical="center"/>
    </xf>
    <xf numFmtId="0" fontId="9" fillId="3" borderId="5" xfId="2" applyNumberFormat="1" applyFont="1" applyFill="1" applyBorder="1" applyAlignment="1">
      <alignment horizontal="center" vertical="center" wrapText="1"/>
    </xf>
    <xf numFmtId="0" fontId="9" fillId="3" borderId="10" xfId="2" applyNumberFormat="1" applyFont="1" applyFill="1" applyBorder="1" applyAlignment="1">
      <alignment horizontal="center" vertical="center" wrapText="1"/>
    </xf>
    <xf numFmtId="0" fontId="9" fillId="3" borderId="10" xfId="2" applyNumberFormat="1" applyFont="1" applyFill="1" applyBorder="1" applyAlignment="1">
      <alignment horizontal="center" vertical="top" wrapText="1"/>
    </xf>
    <xf numFmtId="169" fontId="9" fillId="3" borderId="8" xfId="2" applyNumberFormat="1" applyFont="1" applyFill="1" applyBorder="1" applyAlignment="1">
      <alignment horizontal="right" vertical="center"/>
    </xf>
    <xf numFmtId="0" fontId="26" fillId="0" borderId="11" xfId="1" applyNumberFormat="1" applyFont="1" applyFill="1" applyBorder="1" applyAlignment="1">
      <alignment horizontal="left" vertical="center"/>
    </xf>
    <xf numFmtId="0" fontId="9" fillId="3" borderId="5" xfId="2" applyNumberFormat="1" applyFont="1" applyFill="1" applyBorder="1" applyAlignment="1">
      <alignment horizontal="center" vertical="center"/>
    </xf>
    <xf numFmtId="170" fontId="15" fillId="0" borderId="11" xfId="2" applyNumberFormat="1" applyFont="1" applyFill="1" applyBorder="1" applyAlignment="1">
      <alignment horizontal="right" vertical="center"/>
    </xf>
    <xf numFmtId="3" fontId="9" fillId="3" borderId="8" xfId="2" applyNumberFormat="1" applyFont="1" applyFill="1" applyBorder="1" applyAlignment="1">
      <alignment horizontal="right" vertical="center"/>
    </xf>
    <xf numFmtId="0" fontId="9" fillId="3" borderId="10" xfId="2" applyNumberFormat="1" applyFont="1" applyFill="1" applyBorder="1" applyAlignment="1">
      <alignment horizontal="center" vertical="center"/>
    </xf>
    <xf numFmtId="0" fontId="4" fillId="3" borderId="5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right" vertical="center"/>
    </xf>
    <xf numFmtId="0" fontId="2" fillId="0" borderId="0" xfId="1" applyFont="1"/>
    <xf numFmtId="0" fontId="1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vertical="center"/>
    </xf>
    <xf numFmtId="0" fontId="4" fillId="3" borderId="5" xfId="1" applyNumberFormat="1" applyFont="1" applyFill="1" applyBorder="1" applyAlignment="1">
      <alignment horizontal="center" wrapText="1"/>
    </xf>
    <xf numFmtId="0" fontId="4" fillId="3" borderId="10" xfId="1" applyNumberFormat="1" applyFont="1" applyFill="1" applyBorder="1" applyAlignment="1">
      <alignment horizontal="center" vertical="top" wrapText="1"/>
    </xf>
    <xf numFmtId="3" fontId="4" fillId="3" borderId="8" xfId="1" applyNumberFormat="1" applyFont="1" applyFill="1" applyBorder="1" applyAlignment="1">
      <alignment horizontal="right" vertical="center"/>
    </xf>
    <xf numFmtId="169" fontId="4" fillId="3" borderId="8" xfId="1" applyNumberFormat="1" applyFont="1" applyFill="1" applyBorder="1" applyAlignment="1">
      <alignment horizontal="right" vertical="center"/>
    </xf>
    <xf numFmtId="3" fontId="26" fillId="0" borderId="11" xfId="1" applyNumberFormat="1" applyFont="1" applyFill="1" applyBorder="1" applyAlignment="1">
      <alignment horizontal="right" vertical="center"/>
    </xf>
    <xf numFmtId="169" fontId="26" fillId="0" borderId="11" xfId="1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0" fillId="4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0" fillId="2" borderId="0" xfId="2" applyNumberFormat="1" applyFont="1" applyFill="1" applyBorder="1" applyAlignment="1">
      <alignment vertical="center"/>
    </xf>
    <xf numFmtId="0" fontId="10" fillId="4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vertical="center"/>
    </xf>
    <xf numFmtId="0" fontId="9" fillId="3" borderId="23" xfId="2" applyNumberFormat="1" applyFont="1" applyFill="1" applyBorder="1" applyAlignment="1">
      <alignment horizontal="center" vertical="center"/>
    </xf>
    <xf numFmtId="170" fontId="15" fillId="0" borderId="22" xfId="2" applyNumberFormat="1" applyFont="1" applyFill="1" applyBorder="1" applyAlignment="1">
      <alignment horizontal="right" vertical="center"/>
    </xf>
    <xf numFmtId="165" fontId="9" fillId="3" borderId="21" xfId="2" applyNumberFormat="1" applyFont="1" applyFill="1" applyBorder="1" applyAlignment="1">
      <alignment horizontal="right" vertical="center"/>
    </xf>
    <xf numFmtId="0" fontId="8" fillId="2" borderId="0" xfId="2" applyNumberFormat="1" applyFont="1" applyFill="1" applyBorder="1" applyAlignment="1">
      <alignment vertical="center"/>
    </xf>
    <xf numFmtId="0" fontId="21" fillId="2" borderId="0" xfId="2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8" fillId="2" borderId="0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vertical="center"/>
    </xf>
    <xf numFmtId="0" fontId="10" fillId="4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vertical="center"/>
    </xf>
    <xf numFmtId="0" fontId="21" fillId="2" borderId="0" xfId="2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8" fillId="2" borderId="0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vertical="center"/>
    </xf>
    <xf numFmtId="0" fontId="10" fillId="4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vertical="center"/>
    </xf>
    <xf numFmtId="0" fontId="21" fillId="2" borderId="0" xfId="2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8" fillId="2" borderId="0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vertical="center"/>
    </xf>
    <xf numFmtId="0" fontId="10" fillId="4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vertical="center"/>
    </xf>
    <xf numFmtId="0" fontId="21" fillId="2" borderId="0" xfId="2" applyNumberFormat="1" applyFont="1" applyFill="1" applyBorder="1" applyAlignment="1">
      <alignment vertical="center"/>
    </xf>
    <xf numFmtId="165" fontId="9" fillId="3" borderId="24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9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vertical="center"/>
    </xf>
    <xf numFmtId="169" fontId="15" fillId="6" borderId="11" xfId="2" applyNumberFormat="1" applyFont="1" applyFill="1" applyBorder="1" applyAlignment="1">
      <alignment horizontal="right" vertical="center"/>
    </xf>
    <xf numFmtId="169" fontId="15" fillId="6" borderId="22" xfId="2" applyNumberFormat="1" applyFont="1" applyFill="1" applyBorder="1" applyAlignment="1">
      <alignment horizontal="right" vertical="center"/>
    </xf>
    <xf numFmtId="169" fontId="9" fillId="3" borderId="21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9" fillId="0" borderId="0" xfId="2" applyNumberFormat="1" applyFont="1" applyFill="1" applyBorder="1" applyAlignment="1">
      <alignment horizontal="right" vertical="center"/>
    </xf>
    <xf numFmtId="0" fontId="9" fillId="3" borderId="25" xfId="2" applyNumberFormat="1" applyFont="1" applyFill="1" applyBorder="1" applyAlignment="1">
      <alignment horizontal="center" vertical="center"/>
    </xf>
    <xf numFmtId="0" fontId="9" fillId="3" borderId="24" xfId="2" applyNumberFormat="1" applyFont="1" applyFill="1" applyBorder="1" applyAlignment="1">
      <alignment horizontal="lef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9" fillId="0" borderId="0" xfId="2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vertical="center"/>
    </xf>
    <xf numFmtId="177" fontId="4" fillId="3" borderId="8" xfId="1" applyNumberFormat="1" applyFont="1" applyFill="1" applyBorder="1" applyAlignment="1">
      <alignment horizontal="right" vertical="center" wrapText="1"/>
    </xf>
    <xf numFmtId="177" fontId="26" fillId="0" borderId="11" xfId="1" applyNumberFormat="1" applyFont="1" applyFill="1" applyBorder="1" applyAlignment="1">
      <alignment horizontal="right" vertical="center"/>
    </xf>
    <xf numFmtId="0" fontId="4" fillId="3" borderId="8" xfId="1" applyNumberFormat="1" applyFont="1" applyFill="1" applyBorder="1" applyAlignment="1">
      <alignment horizontal="left" vertical="center" wrapText="1"/>
    </xf>
    <xf numFmtId="0" fontId="31" fillId="8" borderId="0" xfId="2" applyFont="1" applyFill="1" applyAlignment="1">
      <alignment vertical="center"/>
    </xf>
    <xf numFmtId="49" fontId="14" fillId="9" borderId="26" xfId="2" applyNumberFormat="1" applyFont="1" applyFill="1" applyBorder="1" applyAlignment="1">
      <alignment horizontal="left"/>
    </xf>
    <xf numFmtId="169" fontId="14" fillId="9" borderId="26" xfId="2" applyNumberFormat="1" applyFont="1" applyFill="1" applyBorder="1" applyAlignment="1">
      <alignment horizontal="right"/>
    </xf>
    <xf numFmtId="49" fontId="8" fillId="8" borderId="0" xfId="2" applyNumberFormat="1" applyFont="1" applyFill="1" applyAlignment="1">
      <alignment horizontal="right" vertical="center"/>
    </xf>
    <xf numFmtId="49" fontId="10" fillId="9" borderId="0" xfId="2" applyNumberFormat="1" applyFont="1" applyFill="1" applyAlignment="1">
      <alignment horizontal="center" vertical="center" wrapText="1"/>
    </xf>
    <xf numFmtId="49" fontId="21" fillId="9" borderId="0" xfId="2" applyNumberFormat="1" applyFont="1" applyFill="1" applyAlignment="1">
      <alignment horizontal="left" vertical="center" wrapText="1"/>
    </xf>
    <xf numFmtId="49" fontId="8" fillId="10" borderId="26" xfId="2" applyNumberFormat="1" applyFont="1" applyFill="1" applyBorder="1" applyAlignment="1">
      <alignment horizontal="center" vertical="center"/>
    </xf>
    <xf numFmtId="49" fontId="8" fillId="3" borderId="26" xfId="2" applyNumberFormat="1" applyFont="1" applyFill="1" applyBorder="1" applyAlignment="1">
      <alignment horizontal="center" vertical="center"/>
    </xf>
    <xf numFmtId="49" fontId="8" fillId="10" borderId="26" xfId="2" applyNumberFormat="1" applyFont="1" applyFill="1" applyBorder="1" applyAlignment="1">
      <alignment horizontal="left" vertical="center"/>
    </xf>
    <xf numFmtId="169" fontId="8" fillId="10" borderId="26" xfId="2" applyNumberFormat="1" applyFont="1" applyFill="1" applyBorder="1" applyAlignment="1">
      <alignment horizontal="right" vertical="center"/>
    </xf>
    <xf numFmtId="0" fontId="31" fillId="8" borderId="0" xfId="2" applyFont="1" applyFill="1" applyAlignment="1">
      <alignment vertical="center"/>
    </xf>
    <xf numFmtId="49" fontId="14" fillId="9" borderId="26" xfId="2" applyNumberFormat="1" applyFont="1" applyFill="1" applyBorder="1" applyAlignment="1">
      <alignment horizontal="left"/>
    </xf>
    <xf numFmtId="169" fontId="14" fillId="9" borderId="26" xfId="2" applyNumberFormat="1" applyFont="1" applyFill="1" applyBorder="1" applyAlignment="1">
      <alignment horizontal="right"/>
    </xf>
    <xf numFmtId="49" fontId="8" fillId="8" borderId="0" xfId="2" applyNumberFormat="1" applyFont="1" applyFill="1" applyAlignment="1">
      <alignment horizontal="right" vertical="center"/>
    </xf>
    <xf numFmtId="49" fontId="10" fillId="9" borderId="0" xfId="2" applyNumberFormat="1" applyFont="1" applyFill="1" applyAlignment="1">
      <alignment horizontal="center" vertical="center" wrapText="1"/>
    </xf>
    <xf numFmtId="49" fontId="21" fillId="9" borderId="0" xfId="2" applyNumberFormat="1" applyFont="1" applyFill="1" applyAlignment="1">
      <alignment horizontal="left" vertical="center" wrapText="1"/>
    </xf>
    <xf numFmtId="0" fontId="13" fillId="0" borderId="11" xfId="2" applyNumberFormat="1" applyFont="1" applyFill="1" applyBorder="1" applyAlignment="1">
      <alignment horizontal="left" vertical="center"/>
    </xf>
    <xf numFmtId="0" fontId="11" fillId="3" borderId="8" xfId="2" applyNumberFormat="1" applyFont="1" applyFill="1" applyBorder="1" applyAlignment="1">
      <alignment horizontal="left" vertical="center"/>
    </xf>
    <xf numFmtId="0" fontId="11" fillId="3" borderId="5" xfId="2" applyNumberFormat="1" applyFont="1" applyFill="1" applyBorder="1" applyAlignment="1">
      <alignment horizontal="center" vertical="center" wrapText="1"/>
    </xf>
    <xf numFmtId="0" fontId="11" fillId="3" borderId="10" xfId="2" applyNumberFormat="1" applyFont="1" applyFill="1" applyBorder="1" applyAlignment="1">
      <alignment horizontal="center" vertical="top" wrapText="1"/>
    </xf>
    <xf numFmtId="0" fontId="2" fillId="0" borderId="0" xfId="1" applyFont="1"/>
    <xf numFmtId="0" fontId="1" fillId="0" borderId="0" xfId="1" applyNumberFormat="1" applyFont="1" applyFill="1" applyBorder="1" applyAlignment="1"/>
    <xf numFmtId="0" fontId="6" fillId="3" borderId="5" xfId="1" applyNumberFormat="1" applyFont="1" applyFill="1" applyBorder="1" applyAlignment="1">
      <alignment horizontal="center" vertical="top" wrapText="1"/>
    </xf>
    <xf numFmtId="0" fontId="6" fillId="3" borderId="10" xfId="1" applyNumberFormat="1" applyFont="1" applyFill="1" applyBorder="1" applyAlignment="1">
      <alignment horizontal="center" vertical="top" wrapText="1"/>
    </xf>
    <xf numFmtId="3" fontId="6" fillId="3" borderId="8" xfId="1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vertical="center"/>
    </xf>
    <xf numFmtId="0" fontId="2" fillId="0" borderId="0" xfId="1" applyFont="1"/>
    <xf numFmtId="0" fontId="1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right" vertical="center"/>
    </xf>
    <xf numFmtId="0" fontId="6" fillId="3" borderId="3" xfId="1" applyNumberFormat="1" applyFont="1" applyFill="1" applyBorder="1" applyAlignment="1">
      <alignment horizontal="center" vertical="center"/>
    </xf>
    <xf numFmtId="0" fontId="6" fillId="3" borderId="27" xfId="1" applyNumberFormat="1" applyFont="1" applyFill="1" applyBorder="1" applyAlignment="1">
      <alignment horizontal="center" vertical="center"/>
    </xf>
    <xf numFmtId="0" fontId="6" fillId="2" borderId="11" xfId="1" applyNumberFormat="1" applyFont="1" applyFill="1" applyBorder="1" applyAlignment="1">
      <alignment horizontal="left" vertical="center"/>
    </xf>
    <xf numFmtId="0" fontId="6" fillId="3" borderId="25" xfId="1" applyNumberFormat="1" applyFont="1" applyFill="1" applyBorder="1" applyAlignment="1">
      <alignment horizontal="center" vertical="center"/>
    </xf>
    <xf numFmtId="0" fontId="6" fillId="3" borderId="29" xfId="1" applyNumberFormat="1" applyFont="1" applyFill="1" applyBorder="1" applyAlignment="1">
      <alignment horizontal="center" vertical="center"/>
    </xf>
    <xf numFmtId="0" fontId="6" fillId="3" borderId="28" xfId="1" applyNumberFormat="1" applyFont="1" applyFill="1" applyBorder="1" applyAlignment="1">
      <alignment horizontal="center" vertical="center"/>
    </xf>
    <xf numFmtId="0" fontId="6" fillId="3" borderId="30" xfId="1" applyNumberFormat="1" applyFont="1" applyFill="1" applyBorder="1" applyAlignment="1">
      <alignment horizontal="center" vertical="center"/>
    </xf>
    <xf numFmtId="0" fontId="6" fillId="3" borderId="32" xfId="1" applyNumberFormat="1" applyFont="1" applyFill="1" applyBorder="1" applyAlignment="1">
      <alignment horizontal="center" vertical="center"/>
    </xf>
    <xf numFmtId="0" fontId="6" fillId="3" borderId="34" xfId="1" applyNumberFormat="1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left" vertical="center"/>
    </xf>
    <xf numFmtId="0" fontId="6" fillId="2" borderId="36" xfId="1" applyNumberFormat="1" applyFont="1" applyFill="1" applyBorder="1" applyAlignment="1">
      <alignment horizontal="left" vertical="center"/>
    </xf>
    <xf numFmtId="0" fontId="6" fillId="3" borderId="37" xfId="1" applyNumberFormat="1" applyFont="1" applyFill="1" applyBorder="1" applyAlignment="1">
      <alignment horizontal="left" vertical="center"/>
    </xf>
    <xf numFmtId="0" fontId="6" fillId="3" borderId="39" xfId="1" applyNumberFormat="1" applyFont="1" applyFill="1" applyBorder="1" applyAlignment="1">
      <alignment horizontal="left" vertical="center"/>
    </xf>
    <xf numFmtId="0" fontId="6" fillId="3" borderId="40" xfId="1" applyNumberFormat="1" applyFont="1" applyFill="1" applyBorder="1" applyAlignment="1">
      <alignment horizontal="left" vertical="center"/>
    </xf>
    <xf numFmtId="0" fontId="6" fillId="3" borderId="34" xfId="1" applyNumberFormat="1" applyFont="1" applyFill="1" applyBorder="1" applyAlignment="1">
      <alignment horizontal="center" vertical="center"/>
    </xf>
    <xf numFmtId="0" fontId="6" fillId="2" borderId="44" xfId="1" applyNumberFormat="1" applyFont="1" applyFill="1" applyBorder="1" applyAlignment="1">
      <alignment horizontal="left" vertical="center"/>
    </xf>
    <xf numFmtId="0" fontId="6" fillId="3" borderId="46" xfId="1" applyNumberFormat="1" applyFont="1" applyFill="1" applyBorder="1" applyAlignment="1">
      <alignment horizontal="center" vertical="center"/>
    </xf>
    <xf numFmtId="3" fontId="6" fillId="3" borderId="31" xfId="1" applyNumberFormat="1" applyFont="1" applyFill="1" applyBorder="1" applyAlignment="1">
      <alignment horizontal="right" vertical="center"/>
    </xf>
    <xf numFmtId="3" fontId="6" fillId="3" borderId="13" xfId="1" applyNumberFormat="1" applyFont="1" applyFill="1" applyBorder="1" applyAlignment="1">
      <alignment horizontal="right" vertical="center"/>
    </xf>
    <xf numFmtId="3" fontId="6" fillId="2" borderId="22" xfId="1" applyNumberFormat="1" applyFont="1" applyFill="1" applyBorder="1" applyAlignment="1">
      <alignment horizontal="right" vertical="center"/>
    </xf>
    <xf numFmtId="3" fontId="6" fillId="3" borderId="0" xfId="1" applyNumberFormat="1" applyFont="1" applyFill="1" applyBorder="1" applyAlignment="1">
      <alignment horizontal="right" vertical="center"/>
    </xf>
    <xf numFmtId="3" fontId="6" fillId="3" borderId="9" xfId="1" applyNumberFormat="1" applyFont="1" applyFill="1" applyBorder="1" applyAlignment="1">
      <alignment horizontal="right" vertical="center"/>
    </xf>
    <xf numFmtId="3" fontId="6" fillId="3" borderId="14" xfId="1" applyNumberFormat="1" applyFont="1" applyFill="1" applyBorder="1" applyAlignment="1">
      <alignment horizontal="right" vertical="center"/>
    </xf>
    <xf numFmtId="3" fontId="6" fillId="3" borderId="6" xfId="1" applyNumberFormat="1" applyFont="1" applyFill="1" applyBorder="1" applyAlignment="1">
      <alignment horizontal="right" vertical="center"/>
    </xf>
    <xf numFmtId="3" fontId="6" fillId="3" borderId="2" xfId="1" applyNumberFormat="1" applyFont="1" applyFill="1" applyBorder="1" applyAlignment="1">
      <alignment horizontal="right" vertical="center"/>
    </xf>
    <xf numFmtId="3" fontId="6" fillId="3" borderId="4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45" xfId="1" applyNumberFormat="1" applyFont="1" applyFill="1" applyBorder="1" applyAlignment="1">
      <alignment horizontal="right" vertical="center"/>
    </xf>
    <xf numFmtId="3" fontId="6" fillId="3" borderId="33" xfId="1" applyNumberFormat="1" applyFont="1" applyFill="1" applyBorder="1" applyAlignment="1">
      <alignment horizontal="right" vertical="center"/>
    </xf>
    <xf numFmtId="3" fontId="6" fillId="2" borderId="35" xfId="1" applyNumberFormat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right" vertical="center"/>
    </xf>
    <xf numFmtId="3" fontId="6" fillId="3" borderId="41" xfId="1" applyNumberFormat="1" applyFont="1" applyFill="1" applyBorder="1" applyAlignment="1">
      <alignment horizontal="right" vertical="center"/>
    </xf>
    <xf numFmtId="3" fontId="6" fillId="3" borderId="42" xfId="1" applyNumberFormat="1" applyFont="1" applyFill="1" applyBorder="1" applyAlignment="1">
      <alignment horizontal="right" vertical="center"/>
    </xf>
    <xf numFmtId="3" fontId="6" fillId="3" borderId="43" xfId="1" applyNumberFormat="1" applyFont="1" applyFill="1" applyBorder="1" applyAlignment="1">
      <alignment horizontal="right" vertical="center"/>
    </xf>
    <xf numFmtId="3" fontId="6" fillId="3" borderId="47" xfId="1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NumberFormat="1" applyFont="1" applyFill="1" applyBorder="1" applyAlignment="1"/>
    <xf numFmtId="0" fontId="10" fillId="2" borderId="0" xfId="2" applyNumberFormat="1" applyFont="1" applyFill="1" applyBorder="1" applyAlignment="1">
      <alignment vertical="center"/>
    </xf>
    <xf numFmtId="0" fontId="10" fillId="4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right" vertical="top"/>
    </xf>
    <xf numFmtId="0" fontId="2" fillId="0" borderId="0" xfId="1" applyFont="1"/>
    <xf numFmtId="0" fontId="1" fillId="0" borderId="0" xfId="1" applyNumberFormat="1" applyFont="1" applyFill="1" applyBorder="1" applyAlignment="1"/>
    <xf numFmtId="0" fontId="34" fillId="2" borderId="2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right" vertical="center"/>
    </xf>
    <xf numFmtId="3" fontId="6" fillId="2" borderId="20" xfId="1" applyNumberFormat="1" applyFont="1" applyFill="1" applyBorder="1" applyAlignment="1">
      <alignment horizontal="right" vertical="center"/>
    </xf>
    <xf numFmtId="3" fontId="6" fillId="2" borderId="24" xfId="1" applyNumberFormat="1" applyFont="1" applyFill="1" applyBorder="1" applyAlignment="1">
      <alignment horizontal="right" vertical="center"/>
    </xf>
    <xf numFmtId="3" fontId="6" fillId="3" borderId="7" xfId="1" applyNumberFormat="1" applyFont="1" applyFill="1" applyBorder="1" applyAlignment="1">
      <alignment horizontal="right" vertical="center"/>
    </xf>
    <xf numFmtId="0" fontId="6" fillId="2" borderId="48" xfId="1" applyNumberFormat="1" applyFont="1" applyFill="1" applyBorder="1" applyAlignment="1">
      <alignment horizontal="left" vertical="center"/>
    </xf>
    <xf numFmtId="3" fontId="6" fillId="2" borderId="49" xfId="1" applyNumberFormat="1" applyFont="1" applyFill="1" applyBorder="1" applyAlignment="1">
      <alignment horizontal="right" vertical="center"/>
    </xf>
    <xf numFmtId="0" fontId="6" fillId="2" borderId="50" xfId="1" applyNumberFormat="1" applyFont="1" applyFill="1" applyBorder="1" applyAlignment="1">
      <alignment horizontal="left" vertical="center"/>
    </xf>
    <xf numFmtId="0" fontId="6" fillId="2" borderId="51" xfId="1" applyNumberFormat="1" applyFont="1" applyFill="1" applyBorder="1" applyAlignment="1">
      <alignment horizontal="left" vertical="center"/>
    </xf>
    <xf numFmtId="0" fontId="6" fillId="2" borderId="52" xfId="1" applyNumberFormat="1" applyFont="1" applyFill="1" applyBorder="1" applyAlignment="1">
      <alignment horizontal="left" vertical="center"/>
    </xf>
    <xf numFmtId="3" fontId="6" fillId="2" borderId="53" xfId="1" applyNumberFormat="1" applyFont="1" applyFill="1" applyBorder="1" applyAlignment="1">
      <alignment horizontal="right" vertical="center"/>
    </xf>
    <xf numFmtId="3" fontId="6" fillId="2" borderId="54" xfId="1" applyNumberFormat="1" applyFont="1" applyFill="1" applyBorder="1" applyAlignment="1">
      <alignment horizontal="right" vertical="center"/>
    </xf>
    <xf numFmtId="3" fontId="6" fillId="2" borderId="55" xfId="1" applyNumberFormat="1" applyFont="1" applyFill="1" applyBorder="1" applyAlignment="1">
      <alignment horizontal="right" vertical="center"/>
    </xf>
    <xf numFmtId="0" fontId="6" fillId="2" borderId="56" xfId="1" applyNumberFormat="1" applyFont="1" applyFill="1" applyBorder="1" applyAlignment="1">
      <alignment horizontal="left" vertical="center"/>
    </xf>
    <xf numFmtId="0" fontId="6" fillId="2" borderId="57" xfId="1" applyNumberFormat="1" applyFont="1" applyFill="1" applyBorder="1" applyAlignment="1">
      <alignment horizontal="left" vertical="center"/>
    </xf>
    <xf numFmtId="0" fontId="6" fillId="2" borderId="58" xfId="1" applyNumberFormat="1" applyFont="1" applyFill="1" applyBorder="1" applyAlignment="1">
      <alignment horizontal="left" vertical="center"/>
    </xf>
    <xf numFmtId="0" fontId="6" fillId="2" borderId="59" xfId="1" applyNumberFormat="1" applyFont="1" applyFill="1" applyBorder="1" applyAlignment="1">
      <alignment horizontal="left" vertical="center"/>
    </xf>
    <xf numFmtId="0" fontId="6" fillId="0" borderId="60" xfId="1" applyNumberFormat="1" applyFont="1" applyFill="1" applyBorder="1" applyAlignment="1">
      <alignment horizontal="left" vertical="center"/>
    </xf>
    <xf numFmtId="0" fontId="6" fillId="2" borderId="61" xfId="1" applyNumberFormat="1" applyFont="1" applyFill="1" applyBorder="1" applyAlignment="1">
      <alignment horizontal="left" vertical="center"/>
    </xf>
    <xf numFmtId="0" fontId="6" fillId="2" borderId="62" xfId="1" applyNumberFormat="1" applyFont="1" applyFill="1" applyBorder="1" applyAlignment="1">
      <alignment horizontal="left" vertical="center"/>
    </xf>
    <xf numFmtId="0" fontId="34" fillId="2" borderId="40" xfId="1" applyNumberFormat="1" applyFont="1" applyFill="1" applyBorder="1" applyAlignment="1">
      <alignment horizontal="center" vertical="center"/>
    </xf>
    <xf numFmtId="0" fontId="6" fillId="3" borderId="40" xfId="1" applyNumberFormat="1" applyFont="1" applyFill="1" applyBorder="1" applyAlignment="1">
      <alignment horizontal="center" vertical="center"/>
    </xf>
    <xf numFmtId="0" fontId="6" fillId="3" borderId="63" xfId="1" applyNumberFormat="1" applyFont="1" applyFill="1" applyBorder="1" applyAlignment="1">
      <alignment horizontal="center" vertical="center"/>
    </xf>
    <xf numFmtId="3" fontId="6" fillId="3" borderId="64" xfId="1" applyNumberFormat="1" applyFont="1" applyFill="1" applyBorder="1" applyAlignment="1">
      <alignment horizontal="right" vertical="center"/>
    </xf>
    <xf numFmtId="3" fontId="6" fillId="2" borderId="65" xfId="1" applyNumberFormat="1" applyFont="1" applyFill="1" applyBorder="1" applyAlignment="1">
      <alignment horizontal="right" vertical="center"/>
    </xf>
    <xf numFmtId="3" fontId="6" fillId="2" borderId="66" xfId="1" applyNumberFormat="1" applyFont="1" applyFill="1" applyBorder="1" applyAlignment="1">
      <alignment horizontal="right" vertical="center"/>
    </xf>
    <xf numFmtId="3" fontId="6" fillId="2" borderId="67" xfId="1" applyNumberFormat="1" applyFont="1" applyFill="1" applyBorder="1" applyAlignment="1">
      <alignment horizontal="right" vertical="center"/>
    </xf>
    <xf numFmtId="3" fontId="6" fillId="3" borderId="68" xfId="1" applyNumberFormat="1" applyFont="1" applyFill="1" applyBorder="1" applyAlignment="1">
      <alignment horizontal="right" vertical="center"/>
    </xf>
    <xf numFmtId="0" fontId="6" fillId="3" borderId="69" xfId="1" applyNumberFormat="1" applyFont="1" applyFill="1" applyBorder="1" applyAlignment="1">
      <alignment horizontal="center" vertical="center"/>
    </xf>
    <xf numFmtId="3" fontId="6" fillId="3" borderId="70" xfId="1" applyNumberFormat="1" applyFont="1" applyFill="1" applyBorder="1" applyAlignment="1">
      <alignment horizontal="right" vertical="center"/>
    </xf>
    <xf numFmtId="0" fontId="6" fillId="2" borderId="71" xfId="1" applyNumberFormat="1" applyFont="1" applyFill="1" applyBorder="1" applyAlignment="1">
      <alignment horizontal="left" vertical="center"/>
    </xf>
    <xf numFmtId="3" fontId="6" fillId="2" borderId="72" xfId="1" applyNumberFormat="1" applyFont="1" applyFill="1" applyBorder="1" applyAlignment="1">
      <alignment horizontal="right" vertical="center"/>
    </xf>
    <xf numFmtId="0" fontId="6" fillId="3" borderId="73" xfId="1" applyNumberFormat="1" applyFont="1" applyFill="1" applyBorder="1" applyAlignment="1">
      <alignment horizontal="center" vertical="center"/>
    </xf>
    <xf numFmtId="3" fontId="6" fillId="3" borderId="74" xfId="1" applyNumberFormat="1" applyFont="1" applyFill="1" applyBorder="1" applyAlignment="1">
      <alignment horizontal="right" vertical="center"/>
    </xf>
    <xf numFmtId="0" fontId="8" fillId="2" borderId="0" xfId="2" applyNumberFormat="1" applyFont="1" applyFill="1" applyBorder="1" applyAlignment="1">
      <alignment vertical="center"/>
    </xf>
    <xf numFmtId="0" fontId="9" fillId="2" borderId="0" xfId="2" applyNumberFormat="1" applyFont="1" applyFill="1" applyBorder="1" applyAlignment="1">
      <alignment horizontal="left" vertical="top" wrapText="1"/>
    </xf>
    <xf numFmtId="0" fontId="16" fillId="11" borderId="22" xfId="3" applyFont="1" applyFill="1" applyBorder="1" applyAlignment="1">
      <alignment horizontal="left" vertical="center"/>
    </xf>
    <xf numFmtId="0" fontId="16" fillId="11" borderId="75" xfId="3" applyFont="1" applyFill="1" applyBorder="1" applyAlignment="1">
      <alignment horizontal="left" vertical="center"/>
    </xf>
    <xf numFmtId="0" fontId="16" fillId="11" borderId="12" xfId="3" applyFont="1" applyFill="1" applyBorder="1" applyAlignment="1">
      <alignment horizontal="left" vertical="center"/>
    </xf>
    <xf numFmtId="0" fontId="37" fillId="0" borderId="0" xfId="3" applyFont="1"/>
    <xf numFmtId="0" fontId="4" fillId="12" borderId="12" xfId="3" applyNumberFormat="1" applyFont="1" applyFill="1" applyBorder="1" applyAlignment="1">
      <alignment vertical="center"/>
    </xf>
    <xf numFmtId="2" fontId="37" fillId="0" borderId="0" xfId="3" applyNumberFormat="1" applyFont="1" applyAlignment="1">
      <alignment horizontal="center" vertical="center"/>
    </xf>
    <xf numFmtId="0" fontId="4" fillId="12" borderId="76" xfId="3" applyNumberFormat="1" applyFont="1" applyFill="1" applyBorder="1" applyAlignment="1">
      <alignment horizontal="right" vertical="center"/>
    </xf>
    <xf numFmtId="0" fontId="4" fillId="12" borderId="78" xfId="3" applyNumberFormat="1" applyFont="1" applyFill="1" applyBorder="1" applyAlignment="1">
      <alignment horizontal="right" vertical="center" wrapText="1"/>
    </xf>
    <xf numFmtId="0" fontId="15" fillId="12" borderId="77" xfId="3" applyFont="1" applyFill="1" applyBorder="1" applyAlignment="1">
      <alignment horizontal="left" vertical="center" wrapText="1"/>
    </xf>
    <xf numFmtId="178" fontId="15" fillId="12" borderId="76" xfId="4" applyNumberFormat="1" applyFont="1" applyFill="1" applyBorder="1" applyAlignment="1">
      <alignment horizontal="right" vertical="center" wrapText="1"/>
    </xf>
    <xf numFmtId="179" fontId="15" fillId="12" borderId="76" xfId="5" applyNumberFormat="1" applyFont="1" applyFill="1" applyBorder="1" applyAlignment="1">
      <alignment horizontal="right" vertical="center" wrapText="1"/>
    </xf>
    <xf numFmtId="178" fontId="15" fillId="12" borderId="78" xfId="4" applyNumberFormat="1" applyFont="1" applyFill="1" applyBorder="1" applyAlignment="1">
      <alignment horizontal="right" vertical="center" wrapText="1"/>
    </xf>
    <xf numFmtId="178" fontId="15" fillId="13" borderId="78" xfId="4" applyNumberFormat="1" applyFont="1" applyFill="1" applyBorder="1" applyAlignment="1">
      <alignment horizontal="right" vertical="center" wrapText="1"/>
    </xf>
    <xf numFmtId="0" fontId="37" fillId="0" borderId="0" xfId="3" applyFont="1" applyAlignment="1">
      <alignment wrapText="1"/>
    </xf>
    <xf numFmtId="0" fontId="15" fillId="12" borderId="80" xfId="3" applyFont="1" applyFill="1" applyBorder="1" applyAlignment="1">
      <alignment horizontal="left" vertical="center" wrapText="1"/>
    </xf>
    <xf numFmtId="178" fontId="15" fillId="12" borderId="49" xfId="4" applyNumberFormat="1" applyFont="1" applyFill="1" applyBorder="1" applyAlignment="1">
      <alignment horizontal="right" vertical="center" wrapText="1"/>
    </xf>
    <xf numFmtId="179" fontId="15" fillId="12" borderId="49" xfId="5" applyNumberFormat="1" applyFont="1" applyFill="1" applyBorder="1" applyAlignment="1">
      <alignment horizontal="right" vertical="center" wrapText="1"/>
    </xf>
    <xf numFmtId="178" fontId="15" fillId="12" borderId="48" xfId="4" applyNumberFormat="1" applyFont="1" applyFill="1" applyBorder="1" applyAlignment="1">
      <alignment horizontal="right" vertical="center" wrapText="1"/>
    </xf>
    <xf numFmtId="178" fontId="15" fillId="13" borderId="48" xfId="4" applyNumberFormat="1" applyFont="1" applyFill="1" applyBorder="1" applyAlignment="1">
      <alignment horizontal="right" vertical="center" wrapText="1"/>
    </xf>
    <xf numFmtId="0" fontId="4" fillId="0" borderId="81" xfId="3" applyFont="1" applyFill="1" applyBorder="1" applyAlignment="1">
      <alignment horizontal="left" vertical="center" wrapText="1"/>
    </xf>
    <xf numFmtId="178" fontId="4" fillId="0" borderId="82" xfId="4" applyNumberFormat="1" applyFont="1" applyFill="1" applyBorder="1" applyAlignment="1">
      <alignment horizontal="right" vertical="center" wrapText="1"/>
    </xf>
    <xf numFmtId="179" fontId="4" fillId="0" borderId="82" xfId="5" applyNumberFormat="1" applyFont="1" applyFill="1" applyBorder="1" applyAlignment="1">
      <alignment horizontal="right" vertical="center" wrapText="1"/>
    </xf>
    <xf numFmtId="178" fontId="4" fillId="13" borderId="82" xfId="4" applyNumberFormat="1" applyFont="1" applyFill="1" applyBorder="1" applyAlignment="1">
      <alignment horizontal="right" vertical="center" wrapText="1"/>
    </xf>
    <xf numFmtId="0" fontId="40" fillId="0" borderId="0" xfId="3" applyFont="1"/>
    <xf numFmtId="178" fontId="40" fillId="0" borderId="0" xfId="3" applyNumberFormat="1" applyFont="1"/>
    <xf numFmtId="0" fontId="41" fillId="0" borderId="0" xfId="3" applyFont="1"/>
    <xf numFmtId="0" fontId="42" fillId="0" borderId="0" xfId="3" applyFont="1"/>
    <xf numFmtId="0" fontId="43" fillId="0" borderId="0" xfId="3" applyFont="1"/>
    <xf numFmtId="0" fontId="44" fillId="0" borderId="0" xfId="3" applyFont="1"/>
    <xf numFmtId="178" fontId="44" fillId="0" borderId="0" xfId="4" applyNumberFormat="1" applyFont="1"/>
    <xf numFmtId="178" fontId="45" fillId="0" borderId="0" xfId="3" applyNumberFormat="1" applyFont="1"/>
    <xf numFmtId="0" fontId="47" fillId="0" borderId="0" xfId="3" applyFont="1"/>
    <xf numFmtId="0" fontId="48" fillId="0" borderId="0" xfId="3" applyFont="1"/>
    <xf numFmtId="0" fontId="48" fillId="0" borderId="0" xfId="3" applyFont="1" applyAlignment="1">
      <alignment horizontal="right"/>
    </xf>
    <xf numFmtId="0" fontId="14" fillId="0" borderId="0" xfId="3" applyFont="1" applyAlignment="1">
      <alignment horizontal="right"/>
    </xf>
    <xf numFmtId="178" fontId="50" fillId="0" borderId="11" xfId="4" applyNumberFormat="1" applyFont="1" applyBorder="1"/>
    <xf numFmtId="179" fontId="48" fillId="0" borderId="0" xfId="5" applyNumberFormat="1" applyFont="1"/>
    <xf numFmtId="0" fontId="51" fillId="0" borderId="0" xfId="3" applyFont="1"/>
    <xf numFmtId="0" fontId="52" fillId="0" borderId="0" xfId="3" applyFont="1" applyAlignment="1">
      <alignment horizontal="right"/>
    </xf>
    <xf numFmtId="178" fontId="53" fillId="0" borderId="0" xfId="4" applyNumberFormat="1" applyFont="1" applyBorder="1"/>
    <xf numFmtId="0" fontId="21" fillId="0" borderId="0" xfId="3" applyFont="1" applyAlignment="1">
      <alignment horizontal="center"/>
    </xf>
    <xf numFmtId="0" fontId="21" fillId="0" borderId="0" xfId="3" applyFont="1" applyAlignment="1">
      <alignment horizontal="left"/>
    </xf>
    <xf numFmtId="178" fontId="40" fillId="0" borderId="0" xfId="4" applyNumberFormat="1" applyFont="1" applyBorder="1"/>
    <xf numFmtId="0" fontId="40" fillId="0" borderId="0" xfId="3" applyFont="1" applyBorder="1"/>
    <xf numFmtId="0" fontId="54" fillId="0" borderId="0" xfId="3" applyFont="1" applyBorder="1"/>
    <xf numFmtId="0" fontId="40" fillId="0" borderId="0" xfId="3" applyFont="1" applyBorder="1" applyAlignment="1">
      <alignment horizontal="right"/>
    </xf>
    <xf numFmtId="3" fontId="54" fillId="0" borderId="0" xfId="3" applyNumberFormat="1" applyFont="1" applyBorder="1" applyAlignment="1">
      <alignment horizontal="right"/>
    </xf>
    <xf numFmtId="0" fontId="4" fillId="12" borderId="76" xfId="3" applyNumberFormat="1" applyFont="1" applyFill="1" applyBorder="1" applyAlignment="1">
      <alignment horizontal="left" vertical="center"/>
    </xf>
    <xf numFmtId="0" fontId="4" fillId="13" borderId="76" xfId="3" applyNumberFormat="1" applyFont="1" applyFill="1" applyBorder="1" applyAlignment="1">
      <alignment horizontal="center" vertical="center"/>
    </xf>
    <xf numFmtId="0" fontId="4" fillId="12" borderId="79" xfId="3" applyNumberFormat="1" applyFont="1" applyFill="1" applyBorder="1" applyAlignment="1">
      <alignment horizontal="left" vertical="center"/>
    </xf>
    <xf numFmtId="0" fontId="4" fillId="13" borderId="79" xfId="3" applyNumberFormat="1" applyFont="1" applyFill="1" applyBorder="1" applyAlignment="1">
      <alignment horizontal="center" vertical="center"/>
    </xf>
    <xf numFmtId="49" fontId="14" fillId="0" borderId="0" xfId="3" applyNumberFormat="1" applyFont="1" applyAlignment="1">
      <alignment horizontal="center" vertical="top" textRotation="45"/>
    </xf>
    <xf numFmtId="16" fontId="14" fillId="0" borderId="0" xfId="3" quotePrefix="1" applyNumberFormat="1" applyFont="1" applyAlignment="1">
      <alignment horizontal="center" vertical="top" textRotation="45"/>
    </xf>
    <xf numFmtId="0" fontId="14" fillId="0" borderId="0" xfId="3" quotePrefix="1" applyFont="1" applyAlignment="1">
      <alignment horizontal="center" vertical="top" textRotation="45"/>
    </xf>
    <xf numFmtId="0" fontId="14" fillId="0" borderId="0" xfId="3" applyFont="1" applyAlignment="1">
      <alignment horizontal="center" vertical="top" textRotation="45"/>
    </xf>
    <xf numFmtId="178" fontId="55" fillId="0" borderId="11" xfId="4" applyNumberFormat="1" applyFont="1" applyFill="1" applyBorder="1"/>
    <xf numFmtId="178" fontId="50" fillId="19" borderId="11" xfId="4" applyNumberFormat="1" applyFont="1" applyFill="1" applyBorder="1"/>
    <xf numFmtId="178" fontId="15" fillId="18" borderId="11" xfId="4" applyNumberFormat="1" applyFont="1" applyFill="1" applyBorder="1"/>
    <xf numFmtId="178" fontId="15" fillId="17" borderId="11" xfId="4" applyNumberFormat="1" applyFont="1" applyFill="1" applyBorder="1"/>
    <xf numFmtId="178" fontId="15" fillId="16" borderId="11" xfId="4" applyNumberFormat="1" applyFont="1" applyFill="1" applyBorder="1"/>
    <xf numFmtId="178" fontId="15" fillId="15" borderId="11" xfId="4" applyNumberFormat="1" applyFont="1" applyFill="1" applyBorder="1"/>
    <xf numFmtId="178" fontId="55" fillId="14" borderId="11" xfId="4" applyNumberFormat="1" applyFont="1" applyFill="1" applyBorder="1"/>
    <xf numFmtId="0" fontId="52" fillId="0" borderId="0" xfId="3" applyFont="1"/>
    <xf numFmtId="0" fontId="14" fillId="0" borderId="0" xfId="3" applyFont="1" applyAlignment="1">
      <alignment horizontal="left" vertical="top" textRotation="66"/>
    </xf>
    <xf numFmtId="0" fontId="5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46" fillId="0" borderId="84" xfId="0" applyFont="1" applyBorder="1" applyAlignment="1">
      <alignment vertical="center" wrapText="1"/>
    </xf>
    <xf numFmtId="0" fontId="46" fillId="0" borderId="84" xfId="0" applyFont="1" applyBorder="1" applyAlignment="1">
      <alignment horizontal="center" vertical="center" wrapText="1"/>
    </xf>
    <xf numFmtId="0" fontId="46" fillId="12" borderId="84" xfId="0" applyFont="1" applyFill="1" applyBorder="1" applyAlignment="1">
      <alignment horizontal="right" vertical="center" wrapText="1"/>
    </xf>
    <xf numFmtId="0" fontId="46" fillId="0" borderId="84" xfId="0" applyFont="1" applyBorder="1" applyAlignment="1">
      <alignment horizontal="right" vertical="center" wrapText="1"/>
    </xf>
    <xf numFmtId="3" fontId="46" fillId="0" borderId="84" xfId="0" applyNumberFormat="1" applyFont="1" applyBorder="1" applyAlignment="1">
      <alignment horizontal="right" vertical="center" wrapText="1"/>
    </xf>
    <xf numFmtId="0" fontId="46" fillId="12" borderId="85" xfId="0" applyFont="1" applyFill="1" applyBorder="1" applyAlignment="1">
      <alignment horizontal="right" vertical="center" wrapText="1"/>
    </xf>
    <xf numFmtId="0" fontId="46" fillId="0" borderId="85" xfId="0" applyFont="1" applyBorder="1" applyAlignment="1">
      <alignment horizontal="right" vertical="center" wrapText="1"/>
    </xf>
    <xf numFmtId="3" fontId="46" fillId="0" borderId="85" xfId="0" applyNumberFormat="1" applyFont="1" applyBorder="1" applyAlignment="1">
      <alignment horizontal="right" vertical="center" wrapText="1"/>
    </xf>
    <xf numFmtId="0" fontId="39" fillId="0" borderId="0" xfId="6" applyFont="1"/>
    <xf numFmtId="0" fontId="58" fillId="0" borderId="0" xfId="6" applyFont="1"/>
    <xf numFmtId="0" fontId="49" fillId="0" borderId="0" xfId="6" applyFont="1"/>
    <xf numFmtId="0" fontId="15" fillId="0" borderId="0" xfId="6" applyFont="1" applyAlignment="1">
      <alignment horizontal="right" vertical="center"/>
    </xf>
    <xf numFmtId="0" fontId="50" fillId="0" borderId="11" xfId="3" applyFont="1" applyBorder="1"/>
    <xf numFmtId="0" fontId="15" fillId="0" borderId="0" xfId="6" quotePrefix="1" applyFont="1" applyAlignment="1">
      <alignment horizontal="right" vertical="center"/>
    </xf>
    <xf numFmtId="0" fontId="15" fillId="0" borderId="88" xfId="6" quotePrefix="1" applyFont="1" applyBorder="1" applyAlignment="1">
      <alignment horizontal="right" vertical="center"/>
    </xf>
    <xf numFmtId="0" fontId="18" fillId="0" borderId="0" xfId="6" applyFont="1"/>
    <xf numFmtId="0" fontId="15" fillId="0" borderId="0" xfId="6" quotePrefix="1" applyFont="1" applyAlignment="1">
      <alignment horizontal="left" vertical="center" textRotation="45"/>
    </xf>
    <xf numFmtId="0" fontId="39" fillId="0" borderId="0" xfId="6" applyFont="1" applyAlignment="1">
      <alignment horizontal="left"/>
    </xf>
    <xf numFmtId="0" fontId="21" fillId="0" borderId="0" xfId="3" applyFont="1" applyAlignment="1">
      <alignment horizontal="center" readingOrder="2"/>
    </xf>
    <xf numFmtId="0" fontId="59" fillId="0" borderId="0" xfId="6" applyFont="1"/>
    <xf numFmtId="0" fontId="13" fillId="0" borderId="11" xfId="2" applyNumberFormat="1" applyFont="1" applyFill="1" applyBorder="1" applyAlignment="1">
      <alignment horizontal="left" vertical="center"/>
    </xf>
    <xf numFmtId="0" fontId="57" fillId="12" borderId="0" xfId="0" applyFont="1" applyFill="1" applyBorder="1" applyAlignment="1">
      <alignment vertical="center" wrapText="1"/>
    </xf>
    <xf numFmtId="0" fontId="16" fillId="2" borderId="0" xfId="1" applyNumberFormat="1" applyFont="1" applyFill="1" applyBorder="1" applyAlignment="1">
      <alignment vertical="justify" wrapText="1"/>
    </xf>
    <xf numFmtId="0" fontId="4" fillId="12" borderId="22" xfId="3" applyNumberFormat="1" applyFont="1" applyFill="1" applyBorder="1" applyAlignment="1">
      <alignment horizontal="center" vertical="center"/>
    </xf>
    <xf numFmtId="0" fontId="4" fillId="12" borderId="75" xfId="3" applyNumberFormat="1" applyFont="1" applyFill="1" applyBorder="1" applyAlignment="1">
      <alignment horizontal="center" vertical="center"/>
    </xf>
    <xf numFmtId="0" fontId="4" fillId="12" borderId="12" xfId="3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left" vertical="top" wrapText="1"/>
    </xf>
    <xf numFmtId="0" fontId="9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vertical="center"/>
    </xf>
    <xf numFmtId="0" fontId="11" fillId="3" borderId="8" xfId="2" applyNumberFormat="1" applyFont="1" applyFill="1" applyBorder="1" applyAlignment="1">
      <alignment horizontal="center" vertical="center" wrapText="1"/>
    </xf>
    <xf numFmtId="0" fontId="10" fillId="3" borderId="7" xfId="2" applyNumberFormat="1" applyFont="1" applyFill="1" applyBorder="1" applyAlignment="1">
      <alignment vertical="center"/>
    </xf>
    <xf numFmtId="0" fontId="9" fillId="2" borderId="0" xfId="2" applyNumberFormat="1" applyFont="1" applyFill="1" applyBorder="1" applyAlignment="1">
      <alignment horizontal="left" vertical="top" wrapText="1"/>
    </xf>
    <xf numFmtId="0" fontId="11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11" fillId="4" borderId="0" xfId="2" applyNumberFormat="1" applyFont="1" applyFill="1" applyBorder="1" applyAlignment="1">
      <alignment horizontal="center" vertical="center"/>
    </xf>
    <xf numFmtId="0" fontId="10" fillId="4" borderId="0" xfId="2" applyNumberFormat="1" applyFont="1" applyFill="1" applyBorder="1" applyAlignment="1">
      <alignment vertical="center"/>
    </xf>
    <xf numFmtId="0" fontId="9" fillId="2" borderId="0" xfId="2" applyNumberFormat="1" applyFont="1" applyFill="1" applyBorder="1" applyAlignment="1">
      <alignment horizontal="left" vertical="center" wrapText="1"/>
    </xf>
    <xf numFmtId="0" fontId="11" fillId="3" borderId="5" xfId="2" applyNumberFormat="1" applyFont="1" applyFill="1" applyBorder="1" applyAlignment="1">
      <alignment horizontal="center" vertical="center" wrapText="1"/>
    </xf>
    <xf numFmtId="0" fontId="10" fillId="3" borderId="13" xfId="2" applyNumberFormat="1" applyFont="1" applyFill="1" applyBorder="1" applyAlignment="1">
      <alignment vertical="center"/>
    </xf>
    <xf numFmtId="0" fontId="10" fillId="3" borderId="4" xfId="2" applyNumberFormat="1" applyFont="1" applyFill="1" applyBorder="1" applyAlignment="1">
      <alignment vertical="center"/>
    </xf>
    <xf numFmtId="0" fontId="11" fillId="3" borderId="1" xfId="2" applyNumberFormat="1" applyFont="1" applyFill="1" applyBorder="1" applyAlignment="1">
      <alignment horizontal="center" vertical="center" wrapText="1"/>
    </xf>
    <xf numFmtId="0" fontId="10" fillId="3" borderId="6" xfId="2" applyNumberFormat="1" applyFont="1" applyFill="1" applyBorder="1" applyAlignment="1">
      <alignment vertical="center"/>
    </xf>
    <xf numFmtId="0" fontId="11" fillId="3" borderId="10" xfId="2" applyNumberFormat="1" applyFont="1" applyFill="1" applyBorder="1" applyAlignment="1">
      <alignment horizontal="center" vertical="top" wrapText="1"/>
    </xf>
    <xf numFmtId="0" fontId="10" fillId="3" borderId="0" xfId="2" applyNumberFormat="1" applyFont="1" applyFill="1" applyBorder="1" applyAlignment="1">
      <alignment vertical="center"/>
    </xf>
    <xf numFmtId="0" fontId="10" fillId="3" borderId="9" xfId="2" applyNumberFormat="1" applyFont="1" applyFill="1" applyBorder="1" applyAlignment="1">
      <alignment vertical="center"/>
    </xf>
    <xf numFmtId="0" fontId="13" fillId="0" borderId="11" xfId="2" applyNumberFormat="1" applyFont="1" applyFill="1" applyBorder="1" applyAlignment="1">
      <alignment horizontal="left" vertical="center"/>
    </xf>
    <xf numFmtId="0" fontId="12" fillId="0" borderId="11" xfId="2" applyNumberFormat="1" applyFont="1" applyFill="1" applyBorder="1" applyAlignment="1">
      <alignment vertical="center"/>
    </xf>
    <xf numFmtId="0" fontId="11" fillId="3" borderId="8" xfId="2" applyNumberFormat="1" applyFont="1" applyFill="1" applyBorder="1" applyAlignment="1">
      <alignment horizontal="left" vertical="center"/>
    </xf>
    <xf numFmtId="0" fontId="10" fillId="3" borderId="14" xfId="2" applyNumberFormat="1" applyFont="1" applyFill="1" applyBorder="1" applyAlignment="1">
      <alignment vertical="center"/>
    </xf>
    <xf numFmtId="0" fontId="16" fillId="3" borderId="1" xfId="2" applyNumberFormat="1" applyFont="1" applyFill="1" applyBorder="1" applyAlignment="1">
      <alignment horizontal="center" vertical="center" wrapText="1"/>
    </xf>
    <xf numFmtId="0" fontId="21" fillId="3" borderId="6" xfId="2" applyNumberFormat="1" applyFont="1" applyFill="1" applyBorder="1" applyAlignment="1">
      <alignment vertical="center"/>
    </xf>
    <xf numFmtId="0" fontId="21" fillId="3" borderId="2" xfId="2" applyNumberFormat="1" applyFont="1" applyFill="1" applyBorder="1" applyAlignment="1">
      <alignment vertical="center"/>
    </xf>
    <xf numFmtId="0" fontId="16" fillId="3" borderId="5" xfId="2" applyNumberFormat="1" applyFont="1" applyFill="1" applyBorder="1" applyAlignment="1">
      <alignment horizontal="center" wrapText="1"/>
    </xf>
    <xf numFmtId="0" fontId="21" fillId="3" borderId="4" xfId="2" applyNumberFormat="1" applyFont="1" applyFill="1" applyBorder="1" applyAlignment="1">
      <alignment vertical="center"/>
    </xf>
    <xf numFmtId="0" fontId="16" fillId="3" borderId="8" xfId="2" applyNumberFormat="1" applyFont="1" applyFill="1" applyBorder="1" applyAlignment="1">
      <alignment horizontal="center" vertical="top" wrapText="1"/>
    </xf>
    <xf numFmtId="0" fontId="21" fillId="3" borderId="7" xfId="2" applyNumberFormat="1" applyFont="1" applyFill="1" applyBorder="1" applyAlignment="1">
      <alignment vertical="center"/>
    </xf>
    <xf numFmtId="0" fontId="0" fillId="0" borderId="0" xfId="0" applyAlignment="1"/>
    <xf numFmtId="0" fontId="9" fillId="3" borderId="5" xfId="2" applyNumberFormat="1" applyFont="1" applyFill="1" applyBorder="1" applyAlignment="1">
      <alignment horizontal="center" vertical="center" wrapText="1"/>
    </xf>
    <xf numFmtId="0" fontId="8" fillId="3" borderId="4" xfId="2" applyNumberFormat="1" applyFont="1" applyFill="1" applyBorder="1" applyAlignment="1">
      <alignment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/>
    </xf>
    <xf numFmtId="0" fontId="8" fillId="3" borderId="2" xfId="2" applyNumberFormat="1" applyFont="1" applyFill="1" applyBorder="1" applyAlignment="1">
      <alignment vertical="center"/>
    </xf>
    <xf numFmtId="0" fontId="9" fillId="3" borderId="10" xfId="2" applyNumberFormat="1" applyFont="1" applyFill="1" applyBorder="1" applyAlignment="1">
      <alignment horizontal="center" vertical="top" wrapText="1"/>
    </xf>
    <xf numFmtId="0" fontId="8" fillId="3" borderId="9" xfId="2" applyNumberFormat="1" applyFont="1" applyFill="1" applyBorder="1" applyAlignment="1">
      <alignment vertical="center"/>
    </xf>
    <xf numFmtId="0" fontId="9" fillId="3" borderId="10" xfId="2" applyNumberFormat="1" applyFont="1" applyFill="1" applyBorder="1" applyAlignment="1">
      <alignment horizontal="center" vertical="center" wrapText="1"/>
    </xf>
    <xf numFmtId="169" fontId="13" fillId="0" borderId="11" xfId="2" applyNumberFormat="1" applyFont="1" applyFill="1" applyBorder="1" applyAlignment="1">
      <alignment horizontal="right" vertical="center"/>
    </xf>
    <xf numFmtId="0" fontId="9" fillId="3" borderId="8" xfId="2" applyNumberFormat="1" applyFont="1" applyFill="1" applyBorder="1" applyAlignment="1">
      <alignment horizontal="left" vertical="center"/>
    </xf>
    <xf numFmtId="0" fontId="8" fillId="3" borderId="7" xfId="2" applyNumberFormat="1" applyFont="1" applyFill="1" applyBorder="1" applyAlignment="1">
      <alignment vertical="center"/>
    </xf>
    <xf numFmtId="169" fontId="9" fillId="3" borderId="8" xfId="2" applyNumberFormat="1" applyFont="1" applyFill="1" applyBorder="1" applyAlignment="1">
      <alignment horizontal="right" vertical="center"/>
    </xf>
    <xf numFmtId="0" fontId="21" fillId="3" borderId="13" xfId="2" applyNumberFormat="1" applyFont="1" applyFill="1" applyBorder="1" applyAlignment="1">
      <alignment vertical="center"/>
    </xf>
    <xf numFmtId="0" fontId="21" fillId="3" borderId="14" xfId="2" applyNumberFormat="1" applyFont="1" applyFill="1" applyBorder="1" applyAlignment="1">
      <alignment vertical="center"/>
    </xf>
    <xf numFmtId="0" fontId="10" fillId="3" borderId="2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11" xfId="2" applyNumberFormat="1" applyFont="1" applyFill="1" applyBorder="1" applyAlignment="1">
      <alignment horizontal="left" vertical="center"/>
    </xf>
    <xf numFmtId="0" fontId="14" fillId="0" borderId="11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left" vertical="top" wrapText="1"/>
    </xf>
    <xf numFmtId="0" fontId="19" fillId="2" borderId="0" xfId="2" applyNumberFormat="1" applyFont="1" applyFill="1" applyBorder="1" applyAlignment="1">
      <alignment horizontal="center" vertical="center"/>
    </xf>
    <xf numFmtId="0" fontId="22" fillId="2" borderId="0" xfId="2" applyNumberFormat="1" applyFont="1" applyFill="1" applyBorder="1" applyAlignment="1">
      <alignment vertical="center"/>
    </xf>
    <xf numFmtId="0" fontId="11" fillId="2" borderId="0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left" vertical="center"/>
    </xf>
    <xf numFmtId="0" fontId="54" fillId="0" borderId="0" xfId="3" applyFont="1" applyBorder="1" applyAlignment="1">
      <alignment horizontal="center"/>
    </xf>
    <xf numFmtId="0" fontId="39" fillId="0" borderId="0" xfId="3" applyFont="1" applyBorder="1" applyAlignment="1">
      <alignment vertical="justify" wrapText="1"/>
    </xf>
    <xf numFmtId="0" fontId="26" fillId="0" borderId="11" xfId="1" applyNumberFormat="1" applyFont="1" applyFill="1" applyBorder="1" applyAlignment="1">
      <alignment horizontal="left" vertical="center"/>
    </xf>
    <xf numFmtId="0" fontId="25" fillId="0" borderId="11" xfId="1" applyNumberFormat="1" applyFont="1" applyFill="1" applyBorder="1" applyAlignment="1">
      <alignment vertical="center"/>
    </xf>
    <xf numFmtId="0" fontId="9" fillId="2" borderId="0" xfId="1" applyNumberFormat="1" applyFont="1" applyFill="1" applyBorder="1" applyAlignment="1">
      <alignment horizontal="left" vertical="center" wrapText="1"/>
    </xf>
    <xf numFmtId="0" fontId="4" fillId="3" borderId="8" xfId="1" applyNumberFormat="1" applyFont="1" applyFill="1" applyBorder="1" applyAlignment="1">
      <alignment horizontal="left" vertical="center"/>
    </xf>
    <xf numFmtId="0" fontId="3" fillId="3" borderId="7" xfId="1" applyNumberFormat="1" applyFont="1" applyFill="1" applyBorder="1" applyAlignment="1">
      <alignment vertical="center"/>
    </xf>
    <xf numFmtId="0" fontId="6" fillId="4" borderId="0" xfId="1" applyNumberFormat="1" applyFont="1" applyFill="1" applyBorder="1" applyAlignment="1">
      <alignment horizontal="center" vertical="center"/>
    </xf>
    <xf numFmtId="0" fontId="5" fillId="4" borderId="0" xfId="1" applyNumberFormat="1" applyFont="1" applyFill="1" applyBorder="1" applyAlignment="1">
      <alignment vertical="center"/>
    </xf>
    <xf numFmtId="0" fontId="24" fillId="3" borderId="5" xfId="1" applyNumberFormat="1" applyFont="1" applyFill="1" applyBorder="1" applyAlignment="1">
      <alignment horizontal="left" vertical="center"/>
    </xf>
    <xf numFmtId="0" fontId="24" fillId="3" borderId="4" xfId="1" applyNumberFormat="1" applyFont="1" applyFill="1" applyBorder="1" applyAlignment="1">
      <alignment vertical="center"/>
    </xf>
    <xf numFmtId="0" fontId="4" fillId="3" borderId="1" xfId="1" applyNumberFormat="1" applyFont="1" applyFill="1" applyBorder="1" applyAlignment="1">
      <alignment horizontal="center" vertical="center"/>
    </xf>
    <xf numFmtId="0" fontId="3" fillId="3" borderId="6" xfId="1" applyNumberFormat="1" applyFont="1" applyFill="1" applyBorder="1" applyAlignment="1">
      <alignment vertical="center"/>
    </xf>
    <xf numFmtId="0" fontId="3" fillId="3" borderId="2" xfId="1" applyNumberFormat="1" applyFont="1" applyFill="1" applyBorder="1" applyAlignment="1">
      <alignment vertical="center"/>
    </xf>
    <xf numFmtId="0" fontId="4" fillId="3" borderId="10" xfId="1" applyNumberFormat="1" applyFont="1" applyFill="1" applyBorder="1" applyAlignment="1">
      <alignment horizontal="center" vertical="center" wrapText="1"/>
    </xf>
    <xf numFmtId="0" fontId="3" fillId="3" borderId="9" xfId="1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left" vertical="center" wrapText="1"/>
    </xf>
    <xf numFmtId="170" fontId="15" fillId="0" borderId="11" xfId="2" applyNumberFormat="1" applyFont="1" applyFill="1" applyBorder="1" applyAlignment="1">
      <alignment horizontal="right" vertical="center"/>
    </xf>
    <xf numFmtId="3" fontId="9" fillId="3" borderId="8" xfId="2" applyNumberFormat="1" applyFont="1" applyFill="1" applyBorder="1" applyAlignment="1">
      <alignment horizontal="right" vertical="center"/>
    </xf>
    <xf numFmtId="0" fontId="9" fillId="3" borderId="5" xfId="2" applyNumberFormat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0" fontId="16" fillId="3" borderId="1" xfId="2" applyNumberFormat="1" applyFont="1" applyFill="1" applyBorder="1" applyAlignment="1">
      <alignment horizontal="center" vertical="center"/>
    </xf>
    <xf numFmtId="3" fontId="13" fillId="0" borderId="11" xfId="2" applyNumberFormat="1" applyFont="1" applyFill="1" applyBorder="1" applyAlignment="1">
      <alignment horizontal="right" vertical="center"/>
    </xf>
    <xf numFmtId="3" fontId="16" fillId="3" borderId="8" xfId="2" applyNumberFormat="1" applyFont="1" applyFill="1" applyBorder="1" applyAlignment="1">
      <alignment horizontal="right" vertical="center"/>
    </xf>
    <xf numFmtId="169" fontId="16" fillId="3" borderId="8" xfId="2" applyNumberFormat="1" applyFont="1" applyFill="1" applyBorder="1" applyAlignment="1">
      <alignment horizontal="right" vertical="center"/>
    </xf>
    <xf numFmtId="0" fontId="16" fillId="3" borderId="5" xfId="2" applyNumberFormat="1" applyFont="1" applyFill="1" applyBorder="1" applyAlignment="1">
      <alignment horizontal="center" vertical="center"/>
    </xf>
    <xf numFmtId="0" fontId="16" fillId="3" borderId="5" xfId="2" applyNumberFormat="1" applyFont="1" applyFill="1" applyBorder="1" applyAlignment="1">
      <alignment horizontal="center" vertical="center" wrapText="1"/>
    </xf>
    <xf numFmtId="0" fontId="1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/>
    </xf>
    <xf numFmtId="0" fontId="11" fillId="3" borderId="8" xfId="2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right" vertical="center"/>
    </xf>
    <xf numFmtId="0" fontId="16" fillId="3" borderId="2" xfId="2" applyNumberFormat="1" applyFont="1" applyFill="1" applyBorder="1" applyAlignment="1">
      <alignment horizontal="center" vertical="center" wrapText="1"/>
    </xf>
    <xf numFmtId="0" fontId="9" fillId="4" borderId="0" xfId="2" applyNumberFormat="1" applyFont="1" applyFill="1" applyBorder="1" applyAlignment="1">
      <alignment horizontal="left" vertical="center"/>
    </xf>
    <xf numFmtId="0" fontId="8" fillId="4" borderId="0" xfId="2" applyNumberFormat="1" applyFont="1" applyFill="1" applyBorder="1" applyAlignment="1">
      <alignment vertical="center"/>
    </xf>
    <xf numFmtId="0" fontId="11" fillId="3" borderId="16" xfId="2" applyNumberFormat="1" applyFont="1" applyFill="1" applyBorder="1" applyAlignment="1">
      <alignment horizontal="center" vertical="center" wrapText="1"/>
    </xf>
    <xf numFmtId="0" fontId="10" fillId="3" borderId="15" xfId="2" applyNumberFormat="1" applyFont="1" applyFill="1" applyBorder="1" applyAlignment="1">
      <alignment vertical="center"/>
    </xf>
    <xf numFmtId="0" fontId="11" fillId="3" borderId="1" xfId="2" applyNumberFormat="1" applyFont="1" applyFill="1" applyBorder="1" applyAlignment="1">
      <alignment horizontal="center" vertical="center"/>
    </xf>
    <xf numFmtId="0" fontId="4" fillId="3" borderId="5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horizontal="center" vertical="center"/>
    </xf>
    <xf numFmtId="0" fontId="8" fillId="3" borderId="2" xfId="2" applyNumberFormat="1" applyFont="1" applyFill="1" applyBorder="1" applyAlignment="1">
      <alignment horizontal="center" vertical="center"/>
    </xf>
    <xf numFmtId="0" fontId="3" fillId="3" borderId="14" xfId="1" applyNumberFormat="1" applyFont="1" applyFill="1" applyBorder="1" applyAlignment="1">
      <alignment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top" wrapText="1"/>
    </xf>
    <xf numFmtId="0" fontId="3" fillId="3" borderId="0" xfId="1" applyNumberFormat="1" applyFont="1" applyFill="1" applyBorder="1" applyAlignment="1">
      <alignment vertical="center"/>
    </xf>
    <xf numFmtId="0" fontId="3" fillId="3" borderId="13" xfId="1" applyNumberFormat="1" applyFont="1" applyFill="1" applyBorder="1" applyAlignment="1">
      <alignment vertical="center"/>
    </xf>
    <xf numFmtId="0" fontId="16" fillId="4" borderId="0" xfId="2" applyNumberFormat="1" applyFont="1" applyFill="1" applyBorder="1" applyAlignment="1">
      <alignment horizontal="left" vertical="center" wrapText="1"/>
    </xf>
    <xf numFmtId="0" fontId="30" fillId="0" borderId="0" xfId="0" applyFont="1" applyAlignment="1"/>
    <xf numFmtId="0" fontId="29" fillId="0" borderId="0" xfId="0" applyFont="1" applyAlignment="1"/>
    <xf numFmtId="0" fontId="11" fillId="4" borderId="0" xfId="2" applyNumberFormat="1" applyFont="1" applyFill="1" applyBorder="1" applyAlignment="1">
      <alignment horizontal="center" vertical="center" wrapText="1"/>
    </xf>
    <xf numFmtId="0" fontId="21" fillId="2" borderId="0" xfId="2" applyNumberFormat="1" applyFont="1" applyFill="1" applyBorder="1" applyAlignment="1">
      <alignment vertical="center"/>
    </xf>
    <xf numFmtId="0" fontId="8" fillId="9" borderId="0" xfId="2" applyFont="1" applyFill="1" applyAlignment="1">
      <alignment horizontal="left" vertical="top" wrapText="1"/>
    </xf>
    <xf numFmtId="49" fontId="10" fillId="9" borderId="0" xfId="2" applyNumberFormat="1" applyFont="1" applyFill="1" applyAlignment="1">
      <alignment horizontal="center" vertical="center" wrapText="1"/>
    </xf>
    <xf numFmtId="49" fontId="21" fillId="9" borderId="0" xfId="2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8" fillId="3" borderId="26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49" fontId="8" fillId="10" borderId="26" xfId="2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 wrapText="1"/>
    </xf>
    <xf numFmtId="0" fontId="24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left" vertical="center" wrapText="1"/>
    </xf>
    <xf numFmtId="0" fontId="57" fillId="12" borderId="86" xfId="0" applyFont="1" applyFill="1" applyBorder="1" applyAlignment="1">
      <alignment vertical="center" wrapText="1"/>
    </xf>
    <xf numFmtId="0" fontId="57" fillId="12" borderId="0" xfId="0" applyFont="1" applyFill="1" applyBorder="1" applyAlignment="1">
      <alignment vertical="center" wrapText="1"/>
    </xf>
    <xf numFmtId="0" fontId="57" fillId="12" borderId="84" xfId="0" applyFont="1" applyFill="1" applyBorder="1" applyAlignment="1">
      <alignment vertical="center" wrapText="1"/>
    </xf>
    <xf numFmtId="0" fontId="57" fillId="12" borderId="86" xfId="0" applyFont="1" applyFill="1" applyBorder="1" applyAlignment="1">
      <alignment horizontal="center" vertical="center" wrapText="1"/>
    </xf>
    <xf numFmtId="0" fontId="57" fillId="12" borderId="84" xfId="0" applyFont="1" applyFill="1" applyBorder="1" applyAlignment="1">
      <alignment horizontal="center" vertical="center" wrapText="1"/>
    </xf>
    <xf numFmtId="0" fontId="57" fillId="12" borderId="83" xfId="0" applyFont="1" applyFill="1" applyBorder="1" applyAlignment="1">
      <alignment horizontal="center" vertical="center" wrapText="1"/>
    </xf>
    <xf numFmtId="0" fontId="46" fillId="0" borderId="87" xfId="0" applyFont="1" applyBorder="1" applyAlignment="1">
      <alignment horizontal="center" vertical="center" wrapText="1"/>
    </xf>
    <xf numFmtId="0" fontId="46" fillId="0" borderId="86" xfId="0" applyFont="1" applyBorder="1" applyAlignment="1">
      <alignment horizontal="center" vertical="center" wrapText="1"/>
    </xf>
    <xf numFmtId="0" fontId="46" fillId="0" borderId="84" xfId="0" applyFont="1" applyBorder="1" applyAlignment="1">
      <alignment horizontal="center" vertical="center" wrapText="1"/>
    </xf>
    <xf numFmtId="3" fontId="46" fillId="0" borderId="89" xfId="0" applyNumberFormat="1" applyFont="1" applyBorder="1" applyAlignment="1">
      <alignment horizontal="right" vertical="center" wrapText="1"/>
    </xf>
    <xf numFmtId="3" fontId="46" fillId="0" borderId="90" xfId="0" applyNumberFormat="1" applyFont="1" applyBorder="1" applyAlignment="1">
      <alignment horizontal="right" vertical="center" wrapText="1"/>
    </xf>
    <xf numFmtId="0" fontId="28" fillId="4" borderId="0" xfId="1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3" borderId="5" xfId="2" applyNumberFormat="1" applyFont="1" applyFill="1" applyBorder="1" applyAlignment="1">
      <alignment horizontal="left" vertical="center"/>
    </xf>
    <xf numFmtId="0" fontId="9" fillId="3" borderId="10" xfId="2" applyNumberFormat="1" applyFont="1" applyFill="1" applyBorder="1" applyAlignment="1">
      <alignment horizontal="center" vertical="center"/>
    </xf>
    <xf numFmtId="0" fontId="6" fillId="2" borderId="0" xfId="2" applyNumberFormat="1" applyFont="1" applyFill="1" applyBorder="1" applyAlignment="1">
      <alignment horizontal="left" vertical="top" wrapText="1"/>
    </xf>
    <xf numFmtId="0" fontId="5" fillId="2" borderId="0" xfId="2" applyNumberFormat="1" applyFont="1" applyFill="1" applyBorder="1" applyAlignment="1">
      <alignment vertical="center"/>
    </xf>
    <xf numFmtId="0" fontId="16" fillId="4" borderId="0" xfId="2" applyNumberFormat="1" applyFont="1" applyFill="1" applyBorder="1" applyAlignment="1">
      <alignment horizontal="center" vertical="center"/>
    </xf>
    <xf numFmtId="0" fontId="21" fillId="4" borderId="0" xfId="2" applyNumberFormat="1" applyFont="1" applyFill="1" applyBorder="1" applyAlignment="1">
      <alignment vertical="center"/>
    </xf>
    <xf numFmtId="0" fontId="11" fillId="3" borderId="5" xfId="2" applyNumberFormat="1" applyFont="1" applyFill="1" applyBorder="1" applyAlignment="1">
      <alignment horizontal="center" vertical="center"/>
    </xf>
    <xf numFmtId="0" fontId="11" fillId="3" borderId="10" xfId="2" applyNumberFormat="1" applyFont="1" applyFill="1" applyBorder="1" applyAlignment="1">
      <alignment horizontal="center" vertical="top"/>
    </xf>
    <xf numFmtId="0" fontId="16" fillId="2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>
      <alignment vertical="center"/>
    </xf>
    <xf numFmtId="0" fontId="6" fillId="3" borderId="5" xfId="1" applyNumberFormat="1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vertical="center"/>
    </xf>
    <xf numFmtId="165" fontId="7" fillId="0" borderId="11" xfId="1" applyNumberFormat="1" applyFont="1" applyFill="1" applyBorder="1" applyAlignment="1">
      <alignment horizontal="right" vertical="center"/>
    </xf>
    <xf numFmtId="0" fontId="32" fillId="0" borderId="11" xfId="1" applyNumberFormat="1" applyFont="1" applyFill="1" applyBorder="1" applyAlignment="1">
      <alignment vertical="center"/>
    </xf>
    <xf numFmtId="0" fontId="6" fillId="4" borderId="0" xfId="1" applyNumberFormat="1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right" vertical="center"/>
    </xf>
    <xf numFmtId="0" fontId="5" fillId="3" borderId="7" xfId="1" applyNumberFormat="1" applyFont="1" applyFill="1" applyBorder="1" applyAlignment="1">
      <alignment vertical="center"/>
    </xf>
    <xf numFmtId="0" fontId="16" fillId="2" borderId="0" xfId="2" applyNumberFormat="1" applyFont="1" applyFill="1" applyBorder="1" applyAlignment="1">
      <alignment horizontal="left" vertical="top" wrapText="1"/>
    </xf>
    <xf numFmtId="0" fontId="9" fillId="2" borderId="0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6" fillId="2" borderId="0" xfId="1" applyNumberFormat="1" applyFont="1" applyFill="1" applyBorder="1" applyAlignment="1">
      <alignment horizontal="center" vertical="center" wrapText="1"/>
    </xf>
    <xf numFmtId="0" fontId="21" fillId="2" borderId="0" xfId="2" applyNumberFormat="1" applyFont="1" applyFill="1" applyBorder="1" applyAlignment="1">
      <alignment vertical="center" wrapText="1"/>
    </xf>
  </cellXfs>
  <cellStyles count="7">
    <cellStyle name="Migliaia 2" xfId="4"/>
    <cellStyle name="Normal_Slide 8 - Gradiente_dim_strutt(grafico)" xfId="6"/>
    <cellStyle name="Normale" xfId="0" builtinId="0"/>
    <cellStyle name="Normale 2" xfId="1"/>
    <cellStyle name="Normale 3" xfId="2"/>
    <cellStyle name="Normale 4" xfId="3"/>
    <cellStyle name="Percentuale 2" xfId="5"/>
  </cellStyles>
  <dxfs count="16">
    <dxf>
      <font>
        <b/>
        <i val="0"/>
        <color auto="1"/>
        <name val="Cambria"/>
        <scheme val="none"/>
      </font>
      <fill>
        <patternFill>
          <bgColor theme="0" tint="-0.499984740745262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2499465926084170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4.9989318521683403E-2"/>
        </patternFill>
      </fill>
    </dxf>
    <dxf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 tint="0.499984740745262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color auto="1"/>
        <name val="Cambria"/>
        <scheme val="none"/>
      </font>
      <fill>
        <patternFill>
          <bgColor theme="0" tint="-4.9989318521683403E-2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2499465926084170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34998626667073579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499984740745262"/>
        </patternFill>
      </fill>
    </dxf>
    <dxf>
      <font>
        <b/>
        <i val="0"/>
        <color theme="0"/>
        <name val="Cambria"/>
        <scheme val="none"/>
      </font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B6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ASSISTENZA OSPEDALIERA
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656729900632346E-2"/>
          <c:y val="0.22237932612964234"/>
          <c:w val="0.8468116282212691"/>
          <c:h val="0.54766321740771529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offerta'!$B$15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offerta'!$A$17:$A$20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'Trend rete di offerta'!$B$17:$B$20</c:f>
              <c:numCache>
                <c:formatCode>_-* #,##0_-;\-* #,##0_-;_-* "-"??_-;_-@_-</c:formatCode>
                <c:ptCount val="4"/>
                <c:pt idx="0">
                  <c:v>634</c:v>
                </c:pt>
                <c:pt idx="1">
                  <c:v>595</c:v>
                </c:pt>
                <c:pt idx="2">
                  <c:v>578</c:v>
                </c:pt>
                <c:pt idx="3">
                  <c:v>561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offerta'!$C$15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offerta'!$A$17:$A$20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'Trend rete di offerta'!$C$17:$C$20</c:f>
              <c:numCache>
                <c:formatCode>_-* #,##0_-;\-* #,##0_-;_-* "-"??_-;_-@_-</c:formatCode>
                <c:ptCount val="4"/>
                <c:pt idx="0">
                  <c:v>531</c:v>
                </c:pt>
                <c:pt idx="1">
                  <c:v>525</c:v>
                </c:pt>
                <c:pt idx="2">
                  <c:v>513</c:v>
                </c:pt>
                <c:pt idx="3">
                  <c:v>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00701696"/>
        <c:axId val="100703232"/>
      </c:lineChart>
      <c:catAx>
        <c:axId val="10070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03232"/>
        <c:crosses val="autoZero"/>
        <c:auto val="1"/>
        <c:lblAlgn val="ctr"/>
        <c:lblOffset val="100"/>
        <c:noMultiLvlLbl val="0"/>
      </c:catAx>
      <c:valAx>
        <c:axId val="100703232"/>
        <c:scaling>
          <c:orientation val="minMax"/>
          <c:max val="80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01696"/>
        <c:crosses val="autoZero"/>
        <c:crossBetween val="between"/>
        <c:majorUnit val="100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ASSISTENZA SPECIALISTICA AMBULATORIALE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656729900632415E-2"/>
          <c:y val="0.20963015986638042"/>
          <c:w val="0.8468116282212691"/>
          <c:h val="0.56041241256326213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offerta'!$B$15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offerta'!$A$23:$A$26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'Trend rete di offerta'!$B$23:$B$26</c:f>
              <c:numCache>
                <c:formatCode>_-* #,##0_-;\-* #,##0_-;_-* "-"??_-;_-@_-</c:formatCode>
                <c:ptCount val="4"/>
                <c:pt idx="0">
                  <c:v>3855</c:v>
                </c:pt>
                <c:pt idx="1">
                  <c:v>3894</c:v>
                </c:pt>
                <c:pt idx="2">
                  <c:v>3813</c:v>
                </c:pt>
                <c:pt idx="3">
                  <c:v>3804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offerta'!$C$15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offerta'!$A$23:$A$26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'Trend rete di offerta'!$C$23:$C$26</c:f>
              <c:numCache>
                <c:formatCode>_-* #,##0_-;\-* #,##0_-;_-* "-"??_-;_-@_-</c:formatCode>
                <c:ptCount val="4"/>
                <c:pt idx="0">
                  <c:v>5780</c:v>
                </c:pt>
                <c:pt idx="1">
                  <c:v>5587</c:v>
                </c:pt>
                <c:pt idx="2">
                  <c:v>5455</c:v>
                </c:pt>
                <c:pt idx="3">
                  <c:v>5410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01069952"/>
        <c:axId val="101071488"/>
      </c:lineChart>
      <c:catAx>
        <c:axId val="10106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71488"/>
        <c:crosses val="autoZero"/>
        <c:auto val="1"/>
        <c:lblAlgn val="ctr"/>
        <c:lblOffset val="100"/>
        <c:noMultiLvlLbl val="0"/>
      </c:catAx>
      <c:valAx>
        <c:axId val="101071488"/>
        <c:scaling>
          <c:orientation val="minMax"/>
          <c:max val="800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69952"/>
        <c:crosses val="autoZero"/>
        <c:crossBetween val="between"/>
        <c:majorUnit val="1000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ALTRA ASSISTENZA TERRITORIALE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656729900632499E-2"/>
          <c:y val="0.20963015986638048"/>
          <c:w val="0.8468116282212691"/>
          <c:h val="0.56041241256326213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offerta'!$B$15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offerta'!$A$29:$A$32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'Trend rete di offerta'!$B$29:$B$32</c:f>
              <c:numCache>
                <c:formatCode>_-* #,##0_-;\-* #,##0_-;_-* "-"??_-;_-@_-</c:formatCode>
                <c:ptCount val="4"/>
                <c:pt idx="0">
                  <c:v>4870</c:v>
                </c:pt>
                <c:pt idx="1">
                  <c:v>4905</c:v>
                </c:pt>
                <c:pt idx="2">
                  <c:v>4984</c:v>
                </c:pt>
                <c:pt idx="3">
                  <c:v>4969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offerta'!$C$15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offerta'!$A$29:$A$32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'Trend rete di offerta'!$C$29:$C$32</c:f>
              <c:numCache>
                <c:formatCode>_-* #,##0_-;\-* #,##0_-;_-* "-"??_-;_-@_-</c:formatCode>
                <c:ptCount val="4"/>
                <c:pt idx="0">
                  <c:v>644</c:v>
                </c:pt>
                <c:pt idx="1">
                  <c:v>696</c:v>
                </c:pt>
                <c:pt idx="2">
                  <c:v>698</c:v>
                </c:pt>
                <c:pt idx="3">
                  <c:v>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01139200"/>
        <c:axId val="101140736"/>
      </c:lineChart>
      <c:catAx>
        <c:axId val="1011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140736"/>
        <c:crosses val="autoZero"/>
        <c:auto val="1"/>
        <c:lblAlgn val="ctr"/>
        <c:lblOffset val="100"/>
        <c:noMultiLvlLbl val="0"/>
      </c:catAx>
      <c:valAx>
        <c:axId val="101140736"/>
        <c:scaling>
          <c:orientation val="minMax"/>
          <c:max val="800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139200"/>
        <c:crosses val="autoZero"/>
        <c:crossBetween val="between"/>
        <c:majorUnit val="1000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ASSISTENZA TERRITORIALE SEMIRESIDENZIALE
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656729900632582E-2"/>
          <c:y val="0.20963015986638053"/>
          <c:w val="0.8468116282212691"/>
          <c:h val="0.56041241256326213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offerta'!$B$15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078421375652844E-2"/>
                  <c:y val="5.1592356687898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94105650783407E-2"/>
                  <c:y val="5.1592356687898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473193283942654E-2"/>
                  <c:y val="5.7961783439490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078421375652844E-2"/>
                  <c:y val="5.1592356687898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offerta'!$A$35:$A$38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'Trend rete di offerta'!$B$35:$B$38</c:f>
              <c:numCache>
                <c:formatCode>_-* #,##0_-;\-* #,##0_-;_-* "-"??_-;_-@_-</c:formatCode>
                <c:ptCount val="4"/>
                <c:pt idx="0">
                  <c:v>983</c:v>
                </c:pt>
                <c:pt idx="1">
                  <c:v>982</c:v>
                </c:pt>
                <c:pt idx="2">
                  <c:v>999</c:v>
                </c:pt>
                <c:pt idx="3">
                  <c:v>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offerta'!$C$15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offerta'!$A$35:$A$38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'Trend rete di offerta'!$C$35:$C$38</c:f>
              <c:numCache>
                <c:formatCode>_-* #,##0_-;\-* #,##0_-;_-* "-"??_-;_-@_-</c:formatCode>
                <c:ptCount val="4"/>
                <c:pt idx="0">
                  <c:v>1661</c:v>
                </c:pt>
                <c:pt idx="1">
                  <c:v>1712</c:v>
                </c:pt>
                <c:pt idx="2">
                  <c:v>1788</c:v>
                </c:pt>
                <c:pt idx="3">
                  <c:v>1910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02171008"/>
        <c:axId val="102172544"/>
      </c:lineChart>
      <c:catAx>
        <c:axId val="1021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172544"/>
        <c:crosses val="autoZero"/>
        <c:auto val="1"/>
        <c:lblAlgn val="ctr"/>
        <c:lblOffset val="100"/>
        <c:noMultiLvlLbl val="0"/>
      </c:catAx>
      <c:valAx>
        <c:axId val="102172544"/>
        <c:scaling>
          <c:orientation val="minMax"/>
          <c:max val="8000"/>
          <c:min val="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171008"/>
        <c:crosses val="autoZero"/>
        <c:crossBetween val="between"/>
        <c:majorUnit val="1000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ASSISTENZA TERRITORIALE </a:t>
            </a:r>
          </a:p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RESIDENZIALE</a:t>
            </a:r>
          </a:p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656729900632665E-2"/>
          <c:y val="0.20963015986638059"/>
          <c:w val="0.8468116282212691"/>
          <c:h val="0.56041241256326213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offerta'!$B$15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offerta'!$A$41:$A$44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'Trend rete di offerta'!$B$41:$B$44</c:f>
              <c:numCache>
                <c:formatCode>_-* #,##0_-;\-* #,##0_-;_-* "-"??_-;_-@_-</c:formatCode>
                <c:ptCount val="4"/>
                <c:pt idx="0">
                  <c:v>1513</c:v>
                </c:pt>
                <c:pt idx="1">
                  <c:v>1499</c:v>
                </c:pt>
                <c:pt idx="2">
                  <c:v>1518</c:v>
                </c:pt>
                <c:pt idx="3">
                  <c:v>1473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offerta'!$C$15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offerta'!$A$41:$A$44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'Trend rete di offerta'!$C$41:$C$44</c:f>
              <c:numCache>
                <c:formatCode>_-* #,##0_-;\-* #,##0_-;_-* "-"??_-;_-@_-</c:formatCode>
                <c:ptCount val="4"/>
                <c:pt idx="0">
                  <c:v>4640</c:v>
                </c:pt>
                <c:pt idx="1">
                  <c:v>4884</c:v>
                </c:pt>
                <c:pt idx="2">
                  <c:v>5008</c:v>
                </c:pt>
                <c:pt idx="3">
                  <c:v>5361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02221312"/>
        <c:axId val="102222848"/>
      </c:lineChart>
      <c:catAx>
        <c:axId val="1022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222848"/>
        <c:crosses val="autoZero"/>
        <c:auto val="1"/>
        <c:lblAlgn val="ctr"/>
        <c:lblOffset val="100"/>
        <c:noMultiLvlLbl val="0"/>
      </c:catAx>
      <c:valAx>
        <c:axId val="102222848"/>
        <c:scaling>
          <c:orientation val="minMax"/>
          <c:max val="8000"/>
          <c:min val="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221312"/>
        <c:crosses val="autoZero"/>
        <c:crossBetween val="between"/>
        <c:majorUnit val="1000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ASSISTENZA RIABILITATIVA ex art. 26
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656729900632415E-2"/>
          <c:y val="0.22237932612964229"/>
          <c:w val="0.8468116282212691"/>
          <c:h val="0.54766321740771551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offerta'!$B$15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offerta'!$A$47:$A$50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2012</c:v>
                </c:pt>
              </c:numCache>
            </c:numRef>
          </c:cat>
          <c:val>
            <c:numRef>
              <c:f>'Trend rete di offerta'!$B$47:$B$50</c:f>
              <c:numCache>
                <c:formatCode>_-* #,##0_-;\-* #,##0_-;_-* "-"??_-;_-@_-</c:formatCode>
                <c:ptCount val="4"/>
                <c:pt idx="0">
                  <c:v>240</c:v>
                </c:pt>
                <c:pt idx="1">
                  <c:v>247</c:v>
                </c:pt>
                <c:pt idx="2">
                  <c:v>249</c:v>
                </c:pt>
                <c:pt idx="3">
                  <c:v>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offerta'!$C$15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offerta'!$A$47:$A$50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2012</c:v>
                </c:pt>
              </c:numCache>
            </c:numRef>
          </c:cat>
          <c:val>
            <c:numRef>
              <c:f>'Trend rete di offerta'!$C$47:$C$50</c:f>
              <c:numCache>
                <c:formatCode>_-* #,##0_-;\-* #,##0_-;_-* "-"??_-;_-@_-</c:formatCode>
                <c:ptCount val="4"/>
                <c:pt idx="0">
                  <c:v>731</c:v>
                </c:pt>
                <c:pt idx="1">
                  <c:v>746</c:v>
                </c:pt>
                <c:pt idx="2">
                  <c:v>778</c:v>
                </c:pt>
                <c:pt idx="3">
                  <c:v>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02266368"/>
        <c:axId val="102267904"/>
      </c:lineChart>
      <c:catAx>
        <c:axId val="1022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267904"/>
        <c:crosses val="autoZero"/>
        <c:auto val="1"/>
        <c:lblAlgn val="ctr"/>
        <c:lblOffset val="100"/>
        <c:noMultiLvlLbl val="0"/>
      </c:catAx>
      <c:valAx>
        <c:axId val="102267904"/>
        <c:scaling>
          <c:orientation val="minMax"/>
          <c:max val="90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266368"/>
        <c:crosses val="autoZero"/>
        <c:crossBetween val="between"/>
        <c:majorUnit val="100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7620</xdr:rowOff>
    </xdr:from>
    <xdr:to>
      <xdr:col>4</xdr:col>
      <xdr:colOff>259080</xdr:colOff>
      <xdr:row>23</xdr:row>
      <xdr:rowOff>99060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160020</xdr:colOff>
      <xdr:row>13</xdr:row>
      <xdr:rowOff>15240</xdr:rowOff>
    </xdr:from>
    <xdr:to>
      <xdr:col>10</xdr:col>
      <xdr:colOff>489857</xdr:colOff>
      <xdr:row>23</xdr:row>
      <xdr:rowOff>106680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33</xdr:row>
      <xdr:rowOff>15240</xdr:rowOff>
    </xdr:from>
    <xdr:to>
      <xdr:col>4</xdr:col>
      <xdr:colOff>300990</xdr:colOff>
      <xdr:row>43</xdr:row>
      <xdr:rowOff>99061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15240</xdr:colOff>
      <xdr:row>22</xdr:row>
      <xdr:rowOff>137160</xdr:rowOff>
    </xdr:from>
    <xdr:to>
      <xdr:col>4</xdr:col>
      <xdr:colOff>274320</xdr:colOff>
      <xdr:row>33</xdr:row>
      <xdr:rowOff>60959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160020</xdr:colOff>
      <xdr:row>22</xdr:row>
      <xdr:rowOff>167640</xdr:rowOff>
    </xdr:from>
    <xdr:to>
      <xdr:col>10</xdr:col>
      <xdr:colOff>489857</xdr:colOff>
      <xdr:row>33</xdr:row>
      <xdr:rowOff>76199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312420</xdr:colOff>
      <xdr:row>33</xdr:row>
      <xdr:rowOff>91440</xdr:rowOff>
    </xdr:from>
    <xdr:to>
      <xdr:col>11</xdr:col>
      <xdr:colOff>25581</xdr:colOff>
      <xdr:row>44</xdr:row>
      <xdr:rowOff>7620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963930</xdr:colOff>
      <xdr:row>15</xdr:row>
      <xdr:rowOff>19049</xdr:rowOff>
    </xdr:from>
    <xdr:to>
      <xdr:col>7</xdr:col>
      <xdr:colOff>411480</xdr:colOff>
      <xdr:row>16</xdr:row>
      <xdr:rowOff>94947</xdr:rowOff>
    </xdr:to>
    <xdr:sp macro="" textlink="">
      <xdr:nvSpPr>
        <xdr:cNvPr id="2" name="TextBox 1"/>
        <xdr:cNvSpPr txBox="1"/>
      </xdr:nvSpPr>
      <xdr:spPr>
        <a:xfrm>
          <a:off x="1436370" y="1832609"/>
          <a:ext cx="3973830" cy="2206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it-IT" sz="9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Distribuzione strutture che</a:t>
          </a:r>
          <a:r>
            <a:rPr lang="it-IT" sz="9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erogano prestazioni ambulatoriali</a:t>
          </a:r>
          <a:r>
            <a:rPr lang="it-IT" sz="9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- 2013</a:t>
          </a:r>
        </a:p>
        <a:p>
          <a:pPr algn="l"/>
          <a:endParaRPr lang="it-IT" sz="900" b="1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439105</xdr:colOff>
      <xdr:row>17</xdr:row>
      <xdr:rowOff>80487</xdr:rowOff>
    </xdr:from>
    <xdr:to>
      <xdr:col>1</xdr:col>
      <xdr:colOff>709559</xdr:colOff>
      <xdr:row>25</xdr:row>
      <xdr:rowOff>11907</xdr:rowOff>
    </xdr:to>
    <xdr:sp macro="" textlink="">
      <xdr:nvSpPr>
        <xdr:cNvPr id="3" name="TextBox 3"/>
        <xdr:cNvSpPr txBox="1"/>
      </xdr:nvSpPr>
      <xdr:spPr>
        <a:xfrm rot="16200000">
          <a:off x="-65748" y="3160900"/>
          <a:ext cx="2225040" cy="270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it-IT" sz="900" b="1">
              <a:latin typeface="Times New Roman" pitchFamily="18" charset="0"/>
              <a:cs typeface="Times New Roman" pitchFamily="18" charset="0"/>
            </a:rPr>
            <a:t>Numero prestazioni ambulatoriali per esterni</a:t>
          </a:r>
          <a:r>
            <a:rPr lang="it-IT" sz="9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900" b="1">
              <a:latin typeface="Times New Roman" pitchFamily="18" charset="0"/>
              <a:cs typeface="Times New Roman" pitchFamily="18" charset="0"/>
            </a:rPr>
            <a:t>(in</a:t>
          </a:r>
          <a:r>
            <a:rPr lang="it-IT" sz="900" b="1" baseline="0">
              <a:latin typeface="Times New Roman" pitchFamily="18" charset="0"/>
              <a:cs typeface="Times New Roman" pitchFamily="18" charset="0"/>
            </a:rPr>
            <a:t> migliaia)</a:t>
          </a:r>
          <a:endParaRPr lang="it-IT" sz="9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739775</xdr:colOff>
      <xdr:row>5</xdr:row>
      <xdr:rowOff>39741</xdr:rowOff>
    </xdr:from>
    <xdr:to>
      <xdr:col>9</xdr:col>
      <xdr:colOff>247650</xdr:colOff>
      <xdr:row>6</xdr:row>
      <xdr:rowOff>122759</xdr:rowOff>
    </xdr:to>
    <xdr:sp macro="" textlink="">
      <xdr:nvSpPr>
        <xdr:cNvPr id="2" name="TextBox 1"/>
        <xdr:cNvSpPr txBox="1"/>
      </xdr:nvSpPr>
      <xdr:spPr>
        <a:xfrm>
          <a:off x="1128395" y="1853301"/>
          <a:ext cx="4765675" cy="2277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Times New Roman"/>
              <a:cs typeface="Times New Roman"/>
            </a:rPr>
            <a:t>Distribuzione strutture che erogano prestazioni ambulatoriali in una sola branca - 2013</a:t>
          </a:r>
        </a:p>
      </xdr:txBody>
    </xdr:sp>
    <xdr:clientData/>
  </xdr:twoCellAnchor>
  <xdr:twoCellAnchor>
    <xdr:from>
      <xdr:col>0</xdr:col>
      <xdr:colOff>171296</xdr:colOff>
      <xdr:row>7</xdr:row>
      <xdr:rowOff>100492</xdr:rowOff>
    </xdr:from>
    <xdr:to>
      <xdr:col>1</xdr:col>
      <xdr:colOff>74414</xdr:colOff>
      <xdr:row>13</xdr:row>
      <xdr:rowOff>337481</xdr:rowOff>
    </xdr:to>
    <xdr:sp macro="" textlink="">
      <xdr:nvSpPr>
        <xdr:cNvPr id="4" name="TextBox 3"/>
        <xdr:cNvSpPr txBox="1"/>
      </xdr:nvSpPr>
      <xdr:spPr>
        <a:xfrm rot="16200000">
          <a:off x="-780500" y="3155408"/>
          <a:ext cx="2195329" cy="291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it-IT" sz="900" b="1">
              <a:latin typeface="Times New Roman" pitchFamily="18" charset="0"/>
              <a:cs typeface="Times New Roman" pitchFamily="18" charset="0"/>
            </a:rPr>
            <a:t>Numero prestazioni ambulatoriali per esterni (in</a:t>
          </a:r>
          <a:r>
            <a:rPr lang="it-IT" sz="900" b="1" baseline="0">
              <a:latin typeface="Times New Roman" pitchFamily="18" charset="0"/>
              <a:cs typeface="Times New Roman" pitchFamily="18" charset="0"/>
            </a:rPr>
            <a:t> migliaia)</a:t>
          </a:r>
          <a:endParaRPr lang="it-IT" sz="9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21168</xdr:colOff>
      <xdr:row>13</xdr:row>
      <xdr:rowOff>254000</xdr:rowOff>
    </xdr:from>
    <xdr:to>
      <xdr:col>9</xdr:col>
      <xdr:colOff>497418</xdr:colOff>
      <xdr:row>15</xdr:row>
      <xdr:rowOff>444500</xdr:rowOff>
    </xdr:to>
    <xdr:sp macro="" textlink="">
      <xdr:nvSpPr>
        <xdr:cNvPr id="7" name="Rettangolo 6"/>
        <xdr:cNvSpPr/>
      </xdr:nvSpPr>
      <xdr:spPr>
        <a:xfrm>
          <a:off x="5667588" y="4323080"/>
          <a:ext cx="476250" cy="5181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181437</xdr:colOff>
      <xdr:row>4</xdr:row>
      <xdr:rowOff>112165</xdr:rowOff>
    </xdr:from>
    <xdr:to>
      <xdr:col>1</xdr:col>
      <xdr:colOff>444565</xdr:colOff>
      <xdr:row>8</xdr:row>
      <xdr:rowOff>278420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17757" y="2222905"/>
          <a:ext cx="263128" cy="1476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18288" tIns="18288" rIns="0" bIns="0" anchor="ctr" upright="1"/>
        <a:lstStyle/>
        <a:p>
          <a:pPr algn="ctr" rtl="1">
            <a:defRPr sz="1000"/>
          </a:pPr>
          <a:r>
            <a:rPr lang="it-IT" sz="9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Numero discipline</a:t>
          </a:r>
        </a:p>
      </xdr:txBody>
    </xdr:sp>
    <xdr:clientData/>
  </xdr:twoCellAnchor>
  <xdr:twoCellAnchor>
    <xdr:from>
      <xdr:col>0</xdr:col>
      <xdr:colOff>937260</xdr:colOff>
      <xdr:row>9</xdr:row>
      <xdr:rowOff>240030</xdr:rowOff>
    </xdr:from>
    <xdr:to>
      <xdr:col>1</xdr:col>
      <xdr:colOff>882488</xdr:colOff>
      <xdr:row>11</xdr:row>
      <xdr:rowOff>152527</xdr:rowOff>
    </xdr:to>
    <xdr:sp macro="" textlink="">
      <xdr:nvSpPr>
        <xdr:cNvPr id="3" name="Rettangolo 2"/>
        <xdr:cNvSpPr/>
      </xdr:nvSpPr>
      <xdr:spPr>
        <a:xfrm>
          <a:off x="937260" y="3989070"/>
          <a:ext cx="981548" cy="24015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8</xdr:col>
      <xdr:colOff>10584</xdr:colOff>
      <xdr:row>9</xdr:row>
      <xdr:rowOff>211666</xdr:rowOff>
    </xdr:from>
    <xdr:to>
      <xdr:col>8</xdr:col>
      <xdr:colOff>600227</xdr:colOff>
      <xdr:row>11</xdr:row>
      <xdr:rowOff>116416</xdr:rowOff>
    </xdr:to>
    <xdr:sp macro="" textlink="">
      <xdr:nvSpPr>
        <xdr:cNvPr id="4" name="Rettangolo 3"/>
        <xdr:cNvSpPr/>
      </xdr:nvSpPr>
      <xdr:spPr>
        <a:xfrm>
          <a:off x="5817024" y="3960706"/>
          <a:ext cx="589643" cy="23241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rio%20statistico/Annuario%20statistico%202013/LavoriInCorsoSandro/Indicatori%20rete%20di%20offerta,%20dimensione%20ambulatori%20e%20ospedali/2013_Indicatore%20strutture%20per%20tipologia%20di%20assitenza%20erogata_al%20201604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rio%20statistico/Annuario%20statistico%202013/LavoriInCorsoSandro/Indicatori%20rete%20di%20offerta,%20dimensione%20ambulatori%20e%20ospedali/2013_Strutture%20ambulatoriali%20x%20prestazioni%20e%20branche_al%202016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_DIS_RIA_08"/>
      <sheetName val="ASS_DIS_RIA_09"/>
      <sheetName val="ASS_DIS_RIA_10"/>
      <sheetName val="ASS_DIS_RIA_11"/>
      <sheetName val="ASS_DIS_RIA_12"/>
      <sheetName val="ASS_DIS_RIA_13"/>
      <sheetName val="ASS_DIS_STS_08"/>
      <sheetName val="ASS_DIS_STS_09"/>
      <sheetName val="ASS_DIS_STS_10"/>
      <sheetName val="ASS_DIS_STS_11"/>
      <sheetName val="ASS_DIS_STS_12"/>
      <sheetName val="ASS_DIS_STS_13"/>
      <sheetName val="ASS_OSP_STR_08"/>
      <sheetName val="ASS_OSP_STR_09"/>
      <sheetName val="ASS_OSP_STR_10"/>
      <sheetName val="ASS_OSP_STR_11"/>
      <sheetName val="ASS_OSP_STR_12"/>
      <sheetName val="ASS_OSP_STR_13"/>
      <sheetName val="ASS_OSP_STR_CC_08"/>
      <sheetName val="ASS_OSP_STR_CC_09"/>
      <sheetName val="TM_indicatore"/>
      <sheetName val="ASS_OSP_STR_CC_10"/>
      <sheetName val="ASS_OSP_STR_CC_11"/>
      <sheetName val="ASS_OSP_STR_CC_12"/>
      <sheetName val="ASS_OSP_STR_CC_13"/>
      <sheetName val="base"/>
      <sheetName val="indica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C3">
            <v>634</v>
          </cell>
          <cell r="D3">
            <v>595</v>
          </cell>
          <cell r="E3">
            <v>578</v>
          </cell>
          <cell r="F3">
            <v>561</v>
          </cell>
          <cell r="I3">
            <v>531</v>
          </cell>
          <cell r="J3">
            <v>525</v>
          </cell>
          <cell r="K3">
            <v>513</v>
          </cell>
          <cell r="L3">
            <v>509</v>
          </cell>
          <cell r="R3">
            <v>1070</v>
          </cell>
        </row>
        <row r="4">
          <cell r="C4">
            <v>3855</v>
          </cell>
          <cell r="D4">
            <v>3894</v>
          </cell>
          <cell r="E4">
            <v>3813</v>
          </cell>
          <cell r="F4">
            <v>3804</v>
          </cell>
          <cell r="I4">
            <v>5780</v>
          </cell>
          <cell r="J4">
            <v>5587</v>
          </cell>
          <cell r="K4">
            <v>5455</v>
          </cell>
          <cell r="L4">
            <v>5410</v>
          </cell>
          <cell r="R4">
            <v>9214</v>
          </cell>
        </row>
        <row r="5">
          <cell r="R5">
            <v>0</v>
          </cell>
        </row>
        <row r="6">
          <cell r="C6">
            <v>1513</v>
          </cell>
          <cell r="D6">
            <v>1499</v>
          </cell>
          <cell r="E6">
            <v>1518</v>
          </cell>
          <cell r="F6">
            <v>1473</v>
          </cell>
          <cell r="I6">
            <v>4640</v>
          </cell>
          <cell r="J6">
            <v>4884</v>
          </cell>
          <cell r="K6">
            <v>5008</v>
          </cell>
          <cell r="L6">
            <v>5361</v>
          </cell>
          <cell r="R6">
            <v>6834</v>
          </cell>
        </row>
        <row r="7">
          <cell r="C7">
            <v>983</v>
          </cell>
          <cell r="D7">
            <v>982</v>
          </cell>
          <cell r="E7">
            <v>999</v>
          </cell>
          <cell r="F7">
            <v>976</v>
          </cell>
          <cell r="I7">
            <v>1661</v>
          </cell>
          <cell r="J7">
            <v>1712</v>
          </cell>
          <cell r="K7">
            <v>1788</v>
          </cell>
          <cell r="L7">
            <v>1910</v>
          </cell>
          <cell r="R7">
            <v>2886</v>
          </cell>
        </row>
        <row r="8">
          <cell r="C8">
            <v>4870</v>
          </cell>
          <cell r="D8">
            <v>4905</v>
          </cell>
          <cell r="E8">
            <v>4984</v>
          </cell>
          <cell r="F8">
            <v>4969</v>
          </cell>
          <cell r="I8">
            <v>644</v>
          </cell>
          <cell r="J8">
            <v>696</v>
          </cell>
          <cell r="K8">
            <v>698</v>
          </cell>
          <cell r="L8">
            <v>725</v>
          </cell>
          <cell r="R8">
            <v>5694</v>
          </cell>
        </row>
        <row r="9">
          <cell r="C9">
            <v>240</v>
          </cell>
          <cell r="D9">
            <v>247</v>
          </cell>
          <cell r="E9">
            <v>249</v>
          </cell>
          <cell r="F9">
            <v>249</v>
          </cell>
          <cell r="I9">
            <v>731</v>
          </cell>
          <cell r="J9">
            <v>746</v>
          </cell>
          <cell r="K9">
            <v>778</v>
          </cell>
          <cell r="L9">
            <v>818</v>
          </cell>
          <cell r="R9">
            <v>1067</v>
          </cell>
        </row>
        <row r="11">
          <cell r="F11">
            <v>12032</v>
          </cell>
          <cell r="L11">
            <v>14733</v>
          </cell>
        </row>
      </sheetData>
      <sheetData sheetId="27">
        <row r="14">
          <cell r="B14" t="str">
            <v>Strutture pubbliche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queryBO"/>
      <sheetName val="p_queryBO"/>
      <sheetName val="base"/>
      <sheetName val="p_base"/>
      <sheetName val="indicatore"/>
      <sheetName val="TM_check cluster"/>
      <sheetName val="appunti"/>
    </sheetNames>
    <sheetDataSet>
      <sheetData sheetId="0" refreshError="1"/>
      <sheetData sheetId="1"/>
      <sheetData sheetId="2" refreshError="1"/>
      <sheetData sheetId="3" refreshError="1"/>
      <sheetData sheetId="4">
        <row r="3">
          <cell r="AD3">
            <v>12500</v>
          </cell>
          <cell r="AE3">
            <v>2234</v>
          </cell>
          <cell r="AF3">
            <v>422</v>
          </cell>
          <cell r="AG3">
            <v>236</v>
          </cell>
          <cell r="AH3">
            <v>188</v>
          </cell>
          <cell r="AI3">
            <v>143</v>
          </cell>
          <cell r="AJ3">
            <v>113</v>
          </cell>
          <cell r="AK3">
            <v>113</v>
          </cell>
          <cell r="AL3">
            <v>88</v>
          </cell>
          <cell r="AM3">
            <v>76</v>
          </cell>
          <cell r="AN3">
            <v>73</v>
          </cell>
          <cell r="AO3">
            <v>52</v>
          </cell>
          <cell r="AP3">
            <v>51</v>
          </cell>
          <cell r="AQ3">
            <v>23</v>
          </cell>
          <cell r="AR3">
            <v>19</v>
          </cell>
          <cell r="AS3">
            <v>11</v>
          </cell>
          <cell r="AT3">
            <v>5</v>
          </cell>
          <cell r="AU3">
            <v>2</v>
          </cell>
          <cell r="AV3">
            <v>3</v>
          </cell>
          <cell r="AW3">
            <v>1</v>
          </cell>
          <cell r="AX3">
            <v>1</v>
          </cell>
          <cell r="AY3">
            <v>1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</row>
        <row r="4">
          <cell r="AD4">
            <v>25000</v>
          </cell>
          <cell r="AE4">
            <v>345</v>
          </cell>
          <cell r="AF4">
            <v>82</v>
          </cell>
          <cell r="AG4">
            <v>60</v>
          </cell>
          <cell r="AH4">
            <v>44</v>
          </cell>
          <cell r="AI4">
            <v>40</v>
          </cell>
          <cell r="AJ4">
            <v>41</v>
          </cell>
          <cell r="AK4">
            <v>24</v>
          </cell>
          <cell r="AL4">
            <v>30</v>
          </cell>
          <cell r="AM4">
            <v>28</v>
          </cell>
          <cell r="AN4">
            <v>48</v>
          </cell>
          <cell r="AO4">
            <v>38</v>
          </cell>
          <cell r="AP4">
            <v>39</v>
          </cell>
          <cell r="AQ4">
            <v>46</v>
          </cell>
          <cell r="AR4">
            <v>40</v>
          </cell>
          <cell r="AS4">
            <v>19</v>
          </cell>
          <cell r="AT4">
            <v>16</v>
          </cell>
          <cell r="AU4">
            <v>13</v>
          </cell>
          <cell r="AV4">
            <v>3</v>
          </cell>
          <cell r="AW4">
            <v>6</v>
          </cell>
          <cell r="AX4">
            <v>4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</row>
        <row r="5">
          <cell r="AD5">
            <v>50000</v>
          </cell>
          <cell r="AE5">
            <v>181</v>
          </cell>
          <cell r="AF5">
            <v>66</v>
          </cell>
          <cell r="AG5">
            <v>34</v>
          </cell>
          <cell r="AH5">
            <v>23</v>
          </cell>
          <cell r="AI5">
            <v>15</v>
          </cell>
          <cell r="AJ5">
            <v>23</v>
          </cell>
          <cell r="AK5">
            <v>21</v>
          </cell>
          <cell r="AL5">
            <v>13</v>
          </cell>
          <cell r="AM5">
            <v>28</v>
          </cell>
          <cell r="AN5">
            <v>39</v>
          </cell>
          <cell r="AO5">
            <v>44</v>
          </cell>
          <cell r="AP5">
            <v>31</v>
          </cell>
          <cell r="AQ5">
            <v>44</v>
          </cell>
          <cell r="AR5">
            <v>51</v>
          </cell>
          <cell r="AS5">
            <v>42</v>
          </cell>
          <cell r="AT5">
            <v>46</v>
          </cell>
          <cell r="AU5">
            <v>29</v>
          </cell>
          <cell r="AV5">
            <v>23</v>
          </cell>
          <cell r="AW5">
            <v>22</v>
          </cell>
          <cell r="AX5">
            <v>10</v>
          </cell>
          <cell r="AY5">
            <v>6</v>
          </cell>
          <cell r="AZ5">
            <v>3</v>
          </cell>
          <cell r="BA5">
            <v>2</v>
          </cell>
          <cell r="BB5">
            <v>0</v>
          </cell>
          <cell r="BC5">
            <v>0</v>
          </cell>
        </row>
        <row r="6">
          <cell r="AD6">
            <v>100000</v>
          </cell>
          <cell r="AE6">
            <v>78</v>
          </cell>
          <cell r="AF6">
            <v>36</v>
          </cell>
          <cell r="AG6">
            <v>15</v>
          </cell>
          <cell r="AH6">
            <v>16</v>
          </cell>
          <cell r="AI6">
            <v>15</v>
          </cell>
          <cell r="AJ6">
            <v>9</v>
          </cell>
          <cell r="AK6">
            <v>11</v>
          </cell>
          <cell r="AL6">
            <v>10</v>
          </cell>
          <cell r="AM6">
            <v>12</v>
          </cell>
          <cell r="AN6">
            <v>18</v>
          </cell>
          <cell r="AO6">
            <v>14</v>
          </cell>
          <cell r="AP6">
            <v>24</v>
          </cell>
          <cell r="AQ6">
            <v>17</v>
          </cell>
          <cell r="AR6">
            <v>27</v>
          </cell>
          <cell r="AS6">
            <v>28</v>
          </cell>
          <cell r="AT6">
            <v>28</v>
          </cell>
          <cell r="AU6">
            <v>30</v>
          </cell>
          <cell r="AV6">
            <v>23</v>
          </cell>
          <cell r="AW6">
            <v>23</v>
          </cell>
          <cell r="AX6">
            <v>10</v>
          </cell>
          <cell r="AY6">
            <v>19</v>
          </cell>
          <cell r="AZ6">
            <v>12</v>
          </cell>
          <cell r="BA6">
            <v>7</v>
          </cell>
          <cell r="BB6">
            <v>1</v>
          </cell>
          <cell r="BC6">
            <v>2</v>
          </cell>
        </row>
        <row r="7">
          <cell r="AD7">
            <v>500000</v>
          </cell>
          <cell r="AE7">
            <v>39</v>
          </cell>
          <cell r="AF7">
            <v>8</v>
          </cell>
          <cell r="AG7">
            <v>13</v>
          </cell>
          <cell r="AH7">
            <v>6</v>
          </cell>
          <cell r="AI7">
            <v>8</v>
          </cell>
          <cell r="AJ7">
            <v>1</v>
          </cell>
          <cell r="AK7">
            <v>2</v>
          </cell>
          <cell r="AL7">
            <v>4</v>
          </cell>
          <cell r="AM7">
            <v>5</v>
          </cell>
          <cell r="AN7">
            <v>8</v>
          </cell>
          <cell r="AO7">
            <v>4</v>
          </cell>
          <cell r="AP7">
            <v>7</v>
          </cell>
          <cell r="AQ7">
            <v>8</v>
          </cell>
          <cell r="AR7">
            <v>8</v>
          </cell>
          <cell r="AS7">
            <v>16</v>
          </cell>
          <cell r="AT7">
            <v>18</v>
          </cell>
          <cell r="AU7">
            <v>18</v>
          </cell>
          <cell r="AV7">
            <v>23</v>
          </cell>
          <cell r="AW7">
            <v>26</v>
          </cell>
          <cell r="AX7">
            <v>37</v>
          </cell>
          <cell r="AY7">
            <v>47</v>
          </cell>
          <cell r="AZ7">
            <v>54</v>
          </cell>
          <cell r="BA7">
            <v>57</v>
          </cell>
          <cell r="BB7">
            <v>39</v>
          </cell>
          <cell r="BC7">
            <v>27</v>
          </cell>
        </row>
        <row r="8">
          <cell r="AD8">
            <v>1000000</v>
          </cell>
          <cell r="AE8">
            <v>0</v>
          </cell>
          <cell r="AF8">
            <v>0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1</v>
          </cell>
          <cell r="AY8">
            <v>1</v>
          </cell>
          <cell r="AZ8">
            <v>3</v>
          </cell>
          <cell r="BA8">
            <v>3</v>
          </cell>
          <cell r="BB8">
            <v>5</v>
          </cell>
          <cell r="BC8">
            <v>24</v>
          </cell>
        </row>
        <row r="9">
          <cell r="AD9" t="str">
            <v>&gt;1.000.000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4</v>
          </cell>
        </row>
      </sheetData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T55"/>
  <sheetViews>
    <sheetView showGridLines="0" zoomScale="90" zoomScaleNormal="90" workbookViewId="0">
      <selection activeCell="B4" sqref="B4:F4"/>
    </sheetView>
  </sheetViews>
  <sheetFormatPr defaultColWidth="9.140625" defaultRowHeight="14.25" x14ac:dyDescent="0.2"/>
  <cols>
    <col min="1" max="1" width="27.85546875" style="470" customWidth="1"/>
    <col min="2" max="2" width="13" style="470" customWidth="1"/>
    <col min="3" max="3" width="7.85546875" style="470" customWidth="1"/>
    <col min="4" max="4" width="0.5703125" style="470" hidden="1" customWidth="1"/>
    <col min="5" max="5" width="13.42578125" style="470" customWidth="1"/>
    <col min="6" max="6" width="6.7109375" style="470" customWidth="1"/>
    <col min="7" max="7" width="5.42578125" style="470" hidden="1" customWidth="1"/>
    <col min="8" max="8" width="9.28515625" style="470" customWidth="1"/>
    <col min="9" max="24" width="9.140625" style="470"/>
    <col min="25" max="25" width="13.7109375" style="470" customWidth="1"/>
    <col min="26" max="256" width="9.140625" style="470"/>
    <col min="257" max="257" width="27.85546875" style="470" customWidth="1"/>
    <col min="258" max="258" width="13" style="470" customWidth="1"/>
    <col min="259" max="259" width="7.85546875" style="470" customWidth="1"/>
    <col min="260" max="260" width="0" style="470" hidden="1" customWidth="1"/>
    <col min="261" max="261" width="9.28515625" style="470" customWidth="1"/>
    <col min="262" max="262" width="6.7109375" style="470" customWidth="1"/>
    <col min="263" max="263" width="0" style="470" hidden="1" customWidth="1"/>
    <col min="264" max="264" width="9.28515625" style="470" customWidth="1"/>
    <col min="265" max="280" width="9.140625" style="470"/>
    <col min="281" max="281" width="13.7109375" style="470" customWidth="1"/>
    <col min="282" max="512" width="9.140625" style="470"/>
    <col min="513" max="513" width="27.85546875" style="470" customWidth="1"/>
    <col min="514" max="514" width="13" style="470" customWidth="1"/>
    <col min="515" max="515" width="7.85546875" style="470" customWidth="1"/>
    <col min="516" max="516" width="0" style="470" hidden="1" customWidth="1"/>
    <col min="517" max="517" width="9.28515625" style="470" customWidth="1"/>
    <col min="518" max="518" width="6.7109375" style="470" customWidth="1"/>
    <col min="519" max="519" width="0" style="470" hidden="1" customWidth="1"/>
    <col min="520" max="520" width="9.28515625" style="470" customWidth="1"/>
    <col min="521" max="536" width="9.140625" style="470"/>
    <col min="537" max="537" width="13.7109375" style="470" customWidth="1"/>
    <col min="538" max="768" width="9.140625" style="470"/>
    <col min="769" max="769" width="27.85546875" style="470" customWidth="1"/>
    <col min="770" max="770" width="13" style="470" customWidth="1"/>
    <col min="771" max="771" width="7.85546875" style="470" customWidth="1"/>
    <col min="772" max="772" width="0" style="470" hidden="1" customWidth="1"/>
    <col min="773" max="773" width="9.28515625" style="470" customWidth="1"/>
    <col min="774" max="774" width="6.7109375" style="470" customWidth="1"/>
    <col min="775" max="775" width="0" style="470" hidden="1" customWidth="1"/>
    <col min="776" max="776" width="9.28515625" style="470" customWidth="1"/>
    <col min="777" max="792" width="9.140625" style="470"/>
    <col min="793" max="793" width="13.7109375" style="470" customWidth="1"/>
    <col min="794" max="1024" width="9.140625" style="470"/>
    <col min="1025" max="1025" width="27.85546875" style="470" customWidth="1"/>
    <col min="1026" max="1026" width="13" style="470" customWidth="1"/>
    <col min="1027" max="1027" width="7.85546875" style="470" customWidth="1"/>
    <col min="1028" max="1028" width="0" style="470" hidden="1" customWidth="1"/>
    <col min="1029" max="1029" width="9.28515625" style="470" customWidth="1"/>
    <col min="1030" max="1030" width="6.7109375" style="470" customWidth="1"/>
    <col min="1031" max="1031" width="0" style="470" hidden="1" customWidth="1"/>
    <col min="1032" max="1032" width="9.28515625" style="470" customWidth="1"/>
    <col min="1033" max="1048" width="9.140625" style="470"/>
    <col min="1049" max="1049" width="13.7109375" style="470" customWidth="1"/>
    <col min="1050" max="1280" width="9.140625" style="470"/>
    <col min="1281" max="1281" width="27.85546875" style="470" customWidth="1"/>
    <col min="1282" max="1282" width="13" style="470" customWidth="1"/>
    <col min="1283" max="1283" width="7.85546875" style="470" customWidth="1"/>
    <col min="1284" max="1284" width="0" style="470" hidden="1" customWidth="1"/>
    <col min="1285" max="1285" width="9.28515625" style="470" customWidth="1"/>
    <col min="1286" max="1286" width="6.7109375" style="470" customWidth="1"/>
    <col min="1287" max="1287" width="0" style="470" hidden="1" customWidth="1"/>
    <col min="1288" max="1288" width="9.28515625" style="470" customWidth="1"/>
    <col min="1289" max="1304" width="9.140625" style="470"/>
    <col min="1305" max="1305" width="13.7109375" style="470" customWidth="1"/>
    <col min="1306" max="1536" width="9.140625" style="470"/>
    <col min="1537" max="1537" width="27.85546875" style="470" customWidth="1"/>
    <col min="1538" max="1538" width="13" style="470" customWidth="1"/>
    <col min="1539" max="1539" width="7.85546875" style="470" customWidth="1"/>
    <col min="1540" max="1540" width="0" style="470" hidden="1" customWidth="1"/>
    <col min="1541" max="1541" width="9.28515625" style="470" customWidth="1"/>
    <col min="1542" max="1542" width="6.7109375" style="470" customWidth="1"/>
    <col min="1543" max="1543" width="0" style="470" hidden="1" customWidth="1"/>
    <col min="1544" max="1544" width="9.28515625" style="470" customWidth="1"/>
    <col min="1545" max="1560" width="9.140625" style="470"/>
    <col min="1561" max="1561" width="13.7109375" style="470" customWidth="1"/>
    <col min="1562" max="1792" width="9.140625" style="470"/>
    <col min="1793" max="1793" width="27.85546875" style="470" customWidth="1"/>
    <col min="1794" max="1794" width="13" style="470" customWidth="1"/>
    <col min="1795" max="1795" width="7.85546875" style="470" customWidth="1"/>
    <col min="1796" max="1796" width="0" style="470" hidden="1" customWidth="1"/>
    <col min="1797" max="1797" width="9.28515625" style="470" customWidth="1"/>
    <col min="1798" max="1798" width="6.7109375" style="470" customWidth="1"/>
    <col min="1799" max="1799" width="0" style="470" hidden="1" customWidth="1"/>
    <col min="1800" max="1800" width="9.28515625" style="470" customWidth="1"/>
    <col min="1801" max="1816" width="9.140625" style="470"/>
    <col min="1817" max="1817" width="13.7109375" style="470" customWidth="1"/>
    <col min="1818" max="2048" width="9.140625" style="470"/>
    <col min="2049" max="2049" width="27.85546875" style="470" customWidth="1"/>
    <col min="2050" max="2050" width="13" style="470" customWidth="1"/>
    <col min="2051" max="2051" width="7.85546875" style="470" customWidth="1"/>
    <col min="2052" max="2052" width="0" style="470" hidden="1" customWidth="1"/>
    <col min="2053" max="2053" width="9.28515625" style="470" customWidth="1"/>
    <col min="2054" max="2054" width="6.7109375" style="470" customWidth="1"/>
    <col min="2055" max="2055" width="0" style="470" hidden="1" customWidth="1"/>
    <col min="2056" max="2056" width="9.28515625" style="470" customWidth="1"/>
    <col min="2057" max="2072" width="9.140625" style="470"/>
    <col min="2073" max="2073" width="13.7109375" style="470" customWidth="1"/>
    <col min="2074" max="2304" width="9.140625" style="470"/>
    <col min="2305" max="2305" width="27.85546875" style="470" customWidth="1"/>
    <col min="2306" max="2306" width="13" style="470" customWidth="1"/>
    <col min="2307" max="2307" width="7.85546875" style="470" customWidth="1"/>
    <col min="2308" max="2308" width="0" style="470" hidden="1" customWidth="1"/>
    <col min="2309" max="2309" width="9.28515625" style="470" customWidth="1"/>
    <col min="2310" max="2310" width="6.7109375" style="470" customWidth="1"/>
    <col min="2311" max="2311" width="0" style="470" hidden="1" customWidth="1"/>
    <col min="2312" max="2312" width="9.28515625" style="470" customWidth="1"/>
    <col min="2313" max="2328" width="9.140625" style="470"/>
    <col min="2329" max="2329" width="13.7109375" style="470" customWidth="1"/>
    <col min="2330" max="2560" width="9.140625" style="470"/>
    <col min="2561" max="2561" width="27.85546875" style="470" customWidth="1"/>
    <col min="2562" max="2562" width="13" style="470" customWidth="1"/>
    <col min="2563" max="2563" width="7.85546875" style="470" customWidth="1"/>
    <col min="2564" max="2564" width="0" style="470" hidden="1" customWidth="1"/>
    <col min="2565" max="2565" width="9.28515625" style="470" customWidth="1"/>
    <col min="2566" max="2566" width="6.7109375" style="470" customWidth="1"/>
    <col min="2567" max="2567" width="0" style="470" hidden="1" customWidth="1"/>
    <col min="2568" max="2568" width="9.28515625" style="470" customWidth="1"/>
    <col min="2569" max="2584" width="9.140625" style="470"/>
    <col min="2585" max="2585" width="13.7109375" style="470" customWidth="1"/>
    <col min="2586" max="2816" width="9.140625" style="470"/>
    <col min="2817" max="2817" width="27.85546875" style="470" customWidth="1"/>
    <col min="2818" max="2818" width="13" style="470" customWidth="1"/>
    <col min="2819" max="2819" width="7.85546875" style="470" customWidth="1"/>
    <col min="2820" max="2820" width="0" style="470" hidden="1" customWidth="1"/>
    <col min="2821" max="2821" width="9.28515625" style="470" customWidth="1"/>
    <col min="2822" max="2822" width="6.7109375" style="470" customWidth="1"/>
    <col min="2823" max="2823" width="0" style="470" hidden="1" customWidth="1"/>
    <col min="2824" max="2824" width="9.28515625" style="470" customWidth="1"/>
    <col min="2825" max="2840" width="9.140625" style="470"/>
    <col min="2841" max="2841" width="13.7109375" style="470" customWidth="1"/>
    <col min="2842" max="3072" width="9.140625" style="470"/>
    <col min="3073" max="3073" width="27.85546875" style="470" customWidth="1"/>
    <col min="3074" max="3074" width="13" style="470" customWidth="1"/>
    <col min="3075" max="3075" width="7.85546875" style="470" customWidth="1"/>
    <col min="3076" max="3076" width="0" style="470" hidden="1" customWidth="1"/>
    <col min="3077" max="3077" width="9.28515625" style="470" customWidth="1"/>
    <col min="3078" max="3078" width="6.7109375" style="470" customWidth="1"/>
    <col min="3079" max="3079" width="0" style="470" hidden="1" customWidth="1"/>
    <col min="3080" max="3080" width="9.28515625" style="470" customWidth="1"/>
    <col min="3081" max="3096" width="9.140625" style="470"/>
    <col min="3097" max="3097" width="13.7109375" style="470" customWidth="1"/>
    <col min="3098" max="3328" width="9.140625" style="470"/>
    <col min="3329" max="3329" width="27.85546875" style="470" customWidth="1"/>
    <col min="3330" max="3330" width="13" style="470" customWidth="1"/>
    <col min="3331" max="3331" width="7.85546875" style="470" customWidth="1"/>
    <col min="3332" max="3332" width="0" style="470" hidden="1" customWidth="1"/>
    <col min="3333" max="3333" width="9.28515625" style="470" customWidth="1"/>
    <col min="3334" max="3334" width="6.7109375" style="470" customWidth="1"/>
    <col min="3335" max="3335" width="0" style="470" hidden="1" customWidth="1"/>
    <col min="3336" max="3336" width="9.28515625" style="470" customWidth="1"/>
    <col min="3337" max="3352" width="9.140625" style="470"/>
    <col min="3353" max="3353" width="13.7109375" style="470" customWidth="1"/>
    <col min="3354" max="3584" width="9.140625" style="470"/>
    <col min="3585" max="3585" width="27.85546875" style="470" customWidth="1"/>
    <col min="3586" max="3586" width="13" style="470" customWidth="1"/>
    <col min="3587" max="3587" width="7.85546875" style="470" customWidth="1"/>
    <col min="3588" max="3588" width="0" style="470" hidden="1" customWidth="1"/>
    <col min="3589" max="3589" width="9.28515625" style="470" customWidth="1"/>
    <col min="3590" max="3590" width="6.7109375" style="470" customWidth="1"/>
    <col min="3591" max="3591" width="0" style="470" hidden="1" customWidth="1"/>
    <col min="3592" max="3592" width="9.28515625" style="470" customWidth="1"/>
    <col min="3593" max="3608" width="9.140625" style="470"/>
    <col min="3609" max="3609" width="13.7109375" style="470" customWidth="1"/>
    <col min="3610" max="3840" width="9.140625" style="470"/>
    <col min="3841" max="3841" width="27.85546875" style="470" customWidth="1"/>
    <col min="3842" max="3842" width="13" style="470" customWidth="1"/>
    <col min="3843" max="3843" width="7.85546875" style="470" customWidth="1"/>
    <col min="3844" max="3844" width="0" style="470" hidden="1" customWidth="1"/>
    <col min="3845" max="3845" width="9.28515625" style="470" customWidth="1"/>
    <col min="3846" max="3846" width="6.7109375" style="470" customWidth="1"/>
    <col min="3847" max="3847" width="0" style="470" hidden="1" customWidth="1"/>
    <col min="3848" max="3848" width="9.28515625" style="470" customWidth="1"/>
    <col min="3849" max="3864" width="9.140625" style="470"/>
    <col min="3865" max="3865" width="13.7109375" style="470" customWidth="1"/>
    <col min="3866" max="4096" width="9.140625" style="470"/>
    <col min="4097" max="4097" width="27.85546875" style="470" customWidth="1"/>
    <col min="4098" max="4098" width="13" style="470" customWidth="1"/>
    <col min="4099" max="4099" width="7.85546875" style="470" customWidth="1"/>
    <col min="4100" max="4100" width="0" style="470" hidden="1" customWidth="1"/>
    <col min="4101" max="4101" width="9.28515625" style="470" customWidth="1"/>
    <col min="4102" max="4102" width="6.7109375" style="470" customWidth="1"/>
    <col min="4103" max="4103" width="0" style="470" hidden="1" customWidth="1"/>
    <col min="4104" max="4104" width="9.28515625" style="470" customWidth="1"/>
    <col min="4105" max="4120" width="9.140625" style="470"/>
    <col min="4121" max="4121" width="13.7109375" style="470" customWidth="1"/>
    <col min="4122" max="4352" width="9.140625" style="470"/>
    <col min="4353" max="4353" width="27.85546875" style="470" customWidth="1"/>
    <col min="4354" max="4354" width="13" style="470" customWidth="1"/>
    <col min="4355" max="4355" width="7.85546875" style="470" customWidth="1"/>
    <col min="4356" max="4356" width="0" style="470" hidden="1" customWidth="1"/>
    <col min="4357" max="4357" width="9.28515625" style="470" customWidth="1"/>
    <col min="4358" max="4358" width="6.7109375" style="470" customWidth="1"/>
    <col min="4359" max="4359" width="0" style="470" hidden="1" customWidth="1"/>
    <col min="4360" max="4360" width="9.28515625" style="470" customWidth="1"/>
    <col min="4361" max="4376" width="9.140625" style="470"/>
    <col min="4377" max="4377" width="13.7109375" style="470" customWidth="1"/>
    <col min="4378" max="4608" width="9.140625" style="470"/>
    <col min="4609" max="4609" width="27.85546875" style="470" customWidth="1"/>
    <col min="4610" max="4610" width="13" style="470" customWidth="1"/>
    <col min="4611" max="4611" width="7.85546875" style="470" customWidth="1"/>
    <col min="4612" max="4612" width="0" style="470" hidden="1" customWidth="1"/>
    <col min="4613" max="4613" width="9.28515625" style="470" customWidth="1"/>
    <col min="4614" max="4614" width="6.7109375" style="470" customWidth="1"/>
    <col min="4615" max="4615" width="0" style="470" hidden="1" customWidth="1"/>
    <col min="4616" max="4616" width="9.28515625" style="470" customWidth="1"/>
    <col min="4617" max="4632" width="9.140625" style="470"/>
    <col min="4633" max="4633" width="13.7109375" style="470" customWidth="1"/>
    <col min="4634" max="4864" width="9.140625" style="470"/>
    <col min="4865" max="4865" width="27.85546875" style="470" customWidth="1"/>
    <col min="4866" max="4866" width="13" style="470" customWidth="1"/>
    <col min="4867" max="4867" width="7.85546875" style="470" customWidth="1"/>
    <col min="4868" max="4868" width="0" style="470" hidden="1" customWidth="1"/>
    <col min="4869" max="4869" width="9.28515625" style="470" customWidth="1"/>
    <col min="4870" max="4870" width="6.7109375" style="470" customWidth="1"/>
    <col min="4871" max="4871" width="0" style="470" hidden="1" customWidth="1"/>
    <col min="4872" max="4872" width="9.28515625" style="470" customWidth="1"/>
    <col min="4873" max="4888" width="9.140625" style="470"/>
    <col min="4889" max="4889" width="13.7109375" style="470" customWidth="1"/>
    <col min="4890" max="5120" width="9.140625" style="470"/>
    <col min="5121" max="5121" width="27.85546875" style="470" customWidth="1"/>
    <col min="5122" max="5122" width="13" style="470" customWidth="1"/>
    <col min="5123" max="5123" width="7.85546875" style="470" customWidth="1"/>
    <col min="5124" max="5124" width="0" style="470" hidden="1" customWidth="1"/>
    <col min="5125" max="5125" width="9.28515625" style="470" customWidth="1"/>
    <col min="5126" max="5126" width="6.7109375" style="470" customWidth="1"/>
    <col min="5127" max="5127" width="0" style="470" hidden="1" customWidth="1"/>
    <col min="5128" max="5128" width="9.28515625" style="470" customWidth="1"/>
    <col min="5129" max="5144" width="9.140625" style="470"/>
    <col min="5145" max="5145" width="13.7109375" style="470" customWidth="1"/>
    <col min="5146" max="5376" width="9.140625" style="470"/>
    <col min="5377" max="5377" width="27.85546875" style="470" customWidth="1"/>
    <col min="5378" max="5378" width="13" style="470" customWidth="1"/>
    <col min="5379" max="5379" width="7.85546875" style="470" customWidth="1"/>
    <col min="5380" max="5380" width="0" style="470" hidden="1" customWidth="1"/>
    <col min="5381" max="5381" width="9.28515625" style="470" customWidth="1"/>
    <col min="5382" max="5382" width="6.7109375" style="470" customWidth="1"/>
    <col min="5383" max="5383" width="0" style="470" hidden="1" customWidth="1"/>
    <col min="5384" max="5384" width="9.28515625" style="470" customWidth="1"/>
    <col min="5385" max="5400" width="9.140625" style="470"/>
    <col min="5401" max="5401" width="13.7109375" style="470" customWidth="1"/>
    <col min="5402" max="5632" width="9.140625" style="470"/>
    <col min="5633" max="5633" width="27.85546875" style="470" customWidth="1"/>
    <col min="5634" max="5634" width="13" style="470" customWidth="1"/>
    <col min="5635" max="5635" width="7.85546875" style="470" customWidth="1"/>
    <col min="5636" max="5636" width="0" style="470" hidden="1" customWidth="1"/>
    <col min="5637" max="5637" width="9.28515625" style="470" customWidth="1"/>
    <col min="5638" max="5638" width="6.7109375" style="470" customWidth="1"/>
    <col min="5639" max="5639" width="0" style="470" hidden="1" customWidth="1"/>
    <col min="5640" max="5640" width="9.28515625" style="470" customWidth="1"/>
    <col min="5641" max="5656" width="9.140625" style="470"/>
    <col min="5657" max="5657" width="13.7109375" style="470" customWidth="1"/>
    <col min="5658" max="5888" width="9.140625" style="470"/>
    <col min="5889" max="5889" width="27.85546875" style="470" customWidth="1"/>
    <col min="5890" max="5890" width="13" style="470" customWidth="1"/>
    <col min="5891" max="5891" width="7.85546875" style="470" customWidth="1"/>
    <col min="5892" max="5892" width="0" style="470" hidden="1" customWidth="1"/>
    <col min="5893" max="5893" width="9.28515625" style="470" customWidth="1"/>
    <col min="5894" max="5894" width="6.7109375" style="470" customWidth="1"/>
    <col min="5895" max="5895" width="0" style="470" hidden="1" customWidth="1"/>
    <col min="5896" max="5896" width="9.28515625" style="470" customWidth="1"/>
    <col min="5897" max="5912" width="9.140625" style="470"/>
    <col min="5913" max="5913" width="13.7109375" style="470" customWidth="1"/>
    <col min="5914" max="6144" width="9.140625" style="470"/>
    <col min="6145" max="6145" width="27.85546875" style="470" customWidth="1"/>
    <col min="6146" max="6146" width="13" style="470" customWidth="1"/>
    <col min="6147" max="6147" width="7.85546875" style="470" customWidth="1"/>
    <col min="6148" max="6148" width="0" style="470" hidden="1" customWidth="1"/>
    <col min="6149" max="6149" width="9.28515625" style="470" customWidth="1"/>
    <col min="6150" max="6150" width="6.7109375" style="470" customWidth="1"/>
    <col min="6151" max="6151" width="0" style="470" hidden="1" customWidth="1"/>
    <col min="6152" max="6152" width="9.28515625" style="470" customWidth="1"/>
    <col min="6153" max="6168" width="9.140625" style="470"/>
    <col min="6169" max="6169" width="13.7109375" style="470" customWidth="1"/>
    <col min="6170" max="6400" width="9.140625" style="470"/>
    <col min="6401" max="6401" width="27.85546875" style="470" customWidth="1"/>
    <col min="6402" max="6402" width="13" style="470" customWidth="1"/>
    <col min="6403" max="6403" width="7.85546875" style="470" customWidth="1"/>
    <col min="6404" max="6404" width="0" style="470" hidden="1" customWidth="1"/>
    <col min="6405" max="6405" width="9.28515625" style="470" customWidth="1"/>
    <col min="6406" max="6406" width="6.7109375" style="470" customWidth="1"/>
    <col min="6407" max="6407" width="0" style="470" hidden="1" customWidth="1"/>
    <col min="6408" max="6408" width="9.28515625" style="470" customWidth="1"/>
    <col min="6409" max="6424" width="9.140625" style="470"/>
    <col min="6425" max="6425" width="13.7109375" style="470" customWidth="1"/>
    <col min="6426" max="6656" width="9.140625" style="470"/>
    <col min="6657" max="6657" width="27.85546875" style="470" customWidth="1"/>
    <col min="6658" max="6658" width="13" style="470" customWidth="1"/>
    <col min="6659" max="6659" width="7.85546875" style="470" customWidth="1"/>
    <col min="6660" max="6660" width="0" style="470" hidden="1" customWidth="1"/>
    <col min="6661" max="6661" width="9.28515625" style="470" customWidth="1"/>
    <col min="6662" max="6662" width="6.7109375" style="470" customWidth="1"/>
    <col min="6663" max="6663" width="0" style="470" hidden="1" customWidth="1"/>
    <col min="6664" max="6664" width="9.28515625" style="470" customWidth="1"/>
    <col min="6665" max="6680" width="9.140625" style="470"/>
    <col min="6681" max="6681" width="13.7109375" style="470" customWidth="1"/>
    <col min="6682" max="6912" width="9.140625" style="470"/>
    <col min="6913" max="6913" width="27.85546875" style="470" customWidth="1"/>
    <col min="6914" max="6914" width="13" style="470" customWidth="1"/>
    <col min="6915" max="6915" width="7.85546875" style="470" customWidth="1"/>
    <col min="6916" max="6916" width="0" style="470" hidden="1" customWidth="1"/>
    <col min="6917" max="6917" width="9.28515625" style="470" customWidth="1"/>
    <col min="6918" max="6918" width="6.7109375" style="470" customWidth="1"/>
    <col min="6919" max="6919" width="0" style="470" hidden="1" customWidth="1"/>
    <col min="6920" max="6920" width="9.28515625" style="470" customWidth="1"/>
    <col min="6921" max="6936" width="9.140625" style="470"/>
    <col min="6937" max="6937" width="13.7109375" style="470" customWidth="1"/>
    <col min="6938" max="7168" width="9.140625" style="470"/>
    <col min="7169" max="7169" width="27.85546875" style="470" customWidth="1"/>
    <col min="7170" max="7170" width="13" style="470" customWidth="1"/>
    <col min="7171" max="7171" width="7.85546875" style="470" customWidth="1"/>
    <col min="7172" max="7172" width="0" style="470" hidden="1" customWidth="1"/>
    <col min="7173" max="7173" width="9.28515625" style="470" customWidth="1"/>
    <col min="7174" max="7174" width="6.7109375" style="470" customWidth="1"/>
    <col min="7175" max="7175" width="0" style="470" hidden="1" customWidth="1"/>
    <col min="7176" max="7176" width="9.28515625" style="470" customWidth="1"/>
    <col min="7177" max="7192" width="9.140625" style="470"/>
    <col min="7193" max="7193" width="13.7109375" style="470" customWidth="1"/>
    <col min="7194" max="7424" width="9.140625" style="470"/>
    <col min="7425" max="7425" width="27.85546875" style="470" customWidth="1"/>
    <col min="7426" max="7426" width="13" style="470" customWidth="1"/>
    <col min="7427" max="7427" width="7.85546875" style="470" customWidth="1"/>
    <col min="7428" max="7428" width="0" style="470" hidden="1" customWidth="1"/>
    <col min="7429" max="7429" width="9.28515625" style="470" customWidth="1"/>
    <col min="7430" max="7430" width="6.7109375" style="470" customWidth="1"/>
    <col min="7431" max="7431" width="0" style="470" hidden="1" customWidth="1"/>
    <col min="7432" max="7432" width="9.28515625" style="470" customWidth="1"/>
    <col min="7433" max="7448" width="9.140625" style="470"/>
    <col min="7449" max="7449" width="13.7109375" style="470" customWidth="1"/>
    <col min="7450" max="7680" width="9.140625" style="470"/>
    <col min="7681" max="7681" width="27.85546875" style="470" customWidth="1"/>
    <col min="7682" max="7682" width="13" style="470" customWidth="1"/>
    <col min="7683" max="7683" width="7.85546875" style="470" customWidth="1"/>
    <col min="7684" max="7684" width="0" style="470" hidden="1" customWidth="1"/>
    <col min="7685" max="7685" width="9.28515625" style="470" customWidth="1"/>
    <col min="7686" max="7686" width="6.7109375" style="470" customWidth="1"/>
    <col min="7687" max="7687" width="0" style="470" hidden="1" customWidth="1"/>
    <col min="7688" max="7688" width="9.28515625" style="470" customWidth="1"/>
    <col min="7689" max="7704" width="9.140625" style="470"/>
    <col min="7705" max="7705" width="13.7109375" style="470" customWidth="1"/>
    <col min="7706" max="7936" width="9.140625" style="470"/>
    <col min="7937" max="7937" width="27.85546875" style="470" customWidth="1"/>
    <col min="7938" max="7938" width="13" style="470" customWidth="1"/>
    <col min="7939" max="7939" width="7.85546875" style="470" customWidth="1"/>
    <col min="7940" max="7940" width="0" style="470" hidden="1" customWidth="1"/>
    <col min="7941" max="7941" width="9.28515625" style="470" customWidth="1"/>
    <col min="7942" max="7942" width="6.7109375" style="470" customWidth="1"/>
    <col min="7943" max="7943" width="0" style="470" hidden="1" customWidth="1"/>
    <col min="7944" max="7944" width="9.28515625" style="470" customWidth="1"/>
    <col min="7945" max="7960" width="9.140625" style="470"/>
    <col min="7961" max="7961" width="13.7109375" style="470" customWidth="1"/>
    <col min="7962" max="8192" width="9.140625" style="470"/>
    <col min="8193" max="8193" width="27.85546875" style="470" customWidth="1"/>
    <col min="8194" max="8194" width="13" style="470" customWidth="1"/>
    <col min="8195" max="8195" width="7.85546875" style="470" customWidth="1"/>
    <col min="8196" max="8196" width="0" style="470" hidden="1" customWidth="1"/>
    <col min="8197" max="8197" width="9.28515625" style="470" customWidth="1"/>
    <col min="8198" max="8198" width="6.7109375" style="470" customWidth="1"/>
    <col min="8199" max="8199" width="0" style="470" hidden="1" customWidth="1"/>
    <col min="8200" max="8200" width="9.28515625" style="470" customWidth="1"/>
    <col min="8201" max="8216" width="9.140625" style="470"/>
    <col min="8217" max="8217" width="13.7109375" style="470" customWidth="1"/>
    <col min="8218" max="8448" width="9.140625" style="470"/>
    <col min="8449" max="8449" width="27.85546875" style="470" customWidth="1"/>
    <col min="8450" max="8450" width="13" style="470" customWidth="1"/>
    <col min="8451" max="8451" width="7.85546875" style="470" customWidth="1"/>
    <col min="8452" max="8452" width="0" style="470" hidden="1" customWidth="1"/>
    <col min="8453" max="8453" width="9.28515625" style="470" customWidth="1"/>
    <col min="8454" max="8454" width="6.7109375" style="470" customWidth="1"/>
    <col min="8455" max="8455" width="0" style="470" hidden="1" customWidth="1"/>
    <col min="8456" max="8456" width="9.28515625" style="470" customWidth="1"/>
    <col min="8457" max="8472" width="9.140625" style="470"/>
    <col min="8473" max="8473" width="13.7109375" style="470" customWidth="1"/>
    <col min="8474" max="8704" width="9.140625" style="470"/>
    <col min="8705" max="8705" width="27.85546875" style="470" customWidth="1"/>
    <col min="8706" max="8706" width="13" style="470" customWidth="1"/>
    <col min="8707" max="8707" width="7.85546875" style="470" customWidth="1"/>
    <col min="8708" max="8708" width="0" style="470" hidden="1" customWidth="1"/>
    <col min="8709" max="8709" width="9.28515625" style="470" customWidth="1"/>
    <col min="8710" max="8710" width="6.7109375" style="470" customWidth="1"/>
    <col min="8711" max="8711" width="0" style="470" hidden="1" customWidth="1"/>
    <col min="8712" max="8712" width="9.28515625" style="470" customWidth="1"/>
    <col min="8713" max="8728" width="9.140625" style="470"/>
    <col min="8729" max="8729" width="13.7109375" style="470" customWidth="1"/>
    <col min="8730" max="8960" width="9.140625" style="470"/>
    <col min="8961" max="8961" width="27.85546875" style="470" customWidth="1"/>
    <col min="8962" max="8962" width="13" style="470" customWidth="1"/>
    <col min="8963" max="8963" width="7.85546875" style="470" customWidth="1"/>
    <col min="8964" max="8964" width="0" style="470" hidden="1" customWidth="1"/>
    <col min="8965" max="8965" width="9.28515625" style="470" customWidth="1"/>
    <col min="8966" max="8966" width="6.7109375" style="470" customWidth="1"/>
    <col min="8967" max="8967" width="0" style="470" hidden="1" customWidth="1"/>
    <col min="8968" max="8968" width="9.28515625" style="470" customWidth="1"/>
    <col min="8969" max="8984" width="9.140625" style="470"/>
    <col min="8985" max="8985" width="13.7109375" style="470" customWidth="1"/>
    <col min="8986" max="9216" width="9.140625" style="470"/>
    <col min="9217" max="9217" width="27.85546875" style="470" customWidth="1"/>
    <col min="9218" max="9218" width="13" style="470" customWidth="1"/>
    <col min="9219" max="9219" width="7.85546875" style="470" customWidth="1"/>
    <col min="9220" max="9220" width="0" style="470" hidden="1" customWidth="1"/>
    <col min="9221" max="9221" width="9.28515625" style="470" customWidth="1"/>
    <col min="9222" max="9222" width="6.7109375" style="470" customWidth="1"/>
    <col min="9223" max="9223" width="0" style="470" hidden="1" customWidth="1"/>
    <col min="9224" max="9224" width="9.28515625" style="470" customWidth="1"/>
    <col min="9225" max="9240" width="9.140625" style="470"/>
    <col min="9241" max="9241" width="13.7109375" style="470" customWidth="1"/>
    <col min="9242" max="9472" width="9.140625" style="470"/>
    <col min="9473" max="9473" width="27.85546875" style="470" customWidth="1"/>
    <col min="9474" max="9474" width="13" style="470" customWidth="1"/>
    <col min="9475" max="9475" width="7.85546875" style="470" customWidth="1"/>
    <col min="9476" max="9476" width="0" style="470" hidden="1" customWidth="1"/>
    <col min="9477" max="9477" width="9.28515625" style="470" customWidth="1"/>
    <col min="9478" max="9478" width="6.7109375" style="470" customWidth="1"/>
    <col min="9479" max="9479" width="0" style="470" hidden="1" customWidth="1"/>
    <col min="9480" max="9480" width="9.28515625" style="470" customWidth="1"/>
    <col min="9481" max="9496" width="9.140625" style="470"/>
    <col min="9497" max="9497" width="13.7109375" style="470" customWidth="1"/>
    <col min="9498" max="9728" width="9.140625" style="470"/>
    <col min="9729" max="9729" width="27.85546875" style="470" customWidth="1"/>
    <col min="9730" max="9730" width="13" style="470" customWidth="1"/>
    <col min="9731" max="9731" width="7.85546875" style="470" customWidth="1"/>
    <col min="9732" max="9732" width="0" style="470" hidden="1" customWidth="1"/>
    <col min="9733" max="9733" width="9.28515625" style="470" customWidth="1"/>
    <col min="9734" max="9734" width="6.7109375" style="470" customWidth="1"/>
    <col min="9735" max="9735" width="0" style="470" hidden="1" customWidth="1"/>
    <col min="9736" max="9736" width="9.28515625" style="470" customWidth="1"/>
    <col min="9737" max="9752" width="9.140625" style="470"/>
    <col min="9753" max="9753" width="13.7109375" style="470" customWidth="1"/>
    <col min="9754" max="9984" width="9.140625" style="470"/>
    <col min="9985" max="9985" width="27.85546875" style="470" customWidth="1"/>
    <col min="9986" max="9986" width="13" style="470" customWidth="1"/>
    <col min="9987" max="9987" width="7.85546875" style="470" customWidth="1"/>
    <col min="9988" max="9988" width="0" style="470" hidden="1" customWidth="1"/>
    <col min="9989" max="9989" width="9.28515625" style="470" customWidth="1"/>
    <col min="9990" max="9990" width="6.7109375" style="470" customWidth="1"/>
    <col min="9991" max="9991" width="0" style="470" hidden="1" customWidth="1"/>
    <col min="9992" max="9992" width="9.28515625" style="470" customWidth="1"/>
    <col min="9993" max="10008" width="9.140625" style="470"/>
    <col min="10009" max="10009" width="13.7109375" style="470" customWidth="1"/>
    <col min="10010" max="10240" width="9.140625" style="470"/>
    <col min="10241" max="10241" width="27.85546875" style="470" customWidth="1"/>
    <col min="10242" max="10242" width="13" style="470" customWidth="1"/>
    <col min="10243" max="10243" width="7.85546875" style="470" customWidth="1"/>
    <col min="10244" max="10244" width="0" style="470" hidden="1" customWidth="1"/>
    <col min="10245" max="10245" width="9.28515625" style="470" customWidth="1"/>
    <col min="10246" max="10246" width="6.7109375" style="470" customWidth="1"/>
    <col min="10247" max="10247" width="0" style="470" hidden="1" customWidth="1"/>
    <col min="10248" max="10248" width="9.28515625" style="470" customWidth="1"/>
    <col min="10249" max="10264" width="9.140625" style="470"/>
    <col min="10265" max="10265" width="13.7109375" style="470" customWidth="1"/>
    <col min="10266" max="10496" width="9.140625" style="470"/>
    <col min="10497" max="10497" width="27.85546875" style="470" customWidth="1"/>
    <col min="10498" max="10498" width="13" style="470" customWidth="1"/>
    <col min="10499" max="10499" width="7.85546875" style="470" customWidth="1"/>
    <col min="10500" max="10500" width="0" style="470" hidden="1" customWidth="1"/>
    <col min="10501" max="10501" width="9.28515625" style="470" customWidth="1"/>
    <col min="10502" max="10502" width="6.7109375" style="470" customWidth="1"/>
    <col min="10503" max="10503" width="0" style="470" hidden="1" customWidth="1"/>
    <col min="10504" max="10504" width="9.28515625" style="470" customWidth="1"/>
    <col min="10505" max="10520" width="9.140625" style="470"/>
    <col min="10521" max="10521" width="13.7109375" style="470" customWidth="1"/>
    <col min="10522" max="10752" width="9.140625" style="470"/>
    <col min="10753" max="10753" width="27.85546875" style="470" customWidth="1"/>
    <col min="10754" max="10754" width="13" style="470" customWidth="1"/>
    <col min="10755" max="10755" width="7.85546875" style="470" customWidth="1"/>
    <col min="10756" max="10756" width="0" style="470" hidden="1" customWidth="1"/>
    <col min="10757" max="10757" width="9.28515625" style="470" customWidth="1"/>
    <col min="10758" max="10758" width="6.7109375" style="470" customWidth="1"/>
    <col min="10759" max="10759" width="0" style="470" hidden="1" customWidth="1"/>
    <col min="10760" max="10760" width="9.28515625" style="470" customWidth="1"/>
    <col min="10761" max="10776" width="9.140625" style="470"/>
    <col min="10777" max="10777" width="13.7109375" style="470" customWidth="1"/>
    <col min="10778" max="11008" width="9.140625" style="470"/>
    <col min="11009" max="11009" width="27.85546875" style="470" customWidth="1"/>
    <col min="11010" max="11010" width="13" style="470" customWidth="1"/>
    <col min="11011" max="11011" width="7.85546875" style="470" customWidth="1"/>
    <col min="11012" max="11012" width="0" style="470" hidden="1" customWidth="1"/>
    <col min="11013" max="11013" width="9.28515625" style="470" customWidth="1"/>
    <col min="11014" max="11014" width="6.7109375" style="470" customWidth="1"/>
    <col min="11015" max="11015" width="0" style="470" hidden="1" customWidth="1"/>
    <col min="11016" max="11016" width="9.28515625" style="470" customWidth="1"/>
    <col min="11017" max="11032" width="9.140625" style="470"/>
    <col min="11033" max="11033" width="13.7109375" style="470" customWidth="1"/>
    <col min="11034" max="11264" width="9.140625" style="470"/>
    <col min="11265" max="11265" width="27.85546875" style="470" customWidth="1"/>
    <col min="11266" max="11266" width="13" style="470" customWidth="1"/>
    <col min="11267" max="11267" width="7.85546875" style="470" customWidth="1"/>
    <col min="11268" max="11268" width="0" style="470" hidden="1" customWidth="1"/>
    <col min="11269" max="11269" width="9.28515625" style="470" customWidth="1"/>
    <col min="11270" max="11270" width="6.7109375" style="470" customWidth="1"/>
    <col min="11271" max="11271" width="0" style="470" hidden="1" customWidth="1"/>
    <col min="11272" max="11272" width="9.28515625" style="470" customWidth="1"/>
    <col min="11273" max="11288" width="9.140625" style="470"/>
    <col min="11289" max="11289" width="13.7109375" style="470" customWidth="1"/>
    <col min="11290" max="11520" width="9.140625" style="470"/>
    <col min="11521" max="11521" width="27.85546875" style="470" customWidth="1"/>
    <col min="11522" max="11522" width="13" style="470" customWidth="1"/>
    <col min="11523" max="11523" width="7.85546875" style="470" customWidth="1"/>
    <col min="11524" max="11524" width="0" style="470" hidden="1" customWidth="1"/>
    <col min="11525" max="11525" width="9.28515625" style="470" customWidth="1"/>
    <col min="11526" max="11526" width="6.7109375" style="470" customWidth="1"/>
    <col min="11527" max="11527" width="0" style="470" hidden="1" customWidth="1"/>
    <col min="11528" max="11528" width="9.28515625" style="470" customWidth="1"/>
    <col min="11529" max="11544" width="9.140625" style="470"/>
    <col min="11545" max="11545" width="13.7109375" style="470" customWidth="1"/>
    <col min="11546" max="11776" width="9.140625" style="470"/>
    <col min="11777" max="11777" width="27.85546875" style="470" customWidth="1"/>
    <col min="11778" max="11778" width="13" style="470" customWidth="1"/>
    <col min="11779" max="11779" width="7.85546875" style="470" customWidth="1"/>
    <col min="11780" max="11780" width="0" style="470" hidden="1" customWidth="1"/>
    <col min="11781" max="11781" width="9.28515625" style="470" customWidth="1"/>
    <col min="11782" max="11782" width="6.7109375" style="470" customWidth="1"/>
    <col min="11783" max="11783" width="0" style="470" hidden="1" customWidth="1"/>
    <col min="11784" max="11784" width="9.28515625" style="470" customWidth="1"/>
    <col min="11785" max="11800" width="9.140625" style="470"/>
    <col min="11801" max="11801" width="13.7109375" style="470" customWidth="1"/>
    <col min="11802" max="12032" width="9.140625" style="470"/>
    <col min="12033" max="12033" width="27.85546875" style="470" customWidth="1"/>
    <col min="12034" max="12034" width="13" style="470" customWidth="1"/>
    <col min="12035" max="12035" width="7.85546875" style="470" customWidth="1"/>
    <col min="12036" max="12036" width="0" style="470" hidden="1" customWidth="1"/>
    <col min="12037" max="12037" width="9.28515625" style="470" customWidth="1"/>
    <col min="12038" max="12038" width="6.7109375" style="470" customWidth="1"/>
    <col min="12039" max="12039" width="0" style="470" hidden="1" customWidth="1"/>
    <col min="12040" max="12040" width="9.28515625" style="470" customWidth="1"/>
    <col min="12041" max="12056" width="9.140625" style="470"/>
    <col min="12057" max="12057" width="13.7109375" style="470" customWidth="1"/>
    <col min="12058" max="12288" width="9.140625" style="470"/>
    <col min="12289" max="12289" width="27.85546875" style="470" customWidth="1"/>
    <col min="12290" max="12290" width="13" style="470" customWidth="1"/>
    <col min="12291" max="12291" width="7.85546875" style="470" customWidth="1"/>
    <col min="12292" max="12292" width="0" style="470" hidden="1" customWidth="1"/>
    <col min="12293" max="12293" width="9.28515625" style="470" customWidth="1"/>
    <col min="12294" max="12294" width="6.7109375" style="470" customWidth="1"/>
    <col min="12295" max="12295" width="0" style="470" hidden="1" customWidth="1"/>
    <col min="12296" max="12296" width="9.28515625" style="470" customWidth="1"/>
    <col min="12297" max="12312" width="9.140625" style="470"/>
    <col min="12313" max="12313" width="13.7109375" style="470" customWidth="1"/>
    <col min="12314" max="12544" width="9.140625" style="470"/>
    <col min="12545" max="12545" width="27.85546875" style="470" customWidth="1"/>
    <col min="12546" max="12546" width="13" style="470" customWidth="1"/>
    <col min="12547" max="12547" width="7.85546875" style="470" customWidth="1"/>
    <col min="12548" max="12548" width="0" style="470" hidden="1" customWidth="1"/>
    <col min="12549" max="12549" width="9.28515625" style="470" customWidth="1"/>
    <col min="12550" max="12550" width="6.7109375" style="470" customWidth="1"/>
    <col min="12551" max="12551" width="0" style="470" hidden="1" customWidth="1"/>
    <col min="12552" max="12552" width="9.28515625" style="470" customWidth="1"/>
    <col min="12553" max="12568" width="9.140625" style="470"/>
    <col min="12569" max="12569" width="13.7109375" style="470" customWidth="1"/>
    <col min="12570" max="12800" width="9.140625" style="470"/>
    <col min="12801" max="12801" width="27.85546875" style="470" customWidth="1"/>
    <col min="12802" max="12802" width="13" style="470" customWidth="1"/>
    <col min="12803" max="12803" width="7.85546875" style="470" customWidth="1"/>
    <col min="12804" max="12804" width="0" style="470" hidden="1" customWidth="1"/>
    <col min="12805" max="12805" width="9.28515625" style="470" customWidth="1"/>
    <col min="12806" max="12806" width="6.7109375" style="470" customWidth="1"/>
    <col min="12807" max="12807" width="0" style="470" hidden="1" customWidth="1"/>
    <col min="12808" max="12808" width="9.28515625" style="470" customWidth="1"/>
    <col min="12809" max="12824" width="9.140625" style="470"/>
    <col min="12825" max="12825" width="13.7109375" style="470" customWidth="1"/>
    <col min="12826" max="13056" width="9.140625" style="470"/>
    <col min="13057" max="13057" width="27.85546875" style="470" customWidth="1"/>
    <col min="13058" max="13058" width="13" style="470" customWidth="1"/>
    <col min="13059" max="13059" width="7.85546875" style="470" customWidth="1"/>
    <col min="13060" max="13060" width="0" style="470" hidden="1" customWidth="1"/>
    <col min="13061" max="13061" width="9.28515625" style="470" customWidth="1"/>
    <col min="13062" max="13062" width="6.7109375" style="470" customWidth="1"/>
    <col min="13063" max="13063" width="0" style="470" hidden="1" customWidth="1"/>
    <col min="13064" max="13064" width="9.28515625" style="470" customWidth="1"/>
    <col min="13065" max="13080" width="9.140625" style="470"/>
    <col min="13081" max="13081" width="13.7109375" style="470" customWidth="1"/>
    <col min="13082" max="13312" width="9.140625" style="470"/>
    <col min="13313" max="13313" width="27.85546875" style="470" customWidth="1"/>
    <col min="13314" max="13314" width="13" style="470" customWidth="1"/>
    <col min="13315" max="13315" width="7.85546875" style="470" customWidth="1"/>
    <col min="13316" max="13316" width="0" style="470" hidden="1" customWidth="1"/>
    <col min="13317" max="13317" width="9.28515625" style="470" customWidth="1"/>
    <col min="13318" max="13318" width="6.7109375" style="470" customWidth="1"/>
    <col min="13319" max="13319" width="0" style="470" hidden="1" customWidth="1"/>
    <col min="13320" max="13320" width="9.28515625" style="470" customWidth="1"/>
    <col min="13321" max="13336" width="9.140625" style="470"/>
    <col min="13337" max="13337" width="13.7109375" style="470" customWidth="1"/>
    <col min="13338" max="13568" width="9.140625" style="470"/>
    <col min="13569" max="13569" width="27.85546875" style="470" customWidth="1"/>
    <col min="13570" max="13570" width="13" style="470" customWidth="1"/>
    <col min="13571" max="13571" width="7.85546875" style="470" customWidth="1"/>
    <col min="13572" max="13572" width="0" style="470" hidden="1" customWidth="1"/>
    <col min="13573" max="13573" width="9.28515625" style="470" customWidth="1"/>
    <col min="13574" max="13574" width="6.7109375" style="470" customWidth="1"/>
    <col min="13575" max="13575" width="0" style="470" hidden="1" customWidth="1"/>
    <col min="13576" max="13576" width="9.28515625" style="470" customWidth="1"/>
    <col min="13577" max="13592" width="9.140625" style="470"/>
    <col min="13593" max="13593" width="13.7109375" style="470" customWidth="1"/>
    <col min="13594" max="13824" width="9.140625" style="470"/>
    <col min="13825" max="13825" width="27.85546875" style="470" customWidth="1"/>
    <col min="13826" max="13826" width="13" style="470" customWidth="1"/>
    <col min="13827" max="13827" width="7.85546875" style="470" customWidth="1"/>
    <col min="13828" max="13828" width="0" style="470" hidden="1" customWidth="1"/>
    <col min="13829" max="13829" width="9.28515625" style="470" customWidth="1"/>
    <col min="13830" max="13830" width="6.7109375" style="470" customWidth="1"/>
    <col min="13831" max="13831" width="0" style="470" hidden="1" customWidth="1"/>
    <col min="13832" max="13832" width="9.28515625" style="470" customWidth="1"/>
    <col min="13833" max="13848" width="9.140625" style="470"/>
    <col min="13849" max="13849" width="13.7109375" style="470" customWidth="1"/>
    <col min="13850" max="14080" width="9.140625" style="470"/>
    <col min="14081" max="14081" width="27.85546875" style="470" customWidth="1"/>
    <col min="14082" max="14082" width="13" style="470" customWidth="1"/>
    <col min="14083" max="14083" width="7.85546875" style="470" customWidth="1"/>
    <col min="14084" max="14084" width="0" style="470" hidden="1" customWidth="1"/>
    <col min="14085" max="14085" width="9.28515625" style="470" customWidth="1"/>
    <col min="14086" max="14086" width="6.7109375" style="470" customWidth="1"/>
    <col min="14087" max="14087" width="0" style="470" hidden="1" customWidth="1"/>
    <col min="14088" max="14088" width="9.28515625" style="470" customWidth="1"/>
    <col min="14089" max="14104" width="9.140625" style="470"/>
    <col min="14105" max="14105" width="13.7109375" style="470" customWidth="1"/>
    <col min="14106" max="14336" width="9.140625" style="470"/>
    <col min="14337" max="14337" width="27.85546875" style="470" customWidth="1"/>
    <col min="14338" max="14338" width="13" style="470" customWidth="1"/>
    <col min="14339" max="14339" width="7.85546875" style="470" customWidth="1"/>
    <col min="14340" max="14340" width="0" style="470" hidden="1" customWidth="1"/>
    <col min="14341" max="14341" width="9.28515625" style="470" customWidth="1"/>
    <col min="14342" max="14342" width="6.7109375" style="470" customWidth="1"/>
    <col min="14343" max="14343" width="0" style="470" hidden="1" customWidth="1"/>
    <col min="14344" max="14344" width="9.28515625" style="470" customWidth="1"/>
    <col min="14345" max="14360" width="9.140625" style="470"/>
    <col min="14361" max="14361" width="13.7109375" style="470" customWidth="1"/>
    <col min="14362" max="14592" width="9.140625" style="470"/>
    <col min="14593" max="14593" width="27.85546875" style="470" customWidth="1"/>
    <col min="14594" max="14594" width="13" style="470" customWidth="1"/>
    <col min="14595" max="14595" width="7.85546875" style="470" customWidth="1"/>
    <col min="14596" max="14596" width="0" style="470" hidden="1" customWidth="1"/>
    <col min="14597" max="14597" width="9.28515625" style="470" customWidth="1"/>
    <col min="14598" max="14598" width="6.7109375" style="470" customWidth="1"/>
    <col min="14599" max="14599" width="0" style="470" hidden="1" customWidth="1"/>
    <col min="14600" max="14600" width="9.28515625" style="470" customWidth="1"/>
    <col min="14601" max="14616" width="9.140625" style="470"/>
    <col min="14617" max="14617" width="13.7109375" style="470" customWidth="1"/>
    <col min="14618" max="14848" width="9.140625" style="470"/>
    <col min="14849" max="14849" width="27.85546875" style="470" customWidth="1"/>
    <col min="14850" max="14850" width="13" style="470" customWidth="1"/>
    <col min="14851" max="14851" width="7.85546875" style="470" customWidth="1"/>
    <col min="14852" max="14852" width="0" style="470" hidden="1" customWidth="1"/>
    <col min="14853" max="14853" width="9.28515625" style="470" customWidth="1"/>
    <col min="14854" max="14854" width="6.7109375" style="470" customWidth="1"/>
    <col min="14855" max="14855" width="0" style="470" hidden="1" customWidth="1"/>
    <col min="14856" max="14856" width="9.28515625" style="470" customWidth="1"/>
    <col min="14857" max="14872" width="9.140625" style="470"/>
    <col min="14873" max="14873" width="13.7109375" style="470" customWidth="1"/>
    <col min="14874" max="15104" width="9.140625" style="470"/>
    <col min="15105" max="15105" width="27.85546875" style="470" customWidth="1"/>
    <col min="15106" max="15106" width="13" style="470" customWidth="1"/>
    <col min="15107" max="15107" width="7.85546875" style="470" customWidth="1"/>
    <col min="15108" max="15108" width="0" style="470" hidden="1" customWidth="1"/>
    <col min="15109" max="15109" width="9.28515625" style="470" customWidth="1"/>
    <col min="15110" max="15110" width="6.7109375" style="470" customWidth="1"/>
    <col min="15111" max="15111" width="0" style="470" hidden="1" customWidth="1"/>
    <col min="15112" max="15112" width="9.28515625" style="470" customWidth="1"/>
    <col min="15113" max="15128" width="9.140625" style="470"/>
    <col min="15129" max="15129" width="13.7109375" style="470" customWidth="1"/>
    <col min="15130" max="15360" width="9.140625" style="470"/>
    <col min="15361" max="15361" width="27.85546875" style="470" customWidth="1"/>
    <col min="15362" max="15362" width="13" style="470" customWidth="1"/>
    <col min="15363" max="15363" width="7.85546875" style="470" customWidth="1"/>
    <col min="15364" max="15364" width="0" style="470" hidden="1" customWidth="1"/>
    <col min="15365" max="15365" width="9.28515625" style="470" customWidth="1"/>
    <col min="15366" max="15366" width="6.7109375" style="470" customWidth="1"/>
    <col min="15367" max="15367" width="0" style="470" hidden="1" customWidth="1"/>
    <col min="15368" max="15368" width="9.28515625" style="470" customWidth="1"/>
    <col min="15369" max="15384" width="9.140625" style="470"/>
    <col min="15385" max="15385" width="13.7109375" style="470" customWidth="1"/>
    <col min="15386" max="15616" width="9.140625" style="470"/>
    <col min="15617" max="15617" width="27.85546875" style="470" customWidth="1"/>
    <col min="15618" max="15618" width="13" style="470" customWidth="1"/>
    <col min="15619" max="15619" width="7.85546875" style="470" customWidth="1"/>
    <col min="15620" max="15620" width="0" style="470" hidden="1" customWidth="1"/>
    <col min="15621" max="15621" width="9.28515625" style="470" customWidth="1"/>
    <col min="15622" max="15622" width="6.7109375" style="470" customWidth="1"/>
    <col min="15623" max="15623" width="0" style="470" hidden="1" customWidth="1"/>
    <col min="15624" max="15624" width="9.28515625" style="470" customWidth="1"/>
    <col min="15625" max="15640" width="9.140625" style="470"/>
    <col min="15641" max="15641" width="13.7109375" style="470" customWidth="1"/>
    <col min="15642" max="15872" width="9.140625" style="470"/>
    <col min="15873" max="15873" width="27.85546875" style="470" customWidth="1"/>
    <col min="15874" max="15874" width="13" style="470" customWidth="1"/>
    <col min="15875" max="15875" width="7.85546875" style="470" customWidth="1"/>
    <col min="15876" max="15876" width="0" style="470" hidden="1" customWidth="1"/>
    <col min="15877" max="15877" width="9.28515625" style="470" customWidth="1"/>
    <col min="15878" max="15878" width="6.7109375" style="470" customWidth="1"/>
    <col min="15879" max="15879" width="0" style="470" hidden="1" customWidth="1"/>
    <col min="15880" max="15880" width="9.28515625" style="470" customWidth="1"/>
    <col min="15881" max="15896" width="9.140625" style="470"/>
    <col min="15897" max="15897" width="13.7109375" style="470" customWidth="1"/>
    <col min="15898" max="16128" width="9.140625" style="470"/>
    <col min="16129" max="16129" width="27.85546875" style="470" customWidth="1"/>
    <col min="16130" max="16130" width="13" style="470" customWidth="1"/>
    <col min="16131" max="16131" width="7.85546875" style="470" customWidth="1"/>
    <col min="16132" max="16132" width="0" style="470" hidden="1" customWidth="1"/>
    <col min="16133" max="16133" width="9.28515625" style="470" customWidth="1"/>
    <col min="16134" max="16134" width="6.7109375" style="470" customWidth="1"/>
    <col min="16135" max="16135" width="0" style="470" hidden="1" customWidth="1"/>
    <col min="16136" max="16136" width="9.28515625" style="470" customWidth="1"/>
    <col min="16137" max="16152" width="9.140625" style="470"/>
    <col min="16153" max="16153" width="13.7109375" style="470" customWidth="1"/>
    <col min="16154" max="16384" width="9.140625" style="470"/>
  </cols>
  <sheetData>
    <row r="1" spans="1:20" customFormat="1" ht="57.6" customHeight="1" x14ac:dyDescent="0.3">
      <c r="A1" s="557" t="s">
        <v>0</v>
      </c>
      <c r="B1" s="557"/>
      <c r="C1" s="557"/>
      <c r="D1" s="557"/>
      <c r="E1" s="557"/>
      <c r="F1" s="557"/>
      <c r="G1" s="557"/>
      <c r="H1" s="557"/>
    </row>
    <row r="3" spans="1:20" ht="19.5" customHeight="1" x14ac:dyDescent="0.25">
      <c r="A3" s="467" t="s">
        <v>550</v>
      </c>
      <c r="B3" s="468"/>
      <c r="C3" s="468"/>
      <c r="D3" s="468"/>
      <c r="E3" s="468"/>
      <c r="F3" s="468"/>
      <c r="G3" s="468"/>
      <c r="H3" s="469"/>
    </row>
    <row r="4" spans="1:20" s="472" customFormat="1" ht="11.25" customHeight="1" x14ac:dyDescent="0.25">
      <c r="A4" s="514" t="s">
        <v>551</v>
      </c>
      <c r="B4" s="558" t="s">
        <v>552</v>
      </c>
      <c r="C4" s="559"/>
      <c r="D4" s="559"/>
      <c r="E4" s="559"/>
      <c r="F4" s="560"/>
      <c r="G4" s="471"/>
      <c r="H4" s="515" t="s">
        <v>107</v>
      </c>
      <c r="J4" s="470"/>
      <c r="K4" s="470"/>
      <c r="L4" s="470"/>
      <c r="M4" s="470"/>
      <c r="N4" s="470"/>
      <c r="O4" s="470"/>
      <c r="P4" s="470"/>
      <c r="Q4" s="470"/>
      <c r="R4" s="470"/>
      <c r="S4" s="470"/>
    </row>
    <row r="5" spans="1:20" s="472" customFormat="1" ht="34.15" customHeight="1" x14ac:dyDescent="0.25">
      <c r="A5" s="516"/>
      <c r="B5" s="473" t="s">
        <v>553</v>
      </c>
      <c r="C5" s="473" t="s">
        <v>143</v>
      </c>
      <c r="D5" s="473"/>
      <c r="E5" s="474" t="s">
        <v>554</v>
      </c>
      <c r="F5" s="473" t="s">
        <v>143</v>
      </c>
      <c r="G5" s="473"/>
      <c r="H5" s="517"/>
      <c r="J5" s="470"/>
      <c r="K5" s="470"/>
      <c r="L5" s="470"/>
      <c r="M5" s="470"/>
      <c r="N5" s="470"/>
      <c r="O5" s="470"/>
      <c r="P5" s="470"/>
      <c r="Q5" s="470"/>
      <c r="R5" s="470"/>
      <c r="S5" s="470"/>
    </row>
    <row r="6" spans="1:20" s="480" customFormat="1" ht="24.95" customHeight="1" x14ac:dyDescent="0.25">
      <c r="A6" s="475" t="s">
        <v>555</v>
      </c>
      <c r="B6" s="476">
        <v>561</v>
      </c>
      <c r="C6" s="477">
        <v>0.52429906542056071</v>
      </c>
      <c r="D6" s="477"/>
      <c r="E6" s="478">
        <v>509</v>
      </c>
      <c r="F6" s="477">
        <v>0.47570093457943924</v>
      </c>
      <c r="G6" s="477"/>
      <c r="H6" s="479">
        <v>1070</v>
      </c>
      <c r="J6" s="470"/>
      <c r="K6" s="470"/>
      <c r="L6" s="470"/>
      <c r="M6" s="470"/>
      <c r="N6" s="470"/>
      <c r="O6" s="470"/>
      <c r="P6" s="470"/>
      <c r="Q6" s="470"/>
      <c r="R6" s="470"/>
      <c r="S6" s="470"/>
    </row>
    <row r="7" spans="1:20" s="480" customFormat="1" ht="24.95" customHeight="1" x14ac:dyDescent="0.25">
      <c r="A7" s="481" t="s">
        <v>556</v>
      </c>
      <c r="B7" s="482">
        <v>3804</v>
      </c>
      <c r="C7" s="483">
        <v>0.41285001085304973</v>
      </c>
      <c r="D7" s="483"/>
      <c r="E7" s="484">
        <v>5410</v>
      </c>
      <c r="F7" s="483">
        <v>0.58714998914695027</v>
      </c>
      <c r="G7" s="483"/>
      <c r="H7" s="485">
        <v>9214</v>
      </c>
      <c r="J7" s="470"/>
      <c r="K7" s="470"/>
      <c r="L7" s="470"/>
      <c r="M7" s="470"/>
      <c r="N7" s="470"/>
      <c r="O7" s="470"/>
      <c r="P7" s="470"/>
      <c r="Q7" s="470"/>
      <c r="R7" s="470"/>
      <c r="S7" s="470"/>
    </row>
    <row r="8" spans="1:20" s="480" customFormat="1" ht="24.95" customHeight="1" x14ac:dyDescent="0.25">
      <c r="A8" s="481" t="s">
        <v>557</v>
      </c>
      <c r="B8" s="482">
        <v>1473</v>
      </c>
      <c r="C8" s="483">
        <v>0.21553994732221246</v>
      </c>
      <c r="D8" s="483"/>
      <c r="E8" s="484">
        <v>5361</v>
      </c>
      <c r="F8" s="483">
        <v>0.78446005267778751</v>
      </c>
      <c r="G8" s="483"/>
      <c r="H8" s="485">
        <v>6834</v>
      </c>
      <c r="J8" s="470"/>
      <c r="K8" s="470"/>
      <c r="L8" s="470"/>
      <c r="M8" s="470"/>
      <c r="N8" s="470"/>
      <c r="O8" s="470"/>
      <c r="P8" s="470"/>
      <c r="Q8" s="470"/>
      <c r="R8" s="470"/>
      <c r="S8" s="470"/>
    </row>
    <row r="9" spans="1:20" s="480" customFormat="1" ht="24.95" customHeight="1" x14ac:dyDescent="0.25">
      <c r="A9" s="481" t="s">
        <v>558</v>
      </c>
      <c r="B9" s="482">
        <v>976</v>
      </c>
      <c r="C9" s="483">
        <v>0.33818433818433818</v>
      </c>
      <c r="D9" s="483"/>
      <c r="E9" s="484">
        <v>1910</v>
      </c>
      <c r="F9" s="483">
        <v>0.66181566181566187</v>
      </c>
      <c r="G9" s="483"/>
      <c r="H9" s="485">
        <v>2886</v>
      </c>
      <c r="J9" s="470"/>
      <c r="K9" s="470"/>
      <c r="L9" s="470"/>
      <c r="M9" s="470"/>
      <c r="N9" s="470"/>
      <c r="O9" s="470"/>
      <c r="P9" s="470"/>
      <c r="Q9" s="470"/>
      <c r="R9" s="470"/>
      <c r="S9" s="470"/>
    </row>
    <row r="10" spans="1:20" s="480" customFormat="1" ht="24.95" customHeight="1" x14ac:dyDescent="0.25">
      <c r="A10" s="481" t="s">
        <v>559</v>
      </c>
      <c r="B10" s="482">
        <v>4969</v>
      </c>
      <c r="C10" s="483">
        <v>0.87267298911134528</v>
      </c>
      <c r="D10" s="483"/>
      <c r="E10" s="484">
        <v>725</v>
      </c>
      <c r="F10" s="483">
        <v>0.12732701088865472</v>
      </c>
      <c r="G10" s="483"/>
      <c r="H10" s="485">
        <v>5694</v>
      </c>
      <c r="J10" s="470"/>
      <c r="K10" s="470"/>
      <c r="L10" s="470"/>
      <c r="M10" s="470"/>
      <c r="N10" s="470"/>
      <c r="O10" s="470"/>
      <c r="P10" s="470"/>
      <c r="Q10" s="470"/>
      <c r="R10" s="470"/>
      <c r="S10" s="470"/>
    </row>
    <row r="11" spans="1:20" s="480" customFormat="1" ht="24.95" customHeight="1" x14ac:dyDescent="0.25">
      <c r="A11" s="481" t="s">
        <v>560</v>
      </c>
      <c r="B11" s="482">
        <v>249</v>
      </c>
      <c r="C11" s="483">
        <v>0.23336457357075913</v>
      </c>
      <c r="D11" s="483"/>
      <c r="E11" s="484">
        <v>818</v>
      </c>
      <c r="F11" s="483">
        <v>0.76663542642924087</v>
      </c>
      <c r="G11" s="483"/>
      <c r="H11" s="485">
        <v>1067</v>
      </c>
      <c r="J11" s="470"/>
      <c r="K11" s="470"/>
      <c r="L11" s="470"/>
      <c r="M11" s="470"/>
      <c r="N11" s="470"/>
      <c r="O11" s="470"/>
      <c r="P11" s="470"/>
      <c r="Q11" s="470"/>
      <c r="R11" s="470"/>
      <c r="S11" s="470"/>
    </row>
    <row r="12" spans="1:20" s="480" customFormat="1" ht="12" customHeight="1" thickBot="1" x14ac:dyDescent="0.3">
      <c r="A12" s="486" t="s">
        <v>399</v>
      </c>
      <c r="B12" s="487">
        <v>12032</v>
      </c>
      <c r="C12" s="488">
        <v>0.4495423127218382</v>
      </c>
      <c r="D12" s="488"/>
      <c r="E12" s="487">
        <v>14733</v>
      </c>
      <c r="F12" s="488">
        <v>0.5504576872781618</v>
      </c>
      <c r="G12" s="488"/>
      <c r="H12" s="489">
        <v>26765</v>
      </c>
      <c r="J12" s="470"/>
      <c r="K12" s="470"/>
      <c r="L12" s="470"/>
      <c r="M12" s="470"/>
      <c r="N12" s="470"/>
      <c r="O12" s="470"/>
      <c r="P12" s="470"/>
      <c r="Q12" s="470"/>
      <c r="R12" s="470"/>
      <c r="S12" s="470"/>
    </row>
    <row r="13" spans="1:20" ht="13.9" x14ac:dyDescent="0.25">
      <c r="A13" s="490"/>
      <c r="B13" s="491">
        <f>+SUM(B6:B11)-[1]base!F11</f>
        <v>0</v>
      </c>
      <c r="C13" s="490"/>
      <c r="D13" s="490"/>
      <c r="E13" s="491">
        <f>+SUM(E6:E11)-[1]base!L11</f>
        <v>0</v>
      </c>
      <c r="F13" s="490"/>
      <c r="G13" s="490"/>
      <c r="H13" s="491">
        <f>+SUM(H6:H11)-SUM([1]base!R3:R9)</f>
        <v>0</v>
      </c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</row>
    <row r="14" spans="1:20" ht="13.9" x14ac:dyDescent="0.25">
      <c r="A14" s="493" t="s">
        <v>561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4"/>
      <c r="P14" s="492"/>
      <c r="Q14" s="492"/>
      <c r="R14" s="492"/>
      <c r="S14" s="492"/>
      <c r="T14" s="492"/>
    </row>
    <row r="15" spans="1:20" ht="13.9" x14ac:dyDescent="0.25">
      <c r="A15" s="493"/>
      <c r="B15" s="495" t="s">
        <v>188</v>
      </c>
      <c r="C15" s="495" t="s">
        <v>189</v>
      </c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</row>
    <row r="16" spans="1:20" ht="13.9" x14ac:dyDescent="0.25">
      <c r="A16" s="493"/>
      <c r="B16" s="495"/>
      <c r="C16" s="495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</row>
    <row r="17" spans="1:20" ht="13.9" x14ac:dyDescent="0.25">
      <c r="A17" s="495">
        <v>2010</v>
      </c>
      <c r="B17" s="496">
        <f>+[1]base!C3</f>
        <v>634</v>
      </c>
      <c r="C17" s="496">
        <f>+[1]base!I3</f>
        <v>531</v>
      </c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</row>
    <row r="18" spans="1:20" ht="13.9" x14ac:dyDescent="0.25">
      <c r="A18" s="495">
        <v>2011</v>
      </c>
      <c r="B18" s="496">
        <f>+[1]base!D3</f>
        <v>595</v>
      </c>
      <c r="C18" s="496">
        <f>+[1]base!J3</f>
        <v>525</v>
      </c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</row>
    <row r="19" spans="1:20" ht="13.9" x14ac:dyDescent="0.25">
      <c r="A19" s="495">
        <v>2012</v>
      </c>
      <c r="B19" s="496">
        <f>+[1]base!E3</f>
        <v>578</v>
      </c>
      <c r="C19" s="496">
        <f>+[1]base!K3</f>
        <v>513</v>
      </c>
      <c r="D19" s="492"/>
      <c r="E19" s="497"/>
      <c r="F19" s="497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</row>
    <row r="20" spans="1:20" ht="15" x14ac:dyDescent="0.25">
      <c r="A20" s="495">
        <v>2013</v>
      </c>
      <c r="B20" s="496">
        <f>+[1]base!F3</f>
        <v>561</v>
      </c>
      <c r="C20" s="496">
        <f>+[1]base!L3</f>
        <v>509</v>
      </c>
      <c r="D20" s="492"/>
      <c r="E20" s="497">
        <f>+B20-B6</f>
        <v>0</v>
      </c>
      <c r="F20" s="497">
        <f>+C20-E6</f>
        <v>0</v>
      </c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</row>
    <row r="21" spans="1:20" x14ac:dyDescent="0.2">
      <c r="A21" s="493" t="s">
        <v>562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</row>
    <row r="22" spans="1:20" ht="15" x14ac:dyDescent="0.25">
      <c r="A22" s="493"/>
      <c r="B22" s="495" t="s">
        <v>188</v>
      </c>
      <c r="C22" s="495" t="s">
        <v>189</v>
      </c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</row>
    <row r="23" spans="1:20" ht="15" x14ac:dyDescent="0.25">
      <c r="A23" s="495">
        <v>2010</v>
      </c>
      <c r="B23" s="496">
        <f>+[1]base!C4</f>
        <v>3855</v>
      </c>
      <c r="C23" s="496">
        <f>+[1]base!I4</f>
        <v>5780</v>
      </c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</row>
    <row r="24" spans="1:20" ht="15" x14ac:dyDescent="0.25">
      <c r="A24" s="495">
        <v>2011</v>
      </c>
      <c r="B24" s="496">
        <f>+[1]base!D4</f>
        <v>3894</v>
      </c>
      <c r="C24" s="496">
        <f>+[1]base!J4</f>
        <v>5587</v>
      </c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</row>
    <row r="25" spans="1:20" ht="15" x14ac:dyDescent="0.25">
      <c r="A25" s="495">
        <v>2012</v>
      </c>
      <c r="B25" s="496">
        <f>+[1]base!E4</f>
        <v>3813</v>
      </c>
      <c r="C25" s="496">
        <f>+[1]base!K4</f>
        <v>5455</v>
      </c>
      <c r="D25" s="492"/>
      <c r="E25" s="497"/>
      <c r="F25" s="497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</row>
    <row r="26" spans="1:20" ht="15" x14ac:dyDescent="0.25">
      <c r="A26" s="495">
        <v>2013</v>
      </c>
      <c r="B26" s="496">
        <f>+[1]base!F4</f>
        <v>3804</v>
      </c>
      <c r="C26" s="496">
        <f>+[1]base!L4</f>
        <v>5410</v>
      </c>
      <c r="D26" s="492"/>
      <c r="E26" s="497">
        <f>+B26-B7</f>
        <v>0</v>
      </c>
      <c r="F26" s="497">
        <f>+C26-E7</f>
        <v>0</v>
      </c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</row>
    <row r="27" spans="1:20" x14ac:dyDescent="0.2">
      <c r="A27" s="493" t="s">
        <v>563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</row>
    <row r="28" spans="1:20" ht="15" x14ac:dyDescent="0.25">
      <c r="A28" s="493"/>
      <c r="B28" s="495" t="s">
        <v>188</v>
      </c>
      <c r="C28" s="495" t="s">
        <v>189</v>
      </c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</row>
    <row r="29" spans="1:20" ht="15" x14ac:dyDescent="0.25">
      <c r="A29" s="495">
        <v>2010</v>
      </c>
      <c r="B29" s="496">
        <f>+[1]base!C8</f>
        <v>4870</v>
      </c>
      <c r="C29" s="496">
        <f>+[1]base!I8</f>
        <v>644</v>
      </c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</row>
    <row r="30" spans="1:20" ht="15" x14ac:dyDescent="0.25">
      <c r="A30" s="495">
        <v>2011</v>
      </c>
      <c r="B30" s="496">
        <f>+[1]base!D8</f>
        <v>4905</v>
      </c>
      <c r="C30" s="496">
        <f>+[1]base!J8</f>
        <v>696</v>
      </c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</row>
    <row r="31" spans="1:20" ht="15" x14ac:dyDescent="0.25">
      <c r="A31" s="495">
        <v>2012</v>
      </c>
      <c r="B31" s="496">
        <f>+[1]base!E8</f>
        <v>4984</v>
      </c>
      <c r="C31" s="496">
        <f>+[1]base!K8</f>
        <v>698</v>
      </c>
      <c r="D31" s="492"/>
      <c r="E31" s="497"/>
      <c r="F31" s="497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</row>
    <row r="32" spans="1:20" ht="15" x14ac:dyDescent="0.25">
      <c r="A32" s="495">
        <v>2013</v>
      </c>
      <c r="B32" s="496">
        <f>+[1]base!F8</f>
        <v>4969</v>
      </c>
      <c r="C32" s="496">
        <f>+[1]base!L8</f>
        <v>725</v>
      </c>
      <c r="D32" s="492"/>
      <c r="E32" s="497">
        <f>+B32-B10</f>
        <v>0</v>
      </c>
      <c r="F32" s="497">
        <f>+C32-E10</f>
        <v>0</v>
      </c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</row>
    <row r="33" spans="1:20" x14ac:dyDescent="0.2">
      <c r="A33" s="493" t="s">
        <v>564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</row>
    <row r="34" spans="1:20" ht="15" x14ac:dyDescent="0.25">
      <c r="A34" s="493"/>
      <c r="B34" s="495" t="s">
        <v>188</v>
      </c>
      <c r="C34" s="495" t="s">
        <v>189</v>
      </c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</row>
    <row r="35" spans="1:20" ht="15" x14ac:dyDescent="0.25">
      <c r="A35" s="495">
        <v>2010</v>
      </c>
      <c r="B35" s="496">
        <f>+[1]base!C7</f>
        <v>983</v>
      </c>
      <c r="C35" s="496">
        <f>+[1]base!I7</f>
        <v>1661</v>
      </c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</row>
    <row r="36" spans="1:20" ht="15" x14ac:dyDescent="0.25">
      <c r="A36" s="495">
        <v>2011</v>
      </c>
      <c r="B36" s="496">
        <f>+[1]base!D7</f>
        <v>982</v>
      </c>
      <c r="C36" s="496">
        <f>+[1]base!J7</f>
        <v>1712</v>
      </c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</row>
    <row r="37" spans="1:20" ht="15" x14ac:dyDescent="0.25">
      <c r="A37" s="495">
        <v>2012</v>
      </c>
      <c r="B37" s="496">
        <f>+[1]base!E7</f>
        <v>999</v>
      </c>
      <c r="C37" s="496">
        <f>+[1]base!K7</f>
        <v>1788</v>
      </c>
      <c r="D37" s="492"/>
      <c r="E37" s="497"/>
      <c r="F37" s="497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</row>
    <row r="38" spans="1:20" ht="15" x14ac:dyDescent="0.25">
      <c r="A38" s="495">
        <v>2013</v>
      </c>
      <c r="B38" s="496">
        <f>+[1]base!F7</f>
        <v>976</v>
      </c>
      <c r="C38" s="496">
        <f>+[1]base!L7</f>
        <v>1910</v>
      </c>
      <c r="D38" s="492"/>
      <c r="E38" s="497">
        <f>+B38-B9</f>
        <v>0</v>
      </c>
      <c r="F38" s="497">
        <f>+C38-E9</f>
        <v>0</v>
      </c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</row>
    <row r="39" spans="1:20" x14ac:dyDescent="0.2">
      <c r="A39" s="493" t="s">
        <v>565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</row>
    <row r="40" spans="1:20" ht="15" x14ac:dyDescent="0.25">
      <c r="A40" s="493"/>
      <c r="B40" s="495" t="s">
        <v>188</v>
      </c>
      <c r="C40" s="495" t="s">
        <v>189</v>
      </c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</row>
    <row r="41" spans="1:20" ht="15" x14ac:dyDescent="0.25">
      <c r="A41" s="495">
        <v>2010</v>
      </c>
      <c r="B41" s="496">
        <f>+[1]base!C$6</f>
        <v>1513</v>
      </c>
      <c r="C41" s="496">
        <f>+[1]base!I6</f>
        <v>4640</v>
      </c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</row>
    <row r="42" spans="1:20" ht="15" x14ac:dyDescent="0.25">
      <c r="A42" s="495">
        <v>2011</v>
      </c>
      <c r="B42" s="496">
        <f>+[1]base!D$6</f>
        <v>1499</v>
      </c>
      <c r="C42" s="496">
        <f>+[1]base!J6</f>
        <v>4884</v>
      </c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</row>
    <row r="43" spans="1:20" ht="15" x14ac:dyDescent="0.25">
      <c r="A43" s="495">
        <v>2012</v>
      </c>
      <c r="B43" s="496">
        <f>+[1]base!E$6</f>
        <v>1518</v>
      </c>
      <c r="C43" s="496">
        <f>+[1]base!K6</f>
        <v>5008</v>
      </c>
      <c r="D43" s="492"/>
      <c r="E43" s="497"/>
      <c r="F43" s="497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</row>
    <row r="44" spans="1:20" ht="15" x14ac:dyDescent="0.25">
      <c r="A44" s="495">
        <v>2013</v>
      </c>
      <c r="B44" s="496">
        <f>+[1]base!F$6</f>
        <v>1473</v>
      </c>
      <c r="C44" s="496">
        <f>+[1]base!L6</f>
        <v>5361</v>
      </c>
      <c r="D44" s="492"/>
      <c r="E44" s="497">
        <f>+B44-B8</f>
        <v>0</v>
      </c>
      <c r="F44" s="497">
        <f>+C44-E8</f>
        <v>0</v>
      </c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</row>
    <row r="45" spans="1:20" x14ac:dyDescent="0.2">
      <c r="A45" s="493" t="s">
        <v>566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</row>
    <row r="46" spans="1:20" ht="15" x14ac:dyDescent="0.25">
      <c r="A46" s="493"/>
      <c r="B46" s="495" t="s">
        <v>188</v>
      </c>
      <c r="C46" s="495" t="s">
        <v>189</v>
      </c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</row>
    <row r="47" spans="1:20" ht="15" x14ac:dyDescent="0.25">
      <c r="A47" s="495">
        <v>2010</v>
      </c>
      <c r="B47" s="496">
        <f>+[1]base!C9</f>
        <v>240</v>
      </c>
      <c r="C47" s="496">
        <f>+[1]base!I9</f>
        <v>731</v>
      </c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</row>
    <row r="48" spans="1:20" ht="15" x14ac:dyDescent="0.25">
      <c r="A48" s="495">
        <v>2011</v>
      </c>
      <c r="B48" s="496">
        <f>+[1]base!D9</f>
        <v>247</v>
      </c>
      <c r="C48" s="496">
        <f>+[1]base!J9</f>
        <v>746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</row>
    <row r="49" spans="1:20" ht="15" x14ac:dyDescent="0.25">
      <c r="A49" s="495">
        <v>2012</v>
      </c>
      <c r="B49" s="496">
        <f>+[1]base!E9</f>
        <v>249</v>
      </c>
      <c r="C49" s="496">
        <f>+[1]base!K9</f>
        <v>778</v>
      </c>
      <c r="D49" s="492"/>
      <c r="E49" s="497"/>
      <c r="F49" s="497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</row>
    <row r="50" spans="1:20" ht="15" x14ac:dyDescent="0.25">
      <c r="A50" s="495">
        <v>2012</v>
      </c>
      <c r="B50" s="496">
        <f>+[1]base!F9</f>
        <v>249</v>
      </c>
      <c r="C50" s="496">
        <f>+[1]base!L9</f>
        <v>818</v>
      </c>
      <c r="D50" s="492"/>
      <c r="E50" s="497">
        <f>+B50-B11</f>
        <v>0</v>
      </c>
      <c r="F50" s="497">
        <f>+C50-E11</f>
        <v>0</v>
      </c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</row>
    <row r="51" spans="1:20" x14ac:dyDescent="0.2">
      <c r="A51" s="492"/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</row>
    <row r="52" spans="1:20" x14ac:dyDescent="0.2">
      <c r="A52" s="492"/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</row>
    <row r="53" spans="1:20" x14ac:dyDescent="0.2">
      <c r="A53" s="492"/>
      <c r="B53" s="492"/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</row>
    <row r="54" spans="1:20" x14ac:dyDescent="0.2">
      <c r="A54" s="492"/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</row>
    <row r="55" spans="1:20" x14ac:dyDescent="0.2">
      <c r="A55" s="492"/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</row>
  </sheetData>
  <mergeCells count="2">
    <mergeCell ref="A1:H1"/>
    <mergeCell ref="B4:F4"/>
  </mergeCells>
  <pageMargins left="0.27559055118110237" right="0.31496062992125984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26" min="13" max="4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activeCell="B2" sqref="B2:I33"/>
    </sheetView>
  </sheetViews>
  <sheetFormatPr defaultRowHeight="15" x14ac:dyDescent="0.25"/>
  <cols>
    <col min="2" max="2" width="4.7109375" customWidth="1"/>
    <col min="3" max="3" width="22.7109375" customWidth="1"/>
    <col min="4" max="9" width="15.5703125" customWidth="1"/>
  </cols>
  <sheetData>
    <row r="2" spans="2:13" ht="36" customHeight="1" x14ac:dyDescent="0.3">
      <c r="B2" s="570" t="s">
        <v>0</v>
      </c>
      <c r="C2" s="595"/>
      <c r="D2" s="595"/>
      <c r="E2" s="595"/>
      <c r="F2" s="595"/>
      <c r="G2" s="595"/>
      <c r="H2" s="595"/>
      <c r="I2" s="595"/>
      <c r="J2" s="191"/>
      <c r="K2" s="3"/>
      <c r="L2" s="3"/>
    </row>
    <row r="3" spans="2:13" ht="12.75" customHeight="1" x14ac:dyDescent="0.3">
      <c r="B3" s="571" t="s">
        <v>34</v>
      </c>
      <c r="C3" s="595"/>
      <c r="D3" s="595"/>
      <c r="E3" s="595"/>
      <c r="F3" s="595"/>
      <c r="G3" s="595"/>
      <c r="H3" s="595"/>
      <c r="I3" s="595"/>
      <c r="J3" s="204"/>
      <c r="K3" s="204"/>
      <c r="L3" s="204"/>
      <c r="M3" s="204"/>
    </row>
    <row r="4" spans="2:13" ht="12.75" customHeight="1" x14ac:dyDescent="0.3">
      <c r="B4" s="571" t="s">
        <v>35</v>
      </c>
      <c r="C4" s="611"/>
      <c r="D4" s="611"/>
      <c r="E4" s="611"/>
      <c r="F4" s="611"/>
      <c r="G4" s="611"/>
      <c r="H4" s="611"/>
      <c r="I4" s="611"/>
      <c r="J4" s="204"/>
      <c r="K4" s="204"/>
      <c r="L4" s="204"/>
      <c r="M4" s="3"/>
    </row>
    <row r="5" spans="2:13" ht="12.75" customHeight="1" x14ac:dyDescent="0.3">
      <c r="B5" s="573" t="s">
        <v>32</v>
      </c>
      <c r="C5" s="611"/>
      <c r="D5" s="611"/>
      <c r="E5" s="611"/>
      <c r="F5" s="611"/>
      <c r="G5" s="611"/>
      <c r="H5" s="611"/>
      <c r="I5" s="611"/>
      <c r="J5" s="205"/>
      <c r="K5" s="205"/>
      <c r="L5" s="205"/>
      <c r="M5" s="3"/>
    </row>
    <row r="6" spans="2:13" ht="9.9499999999999993" customHeight="1" x14ac:dyDescent="0.3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3"/>
    </row>
    <row r="7" spans="2:13" ht="14.45" x14ac:dyDescent="0.3">
      <c r="B7" s="576"/>
      <c r="C7" s="578"/>
      <c r="D7" s="579" t="s">
        <v>36</v>
      </c>
      <c r="E7" s="580"/>
      <c r="F7" s="580"/>
      <c r="G7" s="580"/>
      <c r="H7" s="580"/>
      <c r="I7" s="610"/>
      <c r="J7" s="3"/>
      <c r="K7" s="3"/>
      <c r="L7" s="3"/>
      <c r="M7" s="3"/>
    </row>
    <row r="8" spans="2:13" ht="38.25" x14ac:dyDescent="0.25">
      <c r="B8" s="581" t="s">
        <v>2</v>
      </c>
      <c r="C8" s="583"/>
      <c r="D8" s="6" t="s">
        <v>37</v>
      </c>
      <c r="E8" s="6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3"/>
      <c r="K8" s="3"/>
      <c r="L8" s="3"/>
      <c r="M8" s="3"/>
    </row>
    <row r="9" spans="2:13" ht="12.75" customHeight="1" x14ac:dyDescent="0.3">
      <c r="B9" s="584" t="s">
        <v>9</v>
      </c>
      <c r="C9" s="585"/>
      <c r="D9" s="9">
        <v>34514</v>
      </c>
      <c r="E9" s="9">
        <v>777.9033438078543</v>
      </c>
      <c r="F9" s="10">
        <v>79.196847656023635</v>
      </c>
      <c r="G9" s="10">
        <v>25.593944495579063</v>
      </c>
      <c r="H9" s="10">
        <v>12.377585907168106</v>
      </c>
      <c r="I9" s="10">
        <v>0.96285654654550412</v>
      </c>
      <c r="J9" s="3"/>
      <c r="K9" s="3"/>
      <c r="L9" s="3"/>
      <c r="M9" s="3"/>
    </row>
    <row r="10" spans="2:13" ht="12.75" customHeight="1" x14ac:dyDescent="0.3">
      <c r="B10" s="584" t="s">
        <v>10</v>
      </c>
      <c r="C10" s="585"/>
      <c r="D10" s="9">
        <v>219</v>
      </c>
      <c r="E10" s="9">
        <v>170.30740876111079</v>
      </c>
      <c r="F10" s="10">
        <v>40.182648401826484</v>
      </c>
      <c r="G10" s="10">
        <v>3.1095406360424027</v>
      </c>
      <c r="H10" s="10">
        <v>42.465753424657535</v>
      </c>
      <c r="I10" s="10">
        <v>0.72322324268416915</v>
      </c>
      <c r="J10" s="3"/>
      <c r="K10" s="3"/>
      <c r="L10" s="3"/>
      <c r="M10" s="3"/>
    </row>
    <row r="11" spans="2:13" ht="12.75" customHeight="1" x14ac:dyDescent="0.3">
      <c r="B11" s="584" t="s">
        <v>11</v>
      </c>
      <c r="C11" s="585"/>
      <c r="D11" s="9">
        <v>92113</v>
      </c>
      <c r="E11" s="9">
        <v>923.58701854543642</v>
      </c>
      <c r="F11" s="10">
        <v>85.414653740514368</v>
      </c>
      <c r="G11" s="10">
        <v>36.910665755292207</v>
      </c>
      <c r="H11" s="10">
        <v>8.5623093374442263</v>
      </c>
      <c r="I11" s="10">
        <v>0.79080377528338641</v>
      </c>
      <c r="J11" s="3"/>
      <c r="K11" s="3"/>
      <c r="L11" s="3"/>
      <c r="M11" s="3"/>
    </row>
    <row r="12" spans="2:13" ht="12.75" customHeight="1" x14ac:dyDescent="0.3">
      <c r="B12" s="584" t="s">
        <v>12</v>
      </c>
      <c r="C12" s="585"/>
      <c r="D12" s="9">
        <v>747</v>
      </c>
      <c r="E12" s="9">
        <v>144.84772567741032</v>
      </c>
      <c r="F12" s="10">
        <v>53.815261044176708</v>
      </c>
      <c r="G12" s="10">
        <v>4.159509964199243</v>
      </c>
      <c r="H12" s="10">
        <v>38.152610441767074</v>
      </c>
      <c r="I12" s="10">
        <v>0.5526318851146178</v>
      </c>
      <c r="J12" s="3"/>
      <c r="K12" s="3"/>
      <c r="L12" s="3"/>
      <c r="M12" s="3"/>
    </row>
    <row r="13" spans="2:13" ht="12.75" customHeight="1" x14ac:dyDescent="0.3">
      <c r="B13" s="584" t="s">
        <v>13</v>
      </c>
      <c r="C13" s="585"/>
      <c r="D13" s="9">
        <v>5205</v>
      </c>
      <c r="E13" s="9">
        <v>970.65290160880352</v>
      </c>
      <c r="F13" s="10">
        <v>70.701248799231507</v>
      </c>
      <c r="G13" s="10">
        <v>33.707041840697585</v>
      </c>
      <c r="H13" s="10">
        <v>19.923150816522575</v>
      </c>
      <c r="I13" s="10">
        <v>1.9338464149247441</v>
      </c>
      <c r="J13" s="3"/>
      <c r="K13" s="3"/>
      <c r="L13" s="3"/>
      <c r="M13" s="3"/>
    </row>
    <row r="14" spans="2:13" ht="12.75" customHeight="1" x14ac:dyDescent="0.3">
      <c r="B14" s="584" t="s">
        <v>14</v>
      </c>
      <c r="C14" s="585"/>
      <c r="D14" s="9">
        <v>69866</v>
      </c>
      <c r="E14" s="9">
        <v>1418.0755205489629</v>
      </c>
      <c r="F14" s="10">
        <v>83.069017834139629</v>
      </c>
      <c r="G14" s="10">
        <v>55.412286237775298</v>
      </c>
      <c r="H14" s="10">
        <v>9.1661179973091347</v>
      </c>
      <c r="I14" s="10">
        <v>1.2998247550447368</v>
      </c>
      <c r="J14" s="3"/>
      <c r="K14" s="3"/>
      <c r="L14" s="3"/>
      <c r="M14" s="3"/>
    </row>
    <row r="15" spans="2:13" ht="12.75" customHeight="1" x14ac:dyDescent="0.3">
      <c r="B15" s="584" t="s">
        <v>15</v>
      </c>
      <c r="C15" s="585"/>
      <c r="D15" s="9">
        <v>26738</v>
      </c>
      <c r="E15" s="9">
        <v>2174.9475134683571</v>
      </c>
      <c r="F15" s="10">
        <v>77.043907547310937</v>
      </c>
      <c r="G15" s="10">
        <v>67.753797172759022</v>
      </c>
      <c r="H15" s="10">
        <v>4.0279751664298002</v>
      </c>
      <c r="I15" s="10">
        <v>0.87606345725387857</v>
      </c>
      <c r="J15" s="3"/>
      <c r="K15" s="3"/>
      <c r="L15" s="3"/>
      <c r="M15" s="3"/>
    </row>
    <row r="16" spans="2:13" ht="12.75" customHeight="1" x14ac:dyDescent="0.3">
      <c r="B16" s="584" t="s">
        <v>16</v>
      </c>
      <c r="C16" s="585"/>
      <c r="D16" s="9">
        <v>18644</v>
      </c>
      <c r="E16" s="9">
        <v>1171.1504021196793</v>
      </c>
      <c r="F16" s="10">
        <v>79.028105556747477</v>
      </c>
      <c r="G16" s="10">
        <v>33.395815436781632</v>
      </c>
      <c r="H16" s="10">
        <v>17.850246728169921</v>
      </c>
      <c r="I16" s="10">
        <v>2.0905323633631689</v>
      </c>
      <c r="J16" s="3"/>
      <c r="K16" s="3"/>
      <c r="L16" s="3"/>
      <c r="M16" s="3"/>
    </row>
    <row r="17" spans="2:13" ht="12.75" customHeight="1" x14ac:dyDescent="0.3">
      <c r="B17" s="584" t="s">
        <v>17</v>
      </c>
      <c r="C17" s="585"/>
      <c r="D17" s="9">
        <v>125725</v>
      </c>
      <c r="E17" s="9">
        <v>2827.597622681415</v>
      </c>
      <c r="F17" s="10">
        <v>83.529926426724998</v>
      </c>
      <c r="G17" s="10">
        <v>101.82428141346662</v>
      </c>
      <c r="H17" s="10">
        <v>8.2203221316365074</v>
      </c>
      <c r="I17" s="10">
        <v>2.3243763317090811</v>
      </c>
      <c r="J17" s="3"/>
      <c r="K17" s="3"/>
      <c r="L17" s="3"/>
      <c r="M17" s="3"/>
    </row>
    <row r="18" spans="2:13" ht="12.75" customHeight="1" x14ac:dyDescent="0.3">
      <c r="B18" s="584" t="s">
        <v>18</v>
      </c>
      <c r="C18" s="585"/>
      <c r="D18" s="9">
        <v>105461</v>
      </c>
      <c r="E18" s="9">
        <v>2811.9101637083586</v>
      </c>
      <c r="F18" s="10">
        <v>90.104398782488317</v>
      </c>
      <c r="G18" s="10">
        <v>103.66665212078897</v>
      </c>
      <c r="H18" s="10">
        <v>2.0879756497662645</v>
      </c>
      <c r="I18" s="10">
        <v>0.58711999511533219</v>
      </c>
      <c r="J18" s="3"/>
      <c r="K18" s="3"/>
      <c r="L18" s="3"/>
      <c r="M18" s="3"/>
    </row>
    <row r="19" spans="2:13" ht="12.75" customHeight="1" x14ac:dyDescent="0.3">
      <c r="B19" s="584" t="s">
        <v>19</v>
      </c>
      <c r="C19" s="585"/>
      <c r="D19" s="9">
        <v>10959</v>
      </c>
      <c r="E19" s="9">
        <v>1222.0906347645141</v>
      </c>
      <c r="F19" s="10">
        <v>82.416278857560002</v>
      </c>
      <c r="G19" s="10">
        <v>41.683396329165916</v>
      </c>
      <c r="H19" s="10">
        <v>11.004653709280044</v>
      </c>
      <c r="I19" s="10">
        <v>1.3448684236937714</v>
      </c>
      <c r="J19" s="3"/>
      <c r="K19" s="3"/>
      <c r="L19" s="3"/>
      <c r="M19" s="3"/>
    </row>
    <row r="20" spans="2:13" ht="12.75" customHeight="1" x14ac:dyDescent="0.3">
      <c r="B20" s="584" t="s">
        <v>20</v>
      </c>
      <c r="C20" s="585"/>
      <c r="D20" s="9">
        <v>13208</v>
      </c>
      <c r="E20" s="9">
        <v>850.40736882363319</v>
      </c>
      <c r="F20" s="10">
        <v>78.13446396123561</v>
      </c>
      <c r="G20" s="10">
        <v>28.373240075552001</v>
      </c>
      <c r="H20" s="10">
        <v>13.999091459721381</v>
      </c>
      <c r="I20" s="10">
        <v>1.1904930534183054</v>
      </c>
      <c r="J20" s="3"/>
      <c r="K20" s="3"/>
      <c r="L20" s="3"/>
      <c r="M20" s="3"/>
    </row>
    <row r="21" spans="2:13" ht="12.75" customHeight="1" x14ac:dyDescent="0.3">
      <c r="B21" s="584" t="s">
        <v>21</v>
      </c>
      <c r="C21" s="585"/>
      <c r="D21" s="9">
        <v>64652</v>
      </c>
      <c r="E21" s="9">
        <v>1101.3123182528907</v>
      </c>
      <c r="F21" s="10">
        <v>85.943203613190619</v>
      </c>
      <c r="G21" s="10">
        <v>46.245949817268411</v>
      </c>
      <c r="H21" s="10">
        <v>8.9819340468972353</v>
      </c>
      <c r="I21" s="10">
        <v>0.989191460758296</v>
      </c>
      <c r="J21" s="3"/>
      <c r="K21" s="3"/>
      <c r="L21" s="3"/>
      <c r="M21" s="3"/>
    </row>
    <row r="22" spans="2:13" ht="12.75" customHeight="1" x14ac:dyDescent="0.3">
      <c r="B22" s="584" t="s">
        <v>22</v>
      </c>
      <c r="C22" s="585"/>
      <c r="D22" s="9">
        <v>18292</v>
      </c>
      <c r="E22" s="9">
        <v>1371.2770973785157</v>
      </c>
      <c r="F22" s="10">
        <v>84.922370435162904</v>
      </c>
      <c r="G22" s="10">
        <v>52.366151792396224</v>
      </c>
      <c r="H22" s="10">
        <v>12.109118740432976</v>
      </c>
      <c r="I22" s="10">
        <v>1.660495719819272</v>
      </c>
      <c r="J22" s="3"/>
      <c r="K22" s="3"/>
      <c r="L22" s="3"/>
      <c r="M22" s="3"/>
    </row>
    <row r="23" spans="2:13" ht="12.75" customHeight="1" x14ac:dyDescent="0.3">
      <c r="B23" s="584" t="s">
        <v>23</v>
      </c>
      <c r="C23" s="585"/>
      <c r="D23" s="9">
        <v>3022</v>
      </c>
      <c r="E23" s="9">
        <v>960.2033521328143</v>
      </c>
      <c r="F23" s="10">
        <v>90.072799470549299</v>
      </c>
      <c r="G23" s="10">
        <v>37.807130852674419</v>
      </c>
      <c r="H23" s="10">
        <v>9.927200529450694</v>
      </c>
      <c r="I23" s="10">
        <v>0.95321312256732071</v>
      </c>
      <c r="J23" s="3"/>
      <c r="K23" s="3"/>
      <c r="L23" s="3"/>
      <c r="M23" s="3"/>
    </row>
    <row r="24" spans="2:13" ht="12.75" customHeight="1" x14ac:dyDescent="0.3">
      <c r="B24" s="584" t="s">
        <v>24</v>
      </c>
      <c r="C24" s="585"/>
      <c r="D24" s="9">
        <v>37213</v>
      </c>
      <c r="E24" s="9">
        <v>633.95607980626801</v>
      </c>
      <c r="F24" s="10">
        <v>80.520248300325164</v>
      </c>
      <c r="G24" s="10">
        <v>29.677317116653128</v>
      </c>
      <c r="H24" s="10">
        <v>12.288716308816811</v>
      </c>
      <c r="I24" s="10">
        <v>0.77905064169888572</v>
      </c>
      <c r="J24" s="3"/>
      <c r="K24" s="3"/>
      <c r="L24" s="3"/>
      <c r="M24" s="3"/>
    </row>
    <row r="25" spans="2:13" ht="12.75" customHeight="1" x14ac:dyDescent="0.25">
      <c r="B25" s="584" t="s">
        <v>25</v>
      </c>
      <c r="C25" s="585"/>
      <c r="D25" s="9">
        <v>23096</v>
      </c>
      <c r="E25" s="9">
        <v>564.65765307195181</v>
      </c>
      <c r="F25" s="10">
        <v>78.992033252511263</v>
      </c>
      <c r="G25" s="10">
        <v>22.344261331347614</v>
      </c>
      <c r="H25" s="10">
        <v>17.557152753723589</v>
      </c>
      <c r="I25" s="10">
        <v>0.99137806685433172</v>
      </c>
      <c r="J25" s="3"/>
      <c r="K25" s="3"/>
      <c r="L25" s="3"/>
      <c r="M25" s="3"/>
    </row>
    <row r="26" spans="2:13" ht="12.75" customHeight="1" x14ac:dyDescent="0.25">
      <c r="B26" s="584" t="s">
        <v>26</v>
      </c>
      <c r="C26" s="585"/>
      <c r="D26" s="9">
        <v>9083</v>
      </c>
      <c r="E26" s="9">
        <v>1570.3909638981243</v>
      </c>
      <c r="F26" s="10">
        <v>83.375536716943742</v>
      </c>
      <c r="G26" s="10">
        <v>61.730206473805623</v>
      </c>
      <c r="H26" s="10">
        <v>15.897831113068369</v>
      </c>
      <c r="I26" s="10">
        <v>2.4965810325541025</v>
      </c>
      <c r="J26" s="3"/>
      <c r="K26" s="3"/>
      <c r="L26" s="3"/>
      <c r="M26" s="3"/>
    </row>
    <row r="27" spans="2:13" ht="12.75" customHeight="1" x14ac:dyDescent="0.25">
      <c r="B27" s="584" t="s">
        <v>27</v>
      </c>
      <c r="C27" s="585"/>
      <c r="D27" s="9">
        <v>13698</v>
      </c>
      <c r="E27" s="9">
        <v>691.63200007270768</v>
      </c>
      <c r="F27" s="10">
        <v>81.172433931960882</v>
      </c>
      <c r="G27" s="10">
        <v>28.33580954176977</v>
      </c>
      <c r="H27" s="10">
        <v>16.951379763469117</v>
      </c>
      <c r="I27" s="10">
        <v>1.172411668980017</v>
      </c>
      <c r="J27" s="3"/>
      <c r="K27" s="3"/>
      <c r="L27" s="3"/>
      <c r="M27" s="3"/>
    </row>
    <row r="28" spans="2:13" ht="12.75" customHeight="1" x14ac:dyDescent="0.25">
      <c r="B28" s="584" t="s">
        <v>28</v>
      </c>
      <c r="C28" s="585"/>
      <c r="D28" s="9">
        <v>48449</v>
      </c>
      <c r="E28" s="9">
        <v>950.92441771115125</v>
      </c>
      <c r="F28" s="10">
        <v>81.229746743998845</v>
      </c>
      <c r="G28" s="10">
        <v>39.404334226451518</v>
      </c>
      <c r="H28" s="10">
        <v>12.437821214060147</v>
      </c>
      <c r="I28" s="10">
        <v>1.1827427895575549</v>
      </c>
      <c r="J28" s="3"/>
      <c r="K28" s="3"/>
      <c r="L28" s="3"/>
      <c r="M28" s="3"/>
    </row>
    <row r="29" spans="2:13" ht="12.75" customHeight="1" x14ac:dyDescent="0.25">
      <c r="B29" s="584" t="s">
        <v>29</v>
      </c>
      <c r="C29" s="585"/>
      <c r="D29" s="9">
        <v>11876</v>
      </c>
      <c r="E29" s="9">
        <v>713.76240414602432</v>
      </c>
      <c r="F29" s="10">
        <v>76.827214550353645</v>
      </c>
      <c r="G29" s="10">
        <v>26.058817985268373</v>
      </c>
      <c r="H29" s="10">
        <v>18.28056584708656</v>
      </c>
      <c r="I29" s="10">
        <v>1.3047980628166209</v>
      </c>
      <c r="J29" s="3"/>
      <c r="K29" s="3"/>
      <c r="L29" s="3"/>
      <c r="M29" s="3"/>
    </row>
    <row r="30" spans="2:13" ht="12.75" customHeight="1" x14ac:dyDescent="0.25">
      <c r="B30" s="586" t="s">
        <v>30</v>
      </c>
      <c r="C30" s="569"/>
      <c r="D30" s="7">
        <v>732780</v>
      </c>
      <c r="E30" s="7">
        <v>1205.5739310423162</v>
      </c>
      <c r="F30" s="8">
        <v>83.537623843445502</v>
      </c>
      <c r="G30" s="8">
        <v>47.034170417355682</v>
      </c>
      <c r="H30" s="8">
        <v>9.4009115969322306</v>
      </c>
      <c r="I30" s="8">
        <v>1.1333493949294886</v>
      </c>
      <c r="J30" s="3"/>
      <c r="K30" s="3"/>
      <c r="L30" s="3"/>
      <c r="M30" s="3"/>
    </row>
    <row r="31" spans="2:13" ht="12.75" customHeight="1" x14ac:dyDescent="0.25">
      <c r="B31" s="566" t="s">
        <v>43</v>
      </c>
      <c r="C31" s="567"/>
      <c r="D31" s="567"/>
      <c r="E31" s="567"/>
      <c r="F31" s="567"/>
      <c r="G31" s="567"/>
      <c r="H31" s="567"/>
      <c r="I31" s="3"/>
      <c r="J31" s="3"/>
      <c r="K31" s="3"/>
      <c r="L31" s="3"/>
      <c r="M31" s="3"/>
    </row>
    <row r="32" spans="2:13" ht="12.75" customHeight="1" x14ac:dyDescent="0.25">
      <c r="C32" s="206"/>
      <c r="D32" s="206"/>
      <c r="E32" s="206"/>
      <c r="F32" s="206"/>
      <c r="G32" s="206"/>
      <c r="H32" s="206"/>
      <c r="I32" s="142" t="s">
        <v>44</v>
      </c>
      <c r="J32" s="206"/>
      <c r="K32" s="3"/>
      <c r="L32" s="3"/>
      <c r="M32" s="3"/>
    </row>
    <row r="33" spans="2:10" ht="12.75" customHeight="1" x14ac:dyDescent="0.25">
      <c r="B33" s="160" t="s">
        <v>45</v>
      </c>
      <c r="C33" s="191"/>
      <c r="D33" s="191"/>
      <c r="E33" s="191"/>
      <c r="F33" s="191"/>
      <c r="G33" s="191"/>
      <c r="H33" s="191"/>
      <c r="I33" s="191"/>
      <c r="J33" s="191"/>
    </row>
    <row r="34" spans="2:10" ht="12.75" customHeight="1" x14ac:dyDescent="0.25"/>
  </sheetData>
  <mergeCells count="30">
    <mergeCell ref="B11:C11"/>
    <mergeCell ref="B29:C29"/>
    <mergeCell ref="B30:C30"/>
    <mergeCell ref="B26:C26"/>
    <mergeCell ref="B27:C27"/>
    <mergeCell ref="B28:C28"/>
    <mergeCell ref="B14:C14"/>
    <mergeCell ref="B15:C15"/>
    <mergeCell ref="B17:C17"/>
    <mergeCell ref="B7:C7"/>
    <mergeCell ref="D7:I7"/>
    <mergeCell ref="B8:C8"/>
    <mergeCell ref="B9:C9"/>
    <mergeCell ref="B10:C10"/>
    <mergeCell ref="B2:I2"/>
    <mergeCell ref="B3:I3"/>
    <mergeCell ref="B4:I4"/>
    <mergeCell ref="B5:I5"/>
    <mergeCell ref="B31:H31"/>
    <mergeCell ref="B12:C12"/>
    <mergeCell ref="B13:C13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workbookViewId="0">
      <selection activeCell="M35" sqref="B2:M35"/>
    </sheetView>
  </sheetViews>
  <sheetFormatPr defaultRowHeight="15" x14ac:dyDescent="0.25"/>
  <cols>
    <col min="2" max="2" width="2.7109375" customWidth="1"/>
    <col min="3" max="3" width="22.7109375" customWidth="1"/>
    <col min="4" max="9" width="10" customWidth="1"/>
    <col min="11" max="13" width="13.28515625" customWidth="1"/>
  </cols>
  <sheetData>
    <row r="2" spans="2:15" ht="36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20"/>
    </row>
    <row r="3" spans="2:15" ht="12" customHeight="1" x14ac:dyDescent="0.3">
      <c r="B3" s="571" t="s">
        <v>34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204"/>
      <c r="O3" s="204"/>
    </row>
    <row r="4" spans="2:15" ht="12" customHeight="1" x14ac:dyDescent="0.3">
      <c r="B4" s="571" t="s">
        <v>46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204"/>
      <c r="O4" s="204"/>
    </row>
    <row r="5" spans="2:15" ht="12" customHeight="1" x14ac:dyDescent="0.3">
      <c r="B5" s="573" t="s">
        <v>32</v>
      </c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205"/>
      <c r="O5" s="205"/>
    </row>
    <row r="6" spans="2:15" ht="12.75" customHeight="1" x14ac:dyDescent="0.3">
      <c r="B6" s="596"/>
      <c r="C6" s="597"/>
      <c r="D6" s="598" t="s">
        <v>47</v>
      </c>
      <c r="E6" s="599"/>
      <c r="F6" s="599"/>
      <c r="G6" s="599"/>
      <c r="H6" s="599"/>
      <c r="I6" s="599"/>
      <c r="J6" s="599"/>
      <c r="K6" s="599"/>
      <c r="L6" s="599"/>
      <c r="M6" s="600"/>
      <c r="N6" s="20"/>
      <c r="O6" s="20"/>
    </row>
    <row r="7" spans="2:15" ht="12.75" customHeight="1" x14ac:dyDescent="0.3">
      <c r="B7" s="603"/>
      <c r="C7" s="602"/>
      <c r="D7" s="598" t="s">
        <v>48</v>
      </c>
      <c r="E7" s="599"/>
      <c r="F7" s="599"/>
      <c r="G7" s="599"/>
      <c r="H7" s="599"/>
      <c r="I7" s="599"/>
      <c r="J7" s="599"/>
      <c r="K7" s="599"/>
      <c r="L7" s="599"/>
      <c r="M7" s="600"/>
      <c r="N7" s="20"/>
      <c r="O7" s="20"/>
    </row>
    <row r="8" spans="2:15" ht="21.95" customHeight="1" x14ac:dyDescent="0.3">
      <c r="B8" s="603" t="s">
        <v>2</v>
      </c>
      <c r="C8" s="602"/>
      <c r="D8" s="598" t="s">
        <v>49</v>
      </c>
      <c r="E8" s="600"/>
      <c r="F8" s="598" t="s">
        <v>50</v>
      </c>
      <c r="G8" s="600"/>
      <c r="H8" s="598" t="s">
        <v>51</v>
      </c>
      <c r="I8" s="600"/>
      <c r="J8" s="22" t="s">
        <v>52</v>
      </c>
      <c r="K8" s="21"/>
      <c r="L8" s="21"/>
      <c r="M8" s="21"/>
      <c r="N8" s="20"/>
      <c r="O8" s="20"/>
    </row>
    <row r="9" spans="2:15" ht="23.1" customHeight="1" x14ac:dyDescent="0.3">
      <c r="B9" s="601"/>
      <c r="C9" s="602"/>
      <c r="D9" s="21" t="s">
        <v>53</v>
      </c>
      <c r="E9" s="21" t="s">
        <v>54</v>
      </c>
      <c r="F9" s="21" t="s">
        <v>53</v>
      </c>
      <c r="G9" s="21" t="s">
        <v>54</v>
      </c>
      <c r="H9" s="21" t="s">
        <v>53</v>
      </c>
      <c r="I9" s="21" t="s">
        <v>54</v>
      </c>
      <c r="J9" s="21" t="s">
        <v>54</v>
      </c>
      <c r="K9" s="23" t="s">
        <v>55</v>
      </c>
      <c r="L9" s="23" t="s">
        <v>56</v>
      </c>
      <c r="M9" s="23" t="s">
        <v>57</v>
      </c>
      <c r="N9" s="20"/>
      <c r="O9" s="20"/>
    </row>
    <row r="10" spans="2:15" ht="12.6" customHeight="1" x14ac:dyDescent="0.3">
      <c r="B10" s="612" t="s">
        <v>9</v>
      </c>
      <c r="C10" s="613"/>
      <c r="D10" s="27">
        <v>0.80150084023874368</v>
      </c>
      <c r="E10" s="27">
        <v>0.88083096714376774</v>
      </c>
      <c r="F10" s="27">
        <v>11.243640261922698</v>
      </c>
      <c r="G10" s="27">
        <v>16.322043228834676</v>
      </c>
      <c r="H10" s="27">
        <v>1.8920438083096713</v>
      </c>
      <c r="I10" s="27">
        <v>1.8472793648954047</v>
      </c>
      <c r="J10" s="27">
        <v>5.9942631975430256</v>
      </c>
      <c r="K10" s="27">
        <v>13.937184910471114</v>
      </c>
      <c r="L10" s="27">
        <v>12.82358966854467</v>
      </c>
      <c r="M10" s="27">
        <v>16.463014981273407</v>
      </c>
      <c r="N10" s="20"/>
      <c r="O10" s="20"/>
    </row>
    <row r="11" spans="2:15" ht="12.6" customHeight="1" x14ac:dyDescent="0.3">
      <c r="B11" s="612" t="s">
        <v>10</v>
      </c>
      <c r="C11" s="613"/>
      <c r="D11" s="27">
        <v>3.6255707762557079</v>
      </c>
      <c r="E11" s="27">
        <v>3.4246575342465753</v>
      </c>
      <c r="F11" s="27">
        <v>25.899543378995435</v>
      </c>
      <c r="G11" s="27">
        <v>27.721461187214611</v>
      </c>
      <c r="H11" s="27">
        <v>-1E-4</v>
      </c>
      <c r="I11" s="27">
        <v>-1E-4</v>
      </c>
      <c r="J11" s="27">
        <v>8.8949771689497723</v>
      </c>
      <c r="K11" s="27">
        <v>29.547945205479451</v>
      </c>
      <c r="L11" s="27">
        <v>39.409090909090907</v>
      </c>
      <c r="M11" s="27">
        <v>18.462365591397848</v>
      </c>
      <c r="N11" s="20"/>
      <c r="O11" s="20"/>
    </row>
    <row r="12" spans="2:15" ht="12.6" customHeight="1" x14ac:dyDescent="0.3">
      <c r="B12" s="612" t="s">
        <v>11</v>
      </c>
      <c r="C12" s="613"/>
      <c r="D12" s="27">
        <v>3.3093048755333125</v>
      </c>
      <c r="E12" s="27">
        <v>4.1572742175371555</v>
      </c>
      <c r="F12" s="27">
        <v>13.809288591186911</v>
      </c>
      <c r="G12" s="27">
        <v>19.546980339365778</v>
      </c>
      <c r="H12" s="27">
        <v>2.6750295832292945</v>
      </c>
      <c r="I12" s="27">
        <v>2.7725619619380542</v>
      </c>
      <c r="J12" s="27">
        <v>1.6014894748841098</v>
      </c>
      <c r="K12" s="27">
        <v>19.79362304994952</v>
      </c>
      <c r="L12" s="27">
        <v>17.959213503139377</v>
      </c>
      <c r="M12" s="27">
        <v>22.541524026879674</v>
      </c>
      <c r="N12" s="20"/>
      <c r="O12" s="20"/>
    </row>
    <row r="13" spans="2:15" ht="12.6" customHeight="1" x14ac:dyDescent="0.3">
      <c r="B13" s="612" t="s">
        <v>12</v>
      </c>
      <c r="C13" s="613"/>
      <c r="D13" s="27">
        <v>0</v>
      </c>
      <c r="E13" s="27">
        <v>0</v>
      </c>
      <c r="F13" s="27">
        <v>35.875502008032129</v>
      </c>
      <c r="G13" s="27">
        <v>61.289156626506021</v>
      </c>
      <c r="H13" s="27">
        <v>0</v>
      </c>
      <c r="I13" s="27">
        <v>0</v>
      </c>
      <c r="J13" s="27">
        <v>9.6131191432396257</v>
      </c>
      <c r="K13" s="27">
        <v>35.875502008032129</v>
      </c>
      <c r="L13" s="27">
        <v>0</v>
      </c>
      <c r="M13" s="27">
        <v>0</v>
      </c>
      <c r="N13" s="20"/>
      <c r="O13" s="20"/>
    </row>
    <row r="14" spans="2:15" ht="12.6" customHeight="1" x14ac:dyDescent="0.3">
      <c r="B14" s="612" t="s">
        <v>13</v>
      </c>
      <c r="C14" s="613"/>
      <c r="D14" s="27">
        <v>0</v>
      </c>
      <c r="E14" s="27">
        <v>0</v>
      </c>
      <c r="F14" s="27">
        <v>14.775408261287224</v>
      </c>
      <c r="G14" s="27">
        <v>20.067243035542749</v>
      </c>
      <c r="H14" s="27">
        <v>0</v>
      </c>
      <c r="I14" s="27">
        <v>0</v>
      </c>
      <c r="J14" s="27">
        <v>6.3458213256484148</v>
      </c>
      <c r="K14" s="27">
        <v>14.775408261287224</v>
      </c>
      <c r="L14" s="27">
        <v>12.434782608695652</v>
      </c>
      <c r="M14" s="27">
        <v>18.309546769527483</v>
      </c>
      <c r="N14" s="20"/>
      <c r="O14" s="20"/>
    </row>
    <row r="15" spans="2:15" ht="12.6" customHeight="1" x14ac:dyDescent="0.3">
      <c r="B15" s="612" t="s">
        <v>14</v>
      </c>
      <c r="C15" s="613"/>
      <c r="D15" s="27">
        <v>0.73973034093836776</v>
      </c>
      <c r="E15" s="27">
        <v>0.75840895428391497</v>
      </c>
      <c r="F15" s="27">
        <v>8.3548077748833478</v>
      </c>
      <c r="G15" s="27">
        <v>14.711919961068331</v>
      </c>
      <c r="H15" s="27">
        <v>1.0910027767440529</v>
      </c>
      <c r="I15" s="27">
        <v>2.1789711733890589</v>
      </c>
      <c r="J15" s="27">
        <v>5.8857384135344804</v>
      </c>
      <c r="K15" s="27">
        <v>10.185540892565768</v>
      </c>
      <c r="L15" s="27">
        <v>8.9458965832141573</v>
      </c>
      <c r="M15" s="27">
        <v>18.664272329793878</v>
      </c>
      <c r="N15" s="20"/>
      <c r="O15" s="20"/>
    </row>
    <row r="16" spans="2:15" ht="12.6" customHeight="1" x14ac:dyDescent="0.3">
      <c r="B16" s="612" t="s">
        <v>15</v>
      </c>
      <c r="C16" s="613"/>
      <c r="D16" s="27">
        <v>0.84729598324482014</v>
      </c>
      <c r="E16" s="27">
        <v>1.4348492781808662</v>
      </c>
      <c r="F16" s="27">
        <v>5.7432119081457103</v>
      </c>
      <c r="G16" s="27">
        <v>14.858927369287157</v>
      </c>
      <c r="H16" s="27">
        <v>-1E-4</v>
      </c>
      <c r="I16" s="27">
        <v>-1E-4</v>
      </c>
      <c r="J16" s="27">
        <v>0.97430623083252299</v>
      </c>
      <c r="K16" s="27">
        <v>6.6398758321490012</v>
      </c>
      <c r="L16" s="27">
        <v>6.5716504854368933</v>
      </c>
      <c r="M16" s="27">
        <v>12.797585886722377</v>
      </c>
      <c r="N16" s="20"/>
      <c r="O16" s="20"/>
    </row>
    <row r="17" spans="2:15" ht="12.6" customHeight="1" x14ac:dyDescent="0.3">
      <c r="B17" s="612" t="s">
        <v>16</v>
      </c>
      <c r="C17" s="613"/>
      <c r="D17" s="27">
        <v>5.2221089894872348</v>
      </c>
      <c r="E17" s="27">
        <v>4.7670027891010509</v>
      </c>
      <c r="F17" s="27">
        <v>18.023975541729243</v>
      </c>
      <c r="G17" s="27">
        <v>18.379156833297575</v>
      </c>
      <c r="H17" s="27">
        <v>4.3999141815061149</v>
      </c>
      <c r="I17" s="27">
        <v>3.2753700922548807</v>
      </c>
      <c r="J17" s="27">
        <v>3.4105878566831151</v>
      </c>
      <c r="K17" s="27">
        <v>27.645998712722591</v>
      </c>
      <c r="L17" s="27">
        <v>28.697705986154471</v>
      </c>
      <c r="M17" s="27">
        <v>22.013521634615383</v>
      </c>
      <c r="N17" s="20"/>
      <c r="O17" s="20"/>
    </row>
    <row r="18" spans="2:15" ht="12.6" customHeight="1" x14ac:dyDescent="0.3">
      <c r="B18" s="612" t="s">
        <v>17</v>
      </c>
      <c r="C18" s="613"/>
      <c r="D18" s="27">
        <v>-1E-4</v>
      </c>
      <c r="E18" s="27">
        <v>-1E-4</v>
      </c>
      <c r="F18" s="27">
        <v>10.404509842911116</v>
      </c>
      <c r="G18" s="27">
        <v>10.404509842911116</v>
      </c>
      <c r="H18" s="27">
        <v>2.4614595346987471</v>
      </c>
      <c r="I18" s="27">
        <v>2.4614595346987471</v>
      </c>
      <c r="J18" s="27">
        <v>7.0855279379598333</v>
      </c>
      <c r="K18" s="27">
        <v>12.96097037184331</v>
      </c>
      <c r="L18" s="27">
        <v>12.370546001637814</v>
      </c>
      <c r="M18" s="27">
        <v>15.778326076439283</v>
      </c>
      <c r="N18" s="20"/>
      <c r="O18" s="20"/>
    </row>
    <row r="19" spans="2:15" ht="12.6" customHeight="1" x14ac:dyDescent="0.3">
      <c r="B19" s="612" t="s">
        <v>18</v>
      </c>
      <c r="C19" s="613"/>
      <c r="D19" s="27">
        <v>-1E-4</v>
      </c>
      <c r="E19" s="27">
        <v>-1E-4</v>
      </c>
      <c r="F19" s="27">
        <v>4.7459060695422952</v>
      </c>
      <c r="G19" s="27">
        <v>9.5203155668920267</v>
      </c>
      <c r="H19" s="27">
        <v>2.7754999478480196</v>
      </c>
      <c r="I19" s="27">
        <v>4.6186267909464158</v>
      </c>
      <c r="J19" s="27">
        <v>2.323588814822541</v>
      </c>
      <c r="K19" s="27">
        <v>7.9381951621926587</v>
      </c>
      <c r="L19" s="27">
        <v>7.8417258616153642</v>
      </c>
      <c r="M19" s="27">
        <v>21.690281562216168</v>
      </c>
      <c r="N19" s="20"/>
      <c r="O19" s="20"/>
    </row>
    <row r="20" spans="2:15" ht="12.6" customHeight="1" x14ac:dyDescent="0.3">
      <c r="B20" s="612" t="s">
        <v>19</v>
      </c>
      <c r="C20" s="613"/>
      <c r="D20" s="27">
        <v>1.2711013778629436</v>
      </c>
      <c r="E20" s="27">
        <v>1.4635459439729903</v>
      </c>
      <c r="F20" s="27">
        <v>13.259786476868328</v>
      </c>
      <c r="G20" s="27">
        <v>27.455972260242724</v>
      </c>
      <c r="H20" s="27">
        <v>11.099370380509171</v>
      </c>
      <c r="I20" s="27">
        <v>11.071356875627338</v>
      </c>
      <c r="J20" s="27">
        <v>4.5485901998357514</v>
      </c>
      <c r="K20" s="27">
        <v>25.63025823524044</v>
      </c>
      <c r="L20" s="27">
        <v>23.014836138175376</v>
      </c>
      <c r="M20" s="27">
        <v>20.488391376451077</v>
      </c>
      <c r="N20" s="20"/>
      <c r="O20" s="20"/>
    </row>
    <row r="21" spans="2:15" ht="12.6" customHeight="1" x14ac:dyDescent="0.3">
      <c r="B21" s="612" t="s">
        <v>20</v>
      </c>
      <c r="C21" s="613"/>
      <c r="D21" s="27">
        <v>5.0152180496668688</v>
      </c>
      <c r="E21" s="27">
        <v>5.3738643246517261</v>
      </c>
      <c r="F21" s="27">
        <v>20.088279830405813</v>
      </c>
      <c r="G21" s="27">
        <v>25.162401574803148</v>
      </c>
      <c r="H21" s="27">
        <v>2.6539218655360388</v>
      </c>
      <c r="I21" s="27">
        <v>2.5975166565717749</v>
      </c>
      <c r="J21" s="27">
        <v>6.5767716535433074</v>
      </c>
      <c r="K21" s="27">
        <v>27.757419745608722</v>
      </c>
      <c r="L21" s="27">
        <v>27.16656976744186</v>
      </c>
      <c r="M21" s="27">
        <v>25.144943212547322</v>
      </c>
      <c r="N21" s="20"/>
      <c r="O21" s="20"/>
    </row>
    <row r="22" spans="2:15" ht="12.6" customHeight="1" x14ac:dyDescent="0.3">
      <c r="B22" s="612" t="s">
        <v>21</v>
      </c>
      <c r="C22" s="613"/>
      <c r="D22" s="27">
        <v>4.9847800532079445</v>
      </c>
      <c r="E22" s="27">
        <v>5.5736558807152141</v>
      </c>
      <c r="F22" s="27">
        <v>13.119454927921797</v>
      </c>
      <c r="G22" s="27">
        <v>15.096903421394543</v>
      </c>
      <c r="H22" s="27">
        <v>1.2047113778382725</v>
      </c>
      <c r="I22" s="27">
        <v>1.2810276557569757</v>
      </c>
      <c r="J22" s="27">
        <v>3.0651487966342881</v>
      </c>
      <c r="K22" s="27">
        <v>19.308946358968015</v>
      </c>
      <c r="L22" s="27">
        <v>17.036966381110073</v>
      </c>
      <c r="M22" s="27">
        <v>24.342173239194075</v>
      </c>
      <c r="N22" s="20"/>
      <c r="O22" s="20"/>
    </row>
    <row r="23" spans="2:15" ht="12.6" customHeight="1" x14ac:dyDescent="0.3">
      <c r="B23" s="612" t="s">
        <v>22</v>
      </c>
      <c r="C23" s="613"/>
      <c r="D23" s="27">
        <v>11.700306144762738</v>
      </c>
      <c r="E23" s="27">
        <v>11.691723157664553</v>
      </c>
      <c r="F23" s="27">
        <v>19.082221736278154</v>
      </c>
      <c r="G23" s="27">
        <v>19.4135687732342</v>
      </c>
      <c r="H23" s="27">
        <v>-1E-4</v>
      </c>
      <c r="I23" s="27">
        <v>0.6222392302645966</v>
      </c>
      <c r="J23" s="27">
        <v>2.7841132735622129</v>
      </c>
      <c r="K23" s="27">
        <v>31.198392739995626</v>
      </c>
      <c r="L23" s="27">
        <v>30.995043131196088</v>
      </c>
      <c r="M23" s="27">
        <v>24.484424379232507</v>
      </c>
      <c r="N23" s="20"/>
      <c r="O23" s="20"/>
    </row>
    <row r="24" spans="2:15" ht="12.6" customHeight="1" x14ac:dyDescent="0.3">
      <c r="B24" s="612" t="s">
        <v>23</v>
      </c>
      <c r="C24" s="613"/>
      <c r="D24" s="27">
        <v>13.145268034414295</v>
      </c>
      <c r="E24" s="27">
        <v>16.34910655195235</v>
      </c>
      <c r="F24" s="27">
        <v>38.416611515552617</v>
      </c>
      <c r="G24" s="27">
        <v>63.134348113831898</v>
      </c>
      <c r="H24" s="27">
        <v>2.6485771012574455</v>
      </c>
      <c r="I24" s="27">
        <v>2.6813368630046326</v>
      </c>
      <c r="J24" s="27">
        <v>5.9278623428193251</v>
      </c>
      <c r="K24" s="27">
        <v>54.210456651224355</v>
      </c>
      <c r="L24" s="27">
        <v>49.628949301983837</v>
      </c>
      <c r="M24" s="27">
        <v>50.95</v>
      </c>
      <c r="N24" s="20"/>
      <c r="O24" s="20"/>
    </row>
    <row r="25" spans="2:15" ht="12.6" customHeight="1" x14ac:dyDescent="0.3">
      <c r="B25" s="612" t="s">
        <v>24</v>
      </c>
      <c r="C25" s="613"/>
      <c r="D25" s="27">
        <v>6.8825141751538439</v>
      </c>
      <c r="E25" s="27">
        <v>11.445193883857792</v>
      </c>
      <c r="F25" s="27">
        <v>19.833418429043615</v>
      </c>
      <c r="G25" s="27">
        <v>34.121624163598746</v>
      </c>
      <c r="H25" s="27">
        <v>8.0769623518662836</v>
      </c>
      <c r="I25" s="27">
        <v>8.5293311477171958</v>
      </c>
      <c r="J25" s="27">
        <v>4.5602343267137826</v>
      </c>
      <c r="K25" s="27">
        <v>34.792894956063741</v>
      </c>
      <c r="L25" s="27">
        <v>31.938125750901083</v>
      </c>
      <c r="M25" s="27">
        <v>32.766017931336101</v>
      </c>
      <c r="N25" s="20"/>
      <c r="O25" s="20"/>
    </row>
    <row r="26" spans="2:15" ht="12.6" customHeight="1" x14ac:dyDescent="0.25">
      <c r="B26" s="612" t="s">
        <v>25</v>
      </c>
      <c r="C26" s="613"/>
      <c r="D26" s="27">
        <v>8.0293124350536882</v>
      </c>
      <c r="E26" s="27">
        <v>7.3991167301697267</v>
      </c>
      <c r="F26" s="27">
        <v>24.42379632836855</v>
      </c>
      <c r="G26" s="27">
        <v>23.622055767232421</v>
      </c>
      <c r="H26" s="27">
        <v>5.8362919986144783</v>
      </c>
      <c r="I26" s="27">
        <v>4.9468739175614829</v>
      </c>
      <c r="J26" s="27">
        <v>13.455620020782819</v>
      </c>
      <c r="K26" s="27">
        <v>38.289400762036713</v>
      </c>
      <c r="L26" s="27">
        <v>38.808375356281516</v>
      </c>
      <c r="M26" s="27">
        <v>24.723797780517881</v>
      </c>
      <c r="N26" s="20"/>
      <c r="O26" s="20"/>
    </row>
    <row r="27" spans="2:15" ht="12.6" customHeight="1" x14ac:dyDescent="0.25">
      <c r="B27" s="612" t="s">
        <v>26</v>
      </c>
      <c r="C27" s="613"/>
      <c r="D27" s="27">
        <v>12.257954420345701</v>
      </c>
      <c r="E27" s="27">
        <v>18.239128041396015</v>
      </c>
      <c r="F27" s="27">
        <v>28.528569855774524</v>
      </c>
      <c r="G27" s="27">
        <v>42.576131234173729</v>
      </c>
      <c r="H27" s="27">
        <v>0.67477705603875371</v>
      </c>
      <c r="I27" s="27">
        <v>0.86964659253550591</v>
      </c>
      <c r="J27" s="27">
        <v>4.272817351095453</v>
      </c>
      <c r="K27" s="27">
        <v>41.461301332158982</v>
      </c>
      <c r="L27" s="27">
        <v>43.863198204146308</v>
      </c>
      <c r="M27" s="27">
        <v>26.002770083102494</v>
      </c>
      <c r="N27" s="20"/>
      <c r="O27" s="20"/>
    </row>
    <row r="28" spans="2:15" ht="12.6" customHeight="1" x14ac:dyDescent="0.25">
      <c r="B28" s="612" t="s">
        <v>27</v>
      </c>
      <c r="C28" s="613"/>
      <c r="D28" s="27">
        <v>3.9287487224412323</v>
      </c>
      <c r="E28" s="27">
        <v>4.2007592349248064</v>
      </c>
      <c r="F28" s="27">
        <v>18.499780989925537</v>
      </c>
      <c r="G28" s="27">
        <v>19.378960432179881</v>
      </c>
      <c r="H28" s="27">
        <v>0.92356548401226457</v>
      </c>
      <c r="I28" s="27">
        <v>0.51299459775149658</v>
      </c>
      <c r="J28" s="27">
        <v>4.3874288217257993</v>
      </c>
      <c r="K28" s="27">
        <v>23.352095196379032</v>
      </c>
      <c r="L28" s="27">
        <v>21.580357945858442</v>
      </c>
      <c r="M28" s="27">
        <v>26.228251507321275</v>
      </c>
      <c r="N28" s="20"/>
      <c r="O28" s="20"/>
    </row>
    <row r="29" spans="2:15" ht="12.6" customHeight="1" x14ac:dyDescent="0.25">
      <c r="B29" s="612" t="s">
        <v>28</v>
      </c>
      <c r="C29" s="613"/>
      <c r="D29" s="27">
        <v>10.505418068484385</v>
      </c>
      <c r="E29" s="27">
        <v>12.626762162273732</v>
      </c>
      <c r="F29" s="27">
        <v>16.759251996945242</v>
      </c>
      <c r="G29" s="27">
        <v>21.001382897479825</v>
      </c>
      <c r="H29" s="27">
        <v>3.0179570269768208</v>
      </c>
      <c r="I29" s="27">
        <v>2.6090115379058392</v>
      </c>
      <c r="J29" s="27">
        <v>4.0409915581332951</v>
      </c>
      <c r="K29" s="27">
        <v>30.282627092406447</v>
      </c>
      <c r="L29" s="27">
        <v>26.740515817558126</v>
      </c>
      <c r="M29" s="27">
        <v>30.811649518752073</v>
      </c>
      <c r="N29" s="20"/>
      <c r="O29" s="20"/>
    </row>
    <row r="30" spans="2:15" ht="12.6" customHeight="1" x14ac:dyDescent="0.25">
      <c r="B30" s="612" t="s">
        <v>29</v>
      </c>
      <c r="C30" s="613"/>
      <c r="D30" s="27">
        <v>3.871505557426743</v>
      </c>
      <c r="E30" s="27">
        <v>6.4800437857864601</v>
      </c>
      <c r="F30" s="27">
        <v>17.952509262377905</v>
      </c>
      <c r="G30" s="27">
        <v>20.62470528797575</v>
      </c>
      <c r="H30" s="27">
        <v>1.1352307174132705</v>
      </c>
      <c r="I30" s="27">
        <v>1.3917985853822836</v>
      </c>
      <c r="J30" s="27">
        <v>7.9056921522398111</v>
      </c>
      <c r="K30" s="27">
        <v>22.959245537217917</v>
      </c>
      <c r="L30" s="27">
        <v>23.005918456817184</v>
      </c>
      <c r="M30" s="27">
        <v>22.204974666052511</v>
      </c>
      <c r="N30" s="20"/>
      <c r="O30" s="20"/>
    </row>
    <row r="31" spans="2:15" ht="12.6" customHeight="1" x14ac:dyDescent="0.25">
      <c r="B31" s="605" t="s">
        <v>30</v>
      </c>
      <c r="C31" s="606"/>
      <c r="D31" s="25">
        <v>3.2462021343377274</v>
      </c>
      <c r="E31" s="25">
        <v>3.9104219547476733</v>
      </c>
      <c r="F31" s="25">
        <v>12.575718496683862</v>
      </c>
      <c r="G31" s="25">
        <v>17.03821064985398</v>
      </c>
      <c r="H31" s="25">
        <v>2.6440309506263819</v>
      </c>
      <c r="I31" s="25">
        <v>2.9786593520565519</v>
      </c>
      <c r="J31" s="25">
        <v>4.5116719888643253</v>
      </c>
      <c r="K31" s="25">
        <v>18.465951581647971</v>
      </c>
      <c r="L31" s="25">
        <v>17.128717448586695</v>
      </c>
      <c r="M31" s="25">
        <v>22.51069852514226</v>
      </c>
      <c r="N31" s="20"/>
      <c r="O31" s="20"/>
    </row>
    <row r="32" spans="2:15" ht="5.0999999999999996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2" customHeight="1" x14ac:dyDescent="0.25">
      <c r="B33" s="566" t="s">
        <v>43</v>
      </c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20"/>
      <c r="N33" s="20"/>
      <c r="O33" s="20"/>
    </row>
    <row r="34" spans="2:15" ht="12" customHeight="1" x14ac:dyDescent="0.25">
      <c r="B34" s="614" t="s">
        <v>44</v>
      </c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20"/>
      <c r="O34" s="20"/>
    </row>
    <row r="35" spans="2:15" ht="12" customHeight="1" x14ac:dyDescent="0.25">
      <c r="B35" s="566" t="s">
        <v>58</v>
      </c>
      <c r="C35" s="567"/>
      <c r="D35" s="567"/>
      <c r="E35" s="567"/>
      <c r="F35" s="567"/>
      <c r="G35" s="567"/>
      <c r="H35" s="567"/>
      <c r="I35" s="567"/>
      <c r="J35" s="567"/>
      <c r="K35" s="19"/>
      <c r="L35" s="19"/>
      <c r="M35" s="19"/>
      <c r="N35" s="19"/>
      <c r="O35" s="19"/>
    </row>
  </sheetData>
  <mergeCells count="38">
    <mergeCell ref="B31:C31"/>
    <mergeCell ref="B26:C26"/>
    <mergeCell ref="B27:C27"/>
    <mergeCell ref="B28:C28"/>
    <mergeCell ref="B29:C29"/>
    <mergeCell ref="B30:C30"/>
    <mergeCell ref="B35:J35"/>
    <mergeCell ref="B6:C6"/>
    <mergeCell ref="D6:M6"/>
    <mergeCell ref="B7:C7"/>
    <mergeCell ref="D7:M7"/>
    <mergeCell ref="B8:C8"/>
    <mergeCell ref="D8:E8"/>
    <mergeCell ref="F8:G8"/>
    <mergeCell ref="H8:I8"/>
    <mergeCell ref="B34:M34"/>
    <mergeCell ref="B10:C10"/>
    <mergeCell ref="B11:C11"/>
    <mergeCell ref="B12:C12"/>
    <mergeCell ref="B13:C13"/>
    <mergeCell ref="B14:C14"/>
    <mergeCell ref="B15:C15"/>
    <mergeCell ref="B3:M3"/>
    <mergeCell ref="B4:M4"/>
    <mergeCell ref="B5:M5"/>
    <mergeCell ref="B2:M2"/>
    <mergeCell ref="B33:L33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35"/>
  <sheetViews>
    <sheetView topLeftCell="B1" workbookViewId="0">
      <selection activeCell="R35" sqref="C2:R35"/>
    </sheetView>
  </sheetViews>
  <sheetFormatPr defaultRowHeight="15" x14ac:dyDescent="0.25"/>
  <cols>
    <col min="1" max="1" width="0" hidden="1" customWidth="1"/>
    <col min="3" max="3" width="1.5703125" customWidth="1"/>
    <col min="4" max="4" width="23" customWidth="1"/>
    <col min="5" max="18" width="8.85546875" customWidth="1"/>
  </cols>
  <sheetData>
    <row r="1" spans="3:20" ht="14.45" x14ac:dyDescent="0.3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3:20" ht="36.75" customHeight="1" x14ac:dyDescent="0.3">
      <c r="C2" s="570" t="s">
        <v>0</v>
      </c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29"/>
      <c r="R2" s="29"/>
      <c r="S2" s="29"/>
    </row>
    <row r="3" spans="3:20" ht="12" customHeight="1" x14ac:dyDescent="0.3">
      <c r="C3" s="571" t="s">
        <v>34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204"/>
      <c r="T3" s="204"/>
    </row>
    <row r="4" spans="3:20" ht="12" customHeight="1" x14ac:dyDescent="0.3">
      <c r="C4" s="571" t="s">
        <v>46</v>
      </c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204"/>
      <c r="T4" s="29"/>
    </row>
    <row r="5" spans="3:20" ht="12" customHeight="1" x14ac:dyDescent="0.3">
      <c r="C5" s="573" t="s">
        <v>32</v>
      </c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205"/>
      <c r="T5" s="205"/>
    </row>
    <row r="6" spans="3:20" ht="12.75" customHeight="1" x14ac:dyDescent="0.3">
      <c r="C6" s="596"/>
      <c r="D6" s="597"/>
      <c r="E6" s="598" t="s">
        <v>47</v>
      </c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600"/>
      <c r="S6" s="29"/>
      <c r="T6" s="29"/>
    </row>
    <row r="7" spans="3:20" ht="14.45" x14ac:dyDescent="0.3">
      <c r="C7" s="603"/>
      <c r="D7" s="602"/>
      <c r="E7" s="598" t="s">
        <v>59</v>
      </c>
      <c r="F7" s="599"/>
      <c r="G7" s="599"/>
      <c r="H7" s="599"/>
      <c r="I7" s="599"/>
      <c r="J7" s="599"/>
      <c r="K7" s="600"/>
      <c r="L7" s="598" t="s">
        <v>60</v>
      </c>
      <c r="M7" s="599"/>
      <c r="N7" s="599"/>
      <c r="O7" s="599"/>
      <c r="P7" s="599"/>
      <c r="Q7" s="599"/>
      <c r="R7" s="600"/>
      <c r="S7" s="29"/>
      <c r="T7" s="29"/>
    </row>
    <row r="8" spans="3:20" ht="24" customHeight="1" x14ac:dyDescent="0.3">
      <c r="C8" s="603" t="s">
        <v>2</v>
      </c>
      <c r="D8" s="602"/>
      <c r="E8" s="598" t="s">
        <v>49</v>
      </c>
      <c r="F8" s="600"/>
      <c r="G8" s="598" t="s">
        <v>50</v>
      </c>
      <c r="H8" s="600"/>
      <c r="I8" s="598" t="s">
        <v>51</v>
      </c>
      <c r="J8" s="599"/>
      <c r="K8" s="22" t="s">
        <v>52</v>
      </c>
      <c r="L8" s="598" t="s">
        <v>49</v>
      </c>
      <c r="M8" s="600"/>
      <c r="N8" s="598" t="s">
        <v>50</v>
      </c>
      <c r="O8" s="600"/>
      <c r="P8" s="598" t="s">
        <v>51</v>
      </c>
      <c r="Q8" s="600"/>
      <c r="R8" s="22" t="s">
        <v>52</v>
      </c>
      <c r="S8" s="29"/>
      <c r="T8" s="29"/>
    </row>
    <row r="9" spans="3:20" ht="20.45" x14ac:dyDescent="0.3">
      <c r="C9" s="601"/>
      <c r="D9" s="602"/>
      <c r="E9" s="21" t="s">
        <v>53</v>
      </c>
      <c r="F9" s="21" t="s">
        <v>54</v>
      </c>
      <c r="G9" s="21" t="s">
        <v>53</v>
      </c>
      <c r="H9" s="21" t="s">
        <v>54</v>
      </c>
      <c r="I9" s="21" t="s">
        <v>53</v>
      </c>
      <c r="J9" s="21" t="s">
        <v>54</v>
      </c>
      <c r="K9" s="21" t="s">
        <v>54</v>
      </c>
      <c r="L9" s="21" t="s">
        <v>53</v>
      </c>
      <c r="M9" s="21" t="s">
        <v>54</v>
      </c>
      <c r="N9" s="21" t="s">
        <v>53</v>
      </c>
      <c r="O9" s="21" t="s">
        <v>54</v>
      </c>
      <c r="P9" s="21" t="s">
        <v>53</v>
      </c>
      <c r="Q9" s="21" t="s">
        <v>54</v>
      </c>
      <c r="R9" s="21" t="s">
        <v>54</v>
      </c>
      <c r="S9" s="29"/>
      <c r="T9" s="29"/>
    </row>
    <row r="10" spans="3:20" ht="12.75" customHeight="1" x14ac:dyDescent="0.3">
      <c r="C10" s="612" t="s">
        <v>9</v>
      </c>
      <c r="D10" s="613"/>
      <c r="E10" s="27">
        <v>0.65544742811150947</v>
      </c>
      <c r="F10" s="27">
        <v>0.74339650252432865</v>
      </c>
      <c r="G10" s="27">
        <v>10.649484158922952</v>
      </c>
      <c r="H10" s="27">
        <v>15.839833174800615</v>
      </c>
      <c r="I10" s="27">
        <v>1.5186580815102071</v>
      </c>
      <c r="J10" s="27">
        <v>1.4248554913294798</v>
      </c>
      <c r="K10" s="27">
        <v>5.7283968683690638</v>
      </c>
      <c r="L10" s="27">
        <v>0.5519662921348315</v>
      </c>
      <c r="M10" s="27">
        <v>0.71114232209737827</v>
      </c>
      <c r="N10" s="27">
        <v>14.023408239700375</v>
      </c>
      <c r="O10" s="27">
        <v>17.689840823970037</v>
      </c>
      <c r="P10" s="27">
        <v>1.8876404494382022</v>
      </c>
      <c r="Q10" s="27">
        <v>3.919241573033708</v>
      </c>
      <c r="R10" s="27">
        <v>6.4962546816479403</v>
      </c>
      <c r="S10" s="29"/>
      <c r="T10" s="29"/>
    </row>
    <row r="11" spans="3:20" ht="12.75" customHeight="1" x14ac:dyDescent="0.3">
      <c r="C11" s="612" t="s">
        <v>10</v>
      </c>
      <c r="D11" s="613"/>
      <c r="E11" s="27">
        <v>3.4545454545454546</v>
      </c>
      <c r="F11" s="27">
        <v>2.7954545454545454</v>
      </c>
      <c r="G11" s="27">
        <v>35.93181818181818</v>
      </c>
      <c r="H11" s="27">
        <v>38.19318181818182</v>
      </c>
      <c r="I11" s="27">
        <v>-1E-4</v>
      </c>
      <c r="J11" s="27">
        <v>-1E-4</v>
      </c>
      <c r="K11" s="27">
        <v>5.7045454545454541</v>
      </c>
      <c r="L11" s="27">
        <v>0.74193548387096775</v>
      </c>
      <c r="M11" s="27">
        <v>0.56989247311827962</v>
      </c>
      <c r="N11" s="27">
        <v>17.698924731182796</v>
      </c>
      <c r="O11" s="27">
        <v>16.838709677419356</v>
      </c>
      <c r="P11" s="27">
        <v>-1E-4</v>
      </c>
      <c r="Q11" s="27">
        <v>-1E-4</v>
      </c>
      <c r="R11" s="27">
        <v>7.365591397849462</v>
      </c>
      <c r="S11" s="29"/>
      <c r="T11" s="29"/>
    </row>
    <row r="12" spans="3:20" ht="12.75" customHeight="1" x14ac:dyDescent="0.3">
      <c r="C12" s="612" t="s">
        <v>11</v>
      </c>
      <c r="D12" s="613"/>
      <c r="E12" s="27">
        <v>2.7689824347339789</v>
      </c>
      <c r="F12" s="27">
        <v>3.4099621241007649</v>
      </c>
      <c r="G12" s="27">
        <v>13.021746866976791</v>
      </c>
      <c r="H12" s="27">
        <v>18.893362820610591</v>
      </c>
      <c r="I12" s="27">
        <v>2.1684842014286079</v>
      </c>
      <c r="J12" s="27">
        <v>2.189557436640484</v>
      </c>
      <c r="K12" s="27">
        <v>1.4785581738224154</v>
      </c>
      <c r="L12" s="27">
        <v>0.50627615062761511</v>
      </c>
      <c r="M12" s="27">
        <v>0.73741600101432736</v>
      </c>
      <c r="N12" s="27">
        <v>16.904780017750728</v>
      </c>
      <c r="O12" s="27">
        <v>18.13198934956257</v>
      </c>
      <c r="P12" s="27">
        <v>5.1304678585013317</v>
      </c>
      <c r="Q12" s="27">
        <v>6.0784835805756305</v>
      </c>
      <c r="R12" s="27">
        <v>3.0438696589324206</v>
      </c>
      <c r="S12" s="29"/>
      <c r="T12" s="29"/>
    </row>
    <row r="13" spans="3:20" ht="12.75" customHeight="1" x14ac:dyDescent="0.3">
      <c r="C13" s="612" t="s">
        <v>12</v>
      </c>
      <c r="D13" s="613"/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10.400497512437811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7.5368421052631582</v>
      </c>
      <c r="S13" s="29"/>
      <c r="T13" s="29"/>
    </row>
    <row r="14" spans="3:20" ht="12.75" customHeight="1" x14ac:dyDescent="0.3">
      <c r="C14" s="612" t="s">
        <v>13</v>
      </c>
      <c r="D14" s="613"/>
      <c r="E14" s="27">
        <v>0</v>
      </c>
      <c r="F14" s="27">
        <v>0</v>
      </c>
      <c r="G14" s="27">
        <v>12.434782608695652</v>
      </c>
      <c r="H14" s="27">
        <v>19.866304347826087</v>
      </c>
      <c r="I14" s="27">
        <v>0</v>
      </c>
      <c r="J14" s="27">
        <v>0</v>
      </c>
      <c r="K14" s="27">
        <v>4.8763586956521738</v>
      </c>
      <c r="L14" s="27">
        <v>0</v>
      </c>
      <c r="M14" s="27">
        <v>0</v>
      </c>
      <c r="N14" s="27">
        <v>18.309546769527483</v>
      </c>
      <c r="O14" s="27">
        <v>18.922854387656702</v>
      </c>
      <c r="P14" s="27">
        <v>0</v>
      </c>
      <c r="Q14" s="27">
        <v>0</v>
      </c>
      <c r="R14" s="27">
        <v>11.325940212150433</v>
      </c>
      <c r="S14" s="29"/>
      <c r="T14" s="29"/>
    </row>
    <row r="15" spans="3:20" ht="12.75" customHeight="1" x14ac:dyDescent="0.3">
      <c r="C15" s="612" t="s">
        <v>14</v>
      </c>
      <c r="D15" s="613"/>
      <c r="E15" s="27">
        <v>0.63480193669555629</v>
      </c>
      <c r="F15" s="27">
        <v>0.67234695108292986</v>
      </c>
      <c r="G15" s="27">
        <v>7.3903371986835982</v>
      </c>
      <c r="H15" s="27">
        <v>13.930871685304203</v>
      </c>
      <c r="I15" s="27">
        <v>0.9207574478350018</v>
      </c>
      <c r="J15" s="27">
        <v>1.476489136240674</v>
      </c>
      <c r="K15" s="27">
        <v>5.5664834502127949</v>
      </c>
      <c r="L15" s="27">
        <v>-1E-4</v>
      </c>
      <c r="M15" s="27">
        <v>-1E-4</v>
      </c>
      <c r="N15" s="27">
        <v>15.485633978763273</v>
      </c>
      <c r="O15" s="27">
        <v>22.734384759525298</v>
      </c>
      <c r="P15" s="27">
        <v>2.7268894440974392</v>
      </c>
      <c r="Q15" s="27">
        <v>2.4737663960024983</v>
      </c>
      <c r="R15" s="27">
        <v>9.0251405371642726</v>
      </c>
      <c r="S15" s="29"/>
      <c r="T15" s="29"/>
    </row>
    <row r="16" spans="3:20" ht="12.75" customHeight="1" x14ac:dyDescent="0.3">
      <c r="C16" s="612" t="s">
        <v>15</v>
      </c>
      <c r="D16" s="613"/>
      <c r="E16" s="27">
        <v>0.72131067961165052</v>
      </c>
      <c r="F16" s="27">
        <v>1.340631067961165</v>
      </c>
      <c r="G16" s="27">
        <v>5.7932038834951456</v>
      </c>
      <c r="H16" s="27">
        <v>15.806067961165049</v>
      </c>
      <c r="I16" s="27">
        <v>-1E-4</v>
      </c>
      <c r="J16" s="27">
        <v>-1E-4</v>
      </c>
      <c r="K16" s="27">
        <v>1.0085436893203883</v>
      </c>
      <c r="L16" s="27">
        <v>-1E-4</v>
      </c>
      <c r="M16" s="27">
        <v>0.50696378830083566</v>
      </c>
      <c r="N16" s="27">
        <v>12.215413184772515</v>
      </c>
      <c r="O16" s="27">
        <v>14.90807799442897</v>
      </c>
      <c r="P16" s="27">
        <v>-1E-4</v>
      </c>
      <c r="Q16" s="27">
        <v>-1E-4</v>
      </c>
      <c r="R16" s="27">
        <v>1.275766016713092</v>
      </c>
      <c r="S16" s="29"/>
      <c r="T16" s="29"/>
    </row>
    <row r="17" spans="3:20" ht="12.75" customHeight="1" x14ac:dyDescent="0.3">
      <c r="C17" s="612" t="s">
        <v>16</v>
      </c>
      <c r="D17" s="613"/>
      <c r="E17" s="27">
        <v>5.3698248948011402</v>
      </c>
      <c r="F17" s="27">
        <v>4.7645581647889239</v>
      </c>
      <c r="G17" s="27">
        <v>18.965657662549205</v>
      </c>
      <c r="H17" s="27">
        <v>19.563051445635946</v>
      </c>
      <c r="I17" s="27">
        <v>4.3622234288041266</v>
      </c>
      <c r="J17" s="27">
        <v>3.0024433283561831</v>
      </c>
      <c r="K17" s="27">
        <v>2.3496674358626306</v>
      </c>
      <c r="L17" s="27">
        <v>4.4296875</v>
      </c>
      <c r="M17" s="27">
        <v>4.3079927884615383</v>
      </c>
      <c r="N17" s="27">
        <v>13.22686298076923</v>
      </c>
      <c r="O17" s="27">
        <v>12.935096153846153</v>
      </c>
      <c r="P17" s="27">
        <v>4.3569711538461542</v>
      </c>
      <c r="Q17" s="27">
        <v>4.216646634615385</v>
      </c>
      <c r="R17" s="27">
        <v>8.1499399038461533</v>
      </c>
      <c r="S17" s="29"/>
      <c r="T17" s="29"/>
    </row>
    <row r="18" spans="3:20" ht="12.75" customHeight="1" x14ac:dyDescent="0.3">
      <c r="C18" s="612" t="s">
        <v>17</v>
      </c>
      <c r="D18" s="613"/>
      <c r="E18" s="27">
        <v>-1E-4</v>
      </c>
      <c r="F18" s="27">
        <v>-1E-4</v>
      </c>
      <c r="G18" s="27">
        <v>9.8713268201641622</v>
      </c>
      <c r="H18" s="27">
        <v>9.8713268201641622</v>
      </c>
      <c r="I18" s="27">
        <v>2.4390580662362642</v>
      </c>
      <c r="J18" s="27">
        <v>2.4390580662362642</v>
      </c>
      <c r="K18" s="27">
        <v>6.4038545773105566</v>
      </c>
      <c r="L18" s="27">
        <v>-1E-4</v>
      </c>
      <c r="M18" s="27">
        <v>-1E-4</v>
      </c>
      <c r="N18" s="27">
        <v>14.255926463473633</v>
      </c>
      <c r="O18" s="27">
        <v>14.255926463473633</v>
      </c>
      <c r="P18" s="27">
        <v>1.2926947266569908</v>
      </c>
      <c r="Q18" s="27">
        <v>1.2926947266569908</v>
      </c>
      <c r="R18" s="27">
        <v>14.823318819545234</v>
      </c>
      <c r="S18" s="29"/>
      <c r="T18" s="29"/>
    </row>
    <row r="19" spans="3:20" ht="12.75" customHeight="1" x14ac:dyDescent="0.3">
      <c r="C19" s="612" t="s">
        <v>18</v>
      </c>
      <c r="D19" s="613"/>
      <c r="E19" s="27">
        <v>-1E-4</v>
      </c>
      <c r="F19" s="27">
        <v>-1E-4</v>
      </c>
      <c r="G19" s="27">
        <v>4.5688397790055246</v>
      </c>
      <c r="H19" s="27">
        <v>9.359779005524862</v>
      </c>
      <c r="I19" s="27">
        <v>2.9179373848987109</v>
      </c>
      <c r="J19" s="27">
        <v>4.7538332017890026</v>
      </c>
      <c r="K19" s="27">
        <v>2.2772533543804263</v>
      </c>
      <c r="L19" s="27">
        <v>1.564486830154405</v>
      </c>
      <c r="M19" s="27">
        <v>1.0081743869209809</v>
      </c>
      <c r="N19" s="27">
        <v>17.466394187102633</v>
      </c>
      <c r="O19" s="27">
        <v>15.162125340599456</v>
      </c>
      <c r="P19" s="27">
        <v>2.6594005449591283</v>
      </c>
      <c r="Q19" s="27">
        <v>3.8701180744777477</v>
      </c>
      <c r="R19" s="27">
        <v>7.9014532243415081</v>
      </c>
      <c r="S19" s="29"/>
      <c r="T19" s="29"/>
    </row>
    <row r="20" spans="3:20" ht="12.75" customHeight="1" x14ac:dyDescent="0.3">
      <c r="C20" s="612" t="s">
        <v>19</v>
      </c>
      <c r="D20" s="613"/>
      <c r="E20" s="27">
        <v>1.254539415411869</v>
      </c>
      <c r="F20" s="27">
        <v>1.4417626217891939</v>
      </c>
      <c r="G20" s="27">
        <v>13.554583702391497</v>
      </c>
      <c r="H20" s="27">
        <v>27.841231178033659</v>
      </c>
      <c r="I20" s="27">
        <v>8.205713020372011</v>
      </c>
      <c r="J20" s="27">
        <v>9.3091231178033667</v>
      </c>
      <c r="K20" s="27">
        <v>4.3393489813994686</v>
      </c>
      <c r="L20" s="27">
        <v>1.1674958540630183</v>
      </c>
      <c r="M20" s="27">
        <v>1.0580431177446104</v>
      </c>
      <c r="N20" s="27">
        <v>11.428689883913764</v>
      </c>
      <c r="O20" s="27">
        <v>22.454394693200662</v>
      </c>
      <c r="P20" s="27">
        <v>7.8922056384742953</v>
      </c>
      <c r="Q20" s="27">
        <v>5.2512437810945274</v>
      </c>
      <c r="R20" s="27">
        <v>7.951907131011609</v>
      </c>
      <c r="S20" s="29"/>
      <c r="T20" s="29"/>
    </row>
    <row r="21" spans="3:20" ht="12.75" customHeight="1" x14ac:dyDescent="0.3">
      <c r="C21" s="612" t="s">
        <v>20</v>
      </c>
      <c r="D21" s="613"/>
      <c r="E21" s="27">
        <v>5.4489341085271317</v>
      </c>
      <c r="F21" s="27">
        <v>4.4521317829457363</v>
      </c>
      <c r="G21" s="27">
        <v>19.103197674418606</v>
      </c>
      <c r="H21" s="27">
        <v>22.631686046511629</v>
      </c>
      <c r="I21" s="27">
        <v>2.6144379844961239</v>
      </c>
      <c r="J21" s="27">
        <v>2.7733527131782947</v>
      </c>
      <c r="K21" s="27">
        <v>5.8579457364341083</v>
      </c>
      <c r="L21" s="27">
        <v>0.62466197944835045</v>
      </c>
      <c r="M21" s="27">
        <v>0.6598161168199026</v>
      </c>
      <c r="N21" s="27">
        <v>22.442942130881558</v>
      </c>
      <c r="O21" s="27">
        <v>21.361276365603029</v>
      </c>
      <c r="P21" s="27">
        <v>2.0773391022174148</v>
      </c>
      <c r="Q21" s="27">
        <v>2.1206057328285559</v>
      </c>
      <c r="R21" s="27">
        <v>9.1871281773931859</v>
      </c>
      <c r="S21" s="29"/>
      <c r="T21" s="29"/>
    </row>
    <row r="22" spans="3:20" ht="12.75" customHeight="1" x14ac:dyDescent="0.3">
      <c r="C22" s="612" t="s">
        <v>21</v>
      </c>
      <c r="D22" s="613"/>
      <c r="E22" s="27">
        <v>4.7397055647541571</v>
      </c>
      <c r="F22" s="27">
        <v>5.3871031603196311</v>
      </c>
      <c r="G22" s="27">
        <v>11.280217406954144</v>
      </c>
      <c r="H22" s="27">
        <v>12.45126340796199</v>
      </c>
      <c r="I22" s="27">
        <v>1.0170434094017708</v>
      </c>
      <c r="J22" s="27">
        <v>1.1101972500179973</v>
      </c>
      <c r="K22" s="27">
        <v>2.813260384421568</v>
      </c>
      <c r="L22" s="27">
        <v>4.1944205269502328</v>
      </c>
      <c r="M22" s="27">
        <v>4.5433097985190285</v>
      </c>
      <c r="N22" s="27">
        <v>17.988117788875496</v>
      </c>
      <c r="O22" s="27">
        <v>15.652316170139487</v>
      </c>
      <c r="P22" s="27">
        <v>2.1596349233683485</v>
      </c>
      <c r="Q22" s="27">
        <v>3.4384363698983984</v>
      </c>
      <c r="R22" s="27">
        <v>3.5195453762700191</v>
      </c>
      <c r="S22" s="29"/>
      <c r="T22" s="29"/>
    </row>
    <row r="23" spans="3:20" ht="12.75" customHeight="1" x14ac:dyDescent="0.3">
      <c r="C23" s="612" t="s">
        <v>22</v>
      </c>
      <c r="D23" s="613"/>
      <c r="E23" s="27">
        <v>11.76316467104416</v>
      </c>
      <c r="F23" s="27">
        <v>11.697309128363589</v>
      </c>
      <c r="G23" s="27">
        <v>18.795867130166087</v>
      </c>
      <c r="H23" s="27">
        <v>19.671945410068236</v>
      </c>
      <c r="I23" s="27">
        <v>-1E-4</v>
      </c>
      <c r="J23" s="27">
        <v>0.64355607055491182</v>
      </c>
      <c r="K23" s="27">
        <v>2.814149607312991</v>
      </c>
      <c r="L23" s="27">
        <v>5.3182844243792324</v>
      </c>
      <c r="M23" s="27">
        <v>5.5634311512415353</v>
      </c>
      <c r="N23" s="27">
        <v>18.883521444695258</v>
      </c>
      <c r="O23" s="27">
        <v>16.724153498871331</v>
      </c>
      <c r="P23" s="27">
        <v>-1E-4</v>
      </c>
      <c r="Q23" s="27">
        <v>0.5187358916478555</v>
      </c>
      <c r="R23" s="27">
        <v>2.5435665914221217</v>
      </c>
      <c r="S23" s="29"/>
      <c r="T23" s="29"/>
    </row>
    <row r="24" spans="3:20" ht="12.75" customHeight="1" x14ac:dyDescent="0.3">
      <c r="C24" s="612" t="s">
        <v>23</v>
      </c>
      <c r="D24" s="613"/>
      <c r="E24" s="27">
        <v>11.939750183688464</v>
      </c>
      <c r="F24" s="27">
        <v>15.396032329169728</v>
      </c>
      <c r="G24" s="27">
        <v>35.834680382072008</v>
      </c>
      <c r="H24" s="27">
        <v>59.735488611315212</v>
      </c>
      <c r="I24" s="27">
        <v>1.8545187362233653</v>
      </c>
      <c r="J24" s="27">
        <v>1.8798677443056575</v>
      </c>
      <c r="K24" s="27">
        <v>6.1175606171932406</v>
      </c>
      <c r="L24" s="27">
        <v>7.4133333333333331</v>
      </c>
      <c r="M24" s="27">
        <v>8.8800000000000008</v>
      </c>
      <c r="N24" s="27">
        <v>33.68333333333333</v>
      </c>
      <c r="O24" s="27">
        <v>35.126666666666665</v>
      </c>
      <c r="P24" s="27">
        <v>9.8533333333333335</v>
      </c>
      <c r="Q24" s="27">
        <v>9.9533333333333331</v>
      </c>
      <c r="R24" s="27">
        <v>4.206666666666667</v>
      </c>
      <c r="S24" s="29"/>
      <c r="T24" s="29"/>
    </row>
    <row r="25" spans="3:20" ht="12.75" customHeight="1" x14ac:dyDescent="0.25">
      <c r="C25" s="612" t="s">
        <v>24</v>
      </c>
      <c r="D25" s="613"/>
      <c r="E25" s="27">
        <v>7.1895608063008947</v>
      </c>
      <c r="F25" s="27">
        <v>12.03097049793085</v>
      </c>
      <c r="G25" s="27">
        <v>18.882926178080364</v>
      </c>
      <c r="H25" s="27">
        <v>33.130690161527163</v>
      </c>
      <c r="I25" s="27">
        <v>5.8656387665198242</v>
      </c>
      <c r="J25" s="27">
        <v>5.601054598851956</v>
      </c>
      <c r="K25" s="27">
        <v>4.4579495394473367</v>
      </c>
      <c r="L25" s="27">
        <v>3.040236168816969</v>
      </c>
      <c r="M25" s="27">
        <v>6.0260223048327139</v>
      </c>
      <c r="N25" s="27">
        <v>17.999562650338945</v>
      </c>
      <c r="O25" s="27">
        <v>28.891755958889132</v>
      </c>
      <c r="P25" s="27">
        <v>11.726219112180187</v>
      </c>
      <c r="Q25" s="27">
        <v>10.84146074786792</v>
      </c>
      <c r="R25" s="27">
        <v>4.9389897222829653</v>
      </c>
      <c r="S25" s="29"/>
      <c r="T25" s="29"/>
    </row>
    <row r="26" spans="3:20" ht="12.75" customHeight="1" x14ac:dyDescent="0.25">
      <c r="C26" s="612" t="s">
        <v>25</v>
      </c>
      <c r="D26" s="613"/>
      <c r="E26" s="27">
        <v>9.0038916904187687</v>
      </c>
      <c r="F26" s="27">
        <v>8.248848936636703</v>
      </c>
      <c r="G26" s="27">
        <v>24.165807936855952</v>
      </c>
      <c r="H26" s="27">
        <v>23.366860337645253</v>
      </c>
      <c r="I26" s="27">
        <v>5.6386757290067964</v>
      </c>
      <c r="J26" s="27">
        <v>4.838193378645034</v>
      </c>
      <c r="K26" s="27">
        <v>6.7409011181758389</v>
      </c>
      <c r="L26" s="27">
        <v>1.3637484586929716</v>
      </c>
      <c r="M26" s="27">
        <v>1.3284833538840937</v>
      </c>
      <c r="N26" s="27">
        <v>19.22170160295931</v>
      </c>
      <c r="O26" s="27">
        <v>21.634771886559804</v>
      </c>
      <c r="P26" s="27">
        <v>4.1383477188655977</v>
      </c>
      <c r="Q26" s="27">
        <v>3.9686806411837239</v>
      </c>
      <c r="R26" s="27">
        <v>14.764488286066584</v>
      </c>
      <c r="S26" s="29"/>
      <c r="T26" s="29"/>
    </row>
    <row r="27" spans="3:20" ht="12.75" customHeight="1" x14ac:dyDescent="0.25">
      <c r="C27" s="612" t="s">
        <v>26</v>
      </c>
      <c r="D27" s="613"/>
      <c r="E27" s="27">
        <v>13.273867687838374</v>
      </c>
      <c r="F27" s="27">
        <v>20.226858576521852</v>
      </c>
      <c r="G27" s="27">
        <v>29.972930146573354</v>
      </c>
      <c r="H27" s="27">
        <v>46.194638848540869</v>
      </c>
      <c r="I27" s="27">
        <v>0.61640036973458334</v>
      </c>
      <c r="J27" s="27">
        <v>0.93437211144856724</v>
      </c>
      <c r="K27" s="27">
        <v>4.06826884986135</v>
      </c>
      <c r="L27" s="27">
        <v>4.8081717451523547</v>
      </c>
      <c r="M27" s="27">
        <v>6.0173130193905813</v>
      </c>
      <c r="N27" s="27">
        <v>20.182825484764543</v>
      </c>
      <c r="O27" s="27">
        <v>19.479916897506925</v>
      </c>
      <c r="P27" s="27">
        <v>1.0117728531855956</v>
      </c>
      <c r="Q27" s="27">
        <v>0.56994459833795019</v>
      </c>
      <c r="R27" s="27">
        <v>5.54016620498615</v>
      </c>
      <c r="S27" s="29"/>
      <c r="T27" s="29"/>
    </row>
    <row r="28" spans="3:20" ht="12.75" customHeight="1" x14ac:dyDescent="0.25">
      <c r="C28" s="612" t="s">
        <v>27</v>
      </c>
      <c r="D28" s="613"/>
      <c r="E28" s="27">
        <v>3.5192913031747461</v>
      </c>
      <c r="F28" s="27">
        <v>3.8763378001618851</v>
      </c>
      <c r="G28" s="27">
        <v>17.420541415594929</v>
      </c>
      <c r="H28" s="27">
        <v>16.867524057918878</v>
      </c>
      <c r="I28" s="27">
        <v>0.64052522708876702</v>
      </c>
      <c r="J28" s="27">
        <v>-1E-4</v>
      </c>
      <c r="K28" s="27">
        <v>2.5890817519561113</v>
      </c>
      <c r="L28" s="27">
        <v>2.0486649440137814</v>
      </c>
      <c r="M28" s="27">
        <v>2.3161068044788977</v>
      </c>
      <c r="N28" s="27">
        <v>22.345391903531439</v>
      </c>
      <c r="O28" s="27">
        <v>23.054694229112833</v>
      </c>
      <c r="P28" s="27">
        <v>1.8341946597760552</v>
      </c>
      <c r="Q28" s="27">
        <v>1.2472006890611542</v>
      </c>
      <c r="R28" s="27">
        <v>5.1498708010335914</v>
      </c>
      <c r="S28" s="29"/>
      <c r="T28" s="29"/>
    </row>
    <row r="29" spans="3:20" ht="12.75" customHeight="1" x14ac:dyDescent="0.25">
      <c r="C29" s="612" t="s">
        <v>28</v>
      </c>
      <c r="D29" s="613"/>
      <c r="E29" s="27">
        <v>10.634989200863931</v>
      </c>
      <c r="F29" s="27">
        <v>12.889874221826959</v>
      </c>
      <c r="G29" s="27">
        <v>14.748291195527887</v>
      </c>
      <c r="H29" s="27">
        <v>19.461847287511116</v>
      </c>
      <c r="I29" s="27">
        <v>1.3572354211663067</v>
      </c>
      <c r="J29" s="27">
        <v>1.3805615550755939</v>
      </c>
      <c r="K29" s="27">
        <v>2.8447211281920977</v>
      </c>
      <c r="L29" s="27">
        <v>5.6861931629605049</v>
      </c>
      <c r="M29" s="27">
        <v>7.1115167607036174</v>
      </c>
      <c r="N29" s="27">
        <v>15.964985064719549</v>
      </c>
      <c r="O29" s="27">
        <v>22.322104215068038</v>
      </c>
      <c r="P29" s="27">
        <v>9.160471291072021</v>
      </c>
      <c r="Q29" s="27">
        <v>9.8645867905741778</v>
      </c>
      <c r="R29" s="27">
        <v>11.326916694324593</v>
      </c>
      <c r="S29" s="29"/>
      <c r="T29" s="29"/>
    </row>
    <row r="30" spans="3:20" ht="12.75" customHeight="1" x14ac:dyDescent="0.25">
      <c r="C30" s="612" t="s">
        <v>29</v>
      </c>
      <c r="D30" s="613"/>
      <c r="E30" s="27">
        <v>4.2574528715475672</v>
      </c>
      <c r="F30" s="27">
        <v>6.863985094256905</v>
      </c>
      <c r="G30" s="27">
        <v>17.940596229723806</v>
      </c>
      <c r="H30" s="27">
        <v>21.806773345024112</v>
      </c>
      <c r="I30" s="27">
        <v>0.80786935554581329</v>
      </c>
      <c r="J30" s="27">
        <v>0.90903112669881636</v>
      </c>
      <c r="K30" s="27">
        <v>7.200898728627795</v>
      </c>
      <c r="L30" s="27">
        <v>1.9111008751727314</v>
      </c>
      <c r="M30" s="27">
        <v>3.7770612620912023</v>
      </c>
      <c r="N30" s="27">
        <v>18.286503915246431</v>
      </c>
      <c r="O30" s="27">
        <v>15.08475356978351</v>
      </c>
      <c r="P30" s="27">
        <v>2.0073698756333487</v>
      </c>
      <c r="Q30" s="27">
        <v>3.0497466605251038</v>
      </c>
      <c r="R30" s="27">
        <v>10.178719484108706</v>
      </c>
      <c r="S30" s="29"/>
      <c r="T30" s="29"/>
    </row>
    <row r="31" spans="3:20" ht="12.75" customHeight="1" x14ac:dyDescent="0.25">
      <c r="C31" s="605" t="s">
        <v>30</v>
      </c>
      <c r="D31" s="606"/>
      <c r="E31" s="25">
        <v>3.1525581273779011</v>
      </c>
      <c r="F31" s="25">
        <v>3.7931379227538482</v>
      </c>
      <c r="G31" s="25">
        <v>11.713521425409256</v>
      </c>
      <c r="H31" s="25">
        <v>16.190078526889781</v>
      </c>
      <c r="I31" s="25">
        <v>2.2626378957995383</v>
      </c>
      <c r="J31" s="25">
        <v>2.5706096738201771</v>
      </c>
      <c r="K31" s="25">
        <v>3.8766064360357886</v>
      </c>
      <c r="L31" s="25">
        <v>2.044913482754616</v>
      </c>
      <c r="M31" s="25">
        <v>2.5114098246428984</v>
      </c>
      <c r="N31" s="25">
        <v>16.619295087678552</v>
      </c>
      <c r="O31" s="25">
        <v>18.856854604575542</v>
      </c>
      <c r="P31" s="25">
        <v>3.8464899547090932</v>
      </c>
      <c r="Q31" s="25">
        <v>4.1579810707234932</v>
      </c>
      <c r="R31" s="25">
        <v>8.2729648124491924</v>
      </c>
      <c r="S31" s="29"/>
      <c r="T31" s="29"/>
    </row>
    <row r="32" spans="3:20" ht="3.95" customHeight="1" x14ac:dyDescent="0.25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3:20" ht="12" customHeight="1" x14ac:dyDescent="0.25">
      <c r="C33" s="566" t="s">
        <v>43</v>
      </c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29"/>
      <c r="P33" s="29"/>
      <c r="Q33" s="29"/>
      <c r="R33" s="29"/>
      <c r="S33" s="29"/>
      <c r="T33" s="29"/>
    </row>
    <row r="34" spans="3:20" ht="12" customHeight="1" x14ac:dyDescent="0.25"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142" t="s">
        <v>44</v>
      </c>
      <c r="S34" s="29"/>
      <c r="T34" s="29"/>
    </row>
    <row r="35" spans="3:20" ht="12" customHeight="1" x14ac:dyDescent="0.25">
      <c r="C35" s="566" t="s">
        <v>58</v>
      </c>
      <c r="D35" s="567"/>
      <c r="E35" s="567"/>
      <c r="F35" s="567"/>
      <c r="G35" s="567"/>
      <c r="H35" s="567"/>
      <c r="I35" s="567"/>
      <c r="J35" s="567"/>
      <c r="K35" s="28"/>
      <c r="L35" s="28"/>
      <c r="M35" s="28"/>
      <c r="N35" s="28"/>
      <c r="O35" s="28"/>
      <c r="P35" s="28"/>
      <c r="Q35" s="28"/>
      <c r="R35" s="28"/>
      <c r="S35" s="28"/>
      <c r="T35" s="28"/>
    </row>
  </sheetData>
  <mergeCells count="41">
    <mergeCell ref="C28:D28"/>
    <mergeCell ref="C29:D29"/>
    <mergeCell ref="C30:D30"/>
    <mergeCell ref="C31:D31"/>
    <mergeCell ref="C23:D23"/>
    <mergeCell ref="C24:D24"/>
    <mergeCell ref="C25:D25"/>
    <mergeCell ref="C26:D26"/>
    <mergeCell ref="C27:D27"/>
    <mergeCell ref="C35:J35"/>
    <mergeCell ref="C6:D6"/>
    <mergeCell ref="E6:R6"/>
    <mergeCell ref="C7:D7"/>
    <mergeCell ref="E7:K7"/>
    <mergeCell ref="L7:R7"/>
    <mergeCell ref="C8:D8"/>
    <mergeCell ref="E8:F8"/>
    <mergeCell ref="G8:H8"/>
    <mergeCell ref="I8:J8"/>
    <mergeCell ref="C10:D10"/>
    <mergeCell ref="C12:D12"/>
    <mergeCell ref="C13:D13"/>
    <mergeCell ref="C14:D14"/>
    <mergeCell ref="C15:D15"/>
    <mergeCell ref="C22:D22"/>
    <mergeCell ref="C3:R3"/>
    <mergeCell ref="C4:R4"/>
    <mergeCell ref="C5:R5"/>
    <mergeCell ref="C2:P2"/>
    <mergeCell ref="C33:N33"/>
    <mergeCell ref="L8:M8"/>
    <mergeCell ref="N8:O8"/>
    <mergeCell ref="P8:Q8"/>
    <mergeCell ref="C9:D9"/>
    <mergeCell ref="C11:D11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zoomScale="70" zoomScaleNormal="70" workbookViewId="0">
      <selection activeCell="C18" sqref="C18"/>
    </sheetView>
  </sheetViews>
  <sheetFormatPr defaultRowHeight="15" x14ac:dyDescent="0.25"/>
  <cols>
    <col min="2" max="2" width="24.7109375" customWidth="1"/>
    <col min="3" max="10" width="15.7109375" customWidth="1"/>
  </cols>
  <sheetData>
    <row r="2" spans="2:10" ht="36" customHeight="1" x14ac:dyDescent="0.3">
      <c r="B2" s="575" t="s">
        <v>0</v>
      </c>
      <c r="C2" s="567"/>
      <c r="D2" s="567"/>
      <c r="E2" s="567"/>
      <c r="F2" s="567"/>
      <c r="G2" s="567"/>
      <c r="H2" s="567"/>
      <c r="I2" s="567"/>
      <c r="J2" s="116"/>
    </row>
    <row r="3" spans="2:10" ht="12.75" customHeight="1" x14ac:dyDescent="0.3">
      <c r="B3" s="617" t="s">
        <v>187</v>
      </c>
      <c r="C3" s="618"/>
      <c r="D3" s="618"/>
      <c r="E3" s="618"/>
      <c r="F3" s="618"/>
      <c r="G3" s="618"/>
      <c r="H3" s="618"/>
      <c r="I3" s="618"/>
      <c r="J3" s="618"/>
    </row>
    <row r="4" spans="2:10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</row>
    <row r="5" spans="2:10" ht="12.75" customHeight="1" x14ac:dyDescent="0.3">
      <c r="B5" s="89"/>
      <c r="C5" s="579" t="s">
        <v>188</v>
      </c>
      <c r="D5" s="580"/>
      <c r="E5" s="580"/>
      <c r="F5" s="610"/>
      <c r="G5" s="579" t="s">
        <v>189</v>
      </c>
      <c r="H5" s="580"/>
      <c r="I5" s="580"/>
      <c r="J5" s="580"/>
    </row>
    <row r="6" spans="2:10" ht="38.25" customHeight="1" x14ac:dyDescent="0.3">
      <c r="B6" s="34" t="s">
        <v>2</v>
      </c>
      <c r="C6" s="6" t="s">
        <v>190</v>
      </c>
      <c r="D6" s="6" t="s">
        <v>191</v>
      </c>
      <c r="E6" s="6" t="s">
        <v>192</v>
      </c>
      <c r="F6" s="6" t="s">
        <v>193</v>
      </c>
      <c r="G6" s="6" t="s">
        <v>190</v>
      </c>
      <c r="H6" s="6" t="s">
        <v>191</v>
      </c>
      <c r="I6" s="6" t="s">
        <v>192</v>
      </c>
      <c r="J6" s="6" t="s">
        <v>193</v>
      </c>
    </row>
    <row r="7" spans="2:10" ht="12.75" customHeight="1" x14ac:dyDescent="0.3">
      <c r="B7" s="39" t="s">
        <v>9</v>
      </c>
      <c r="C7" s="58">
        <v>361</v>
      </c>
      <c r="D7" s="58">
        <v>372</v>
      </c>
      <c r="E7" s="58">
        <v>59</v>
      </c>
      <c r="F7" s="58">
        <v>195</v>
      </c>
      <c r="G7" s="58">
        <v>84</v>
      </c>
      <c r="H7" s="58">
        <v>7</v>
      </c>
      <c r="I7" s="58">
        <v>138</v>
      </c>
      <c r="J7" s="58">
        <v>827</v>
      </c>
    </row>
    <row r="8" spans="2:10" ht="12.75" customHeight="1" x14ac:dyDescent="0.3">
      <c r="B8" s="39" t="s">
        <v>10</v>
      </c>
      <c r="C8" s="58">
        <v>3</v>
      </c>
      <c r="D8" s="58">
        <v>25</v>
      </c>
      <c r="E8" s="58">
        <v>0</v>
      </c>
      <c r="F8" s="58">
        <v>2</v>
      </c>
      <c r="G8" s="58">
        <v>4</v>
      </c>
      <c r="H8" s="58">
        <v>1</v>
      </c>
      <c r="I8" s="58">
        <v>3</v>
      </c>
      <c r="J8" s="58">
        <v>13</v>
      </c>
    </row>
    <row r="9" spans="2:10" ht="12.75" customHeight="1" x14ac:dyDescent="0.3">
      <c r="B9" s="39" t="s">
        <v>11</v>
      </c>
      <c r="C9" s="58">
        <v>282</v>
      </c>
      <c r="D9" s="58">
        <v>624</v>
      </c>
      <c r="E9" s="58">
        <v>137</v>
      </c>
      <c r="F9" s="58">
        <v>193</v>
      </c>
      <c r="G9" s="58">
        <v>448</v>
      </c>
      <c r="H9" s="58">
        <v>116</v>
      </c>
      <c r="I9" s="58">
        <v>562</v>
      </c>
      <c r="J9" s="58">
        <v>1207</v>
      </c>
    </row>
    <row r="10" spans="2:10" ht="12.75" customHeight="1" x14ac:dyDescent="0.3">
      <c r="B10" s="39" t="s">
        <v>12</v>
      </c>
      <c r="C10" s="58">
        <v>37</v>
      </c>
      <c r="D10" s="58">
        <v>65</v>
      </c>
      <c r="E10" s="58">
        <v>7</v>
      </c>
      <c r="F10" s="58">
        <v>11</v>
      </c>
      <c r="G10" s="58">
        <v>18</v>
      </c>
      <c r="H10" s="58">
        <v>16</v>
      </c>
      <c r="I10" s="58">
        <v>0</v>
      </c>
      <c r="J10" s="58">
        <v>78</v>
      </c>
    </row>
    <row r="11" spans="2:10" ht="12.75" customHeight="1" x14ac:dyDescent="0.3">
      <c r="B11" s="39" t="s">
        <v>13</v>
      </c>
      <c r="C11" s="58">
        <v>22</v>
      </c>
      <c r="D11" s="58">
        <v>33</v>
      </c>
      <c r="E11" s="58">
        <v>7</v>
      </c>
      <c r="F11" s="58">
        <v>17</v>
      </c>
      <c r="G11" s="58">
        <v>24</v>
      </c>
      <c r="H11" s="58">
        <v>7</v>
      </c>
      <c r="I11" s="58">
        <v>28</v>
      </c>
      <c r="J11" s="58">
        <v>73</v>
      </c>
    </row>
    <row r="12" spans="2:10" ht="12.75" customHeight="1" x14ac:dyDescent="0.3">
      <c r="B12" s="39" t="s">
        <v>14</v>
      </c>
      <c r="C12" s="58">
        <v>228</v>
      </c>
      <c r="D12" s="58">
        <v>405</v>
      </c>
      <c r="E12" s="58">
        <v>154</v>
      </c>
      <c r="F12" s="58">
        <v>155</v>
      </c>
      <c r="G12" s="58">
        <v>246</v>
      </c>
      <c r="H12" s="58">
        <v>132</v>
      </c>
      <c r="I12" s="58">
        <v>340</v>
      </c>
      <c r="J12" s="58">
        <v>657</v>
      </c>
    </row>
    <row r="13" spans="2:10" ht="12.75" customHeight="1" x14ac:dyDescent="0.3">
      <c r="B13" s="39" t="s">
        <v>15</v>
      </c>
      <c r="C13" s="58">
        <v>78</v>
      </c>
      <c r="D13" s="58">
        <v>94</v>
      </c>
      <c r="E13" s="58">
        <v>38</v>
      </c>
      <c r="F13" s="58">
        <v>65</v>
      </c>
      <c r="G13" s="58">
        <v>43</v>
      </c>
      <c r="H13" s="58">
        <v>6</v>
      </c>
      <c r="I13" s="58">
        <v>45</v>
      </c>
      <c r="J13" s="58">
        <v>122</v>
      </c>
    </row>
    <row r="14" spans="2:10" ht="12.75" customHeight="1" x14ac:dyDescent="0.3">
      <c r="B14" s="39" t="s">
        <v>16</v>
      </c>
      <c r="C14" s="58">
        <v>286</v>
      </c>
      <c r="D14" s="58">
        <v>113</v>
      </c>
      <c r="E14" s="58">
        <v>19</v>
      </c>
      <c r="F14" s="58">
        <v>39</v>
      </c>
      <c r="G14" s="58">
        <v>78</v>
      </c>
      <c r="H14" s="58">
        <v>9</v>
      </c>
      <c r="I14" s="58">
        <v>45</v>
      </c>
      <c r="J14" s="58">
        <v>262</v>
      </c>
    </row>
    <row r="15" spans="2:10" ht="12.75" customHeight="1" x14ac:dyDescent="0.3">
      <c r="B15" s="39" t="s">
        <v>17</v>
      </c>
      <c r="C15" s="58">
        <v>273</v>
      </c>
      <c r="D15" s="58">
        <v>592</v>
      </c>
      <c r="E15" s="58">
        <v>77</v>
      </c>
      <c r="F15" s="58">
        <v>147</v>
      </c>
      <c r="G15" s="58">
        <v>168</v>
      </c>
      <c r="H15" s="58">
        <v>33</v>
      </c>
      <c r="I15" s="58">
        <v>479</v>
      </c>
      <c r="J15" s="58">
        <v>732</v>
      </c>
    </row>
    <row r="16" spans="2:10" ht="12.75" customHeight="1" x14ac:dyDescent="0.3">
      <c r="B16" s="39" t="s">
        <v>18</v>
      </c>
      <c r="C16" s="58">
        <v>507</v>
      </c>
      <c r="D16" s="58">
        <v>473</v>
      </c>
      <c r="E16" s="58">
        <v>138</v>
      </c>
      <c r="F16" s="58">
        <v>192</v>
      </c>
      <c r="G16" s="58">
        <v>260</v>
      </c>
      <c r="H16" s="58">
        <v>45</v>
      </c>
      <c r="I16" s="58">
        <v>113</v>
      </c>
      <c r="J16" s="58">
        <v>357</v>
      </c>
    </row>
    <row r="17" spans="2:10" ht="12.75" customHeight="1" x14ac:dyDescent="0.3">
      <c r="B17" s="39" t="s">
        <v>19</v>
      </c>
      <c r="C17" s="58">
        <v>101</v>
      </c>
      <c r="D17" s="58">
        <v>108</v>
      </c>
      <c r="E17" s="58">
        <v>64</v>
      </c>
      <c r="F17" s="58">
        <v>59</v>
      </c>
      <c r="G17" s="58">
        <v>39</v>
      </c>
      <c r="H17" s="58">
        <v>7</v>
      </c>
      <c r="I17" s="58">
        <v>26</v>
      </c>
      <c r="J17" s="58">
        <v>100</v>
      </c>
    </row>
    <row r="18" spans="2:10" ht="12.75" customHeight="1" x14ac:dyDescent="0.3">
      <c r="B18" s="39" t="s">
        <v>20</v>
      </c>
      <c r="C18" s="58">
        <v>88</v>
      </c>
      <c r="D18" s="58">
        <v>104</v>
      </c>
      <c r="E18" s="58">
        <v>30</v>
      </c>
      <c r="F18" s="58">
        <v>66</v>
      </c>
      <c r="G18" s="58">
        <v>106</v>
      </c>
      <c r="H18" s="58">
        <v>9</v>
      </c>
      <c r="I18" s="58">
        <v>3</v>
      </c>
      <c r="J18" s="58">
        <v>127</v>
      </c>
    </row>
    <row r="19" spans="2:10" ht="12.75" customHeight="1" x14ac:dyDescent="0.3">
      <c r="B19" s="39" t="s">
        <v>21</v>
      </c>
      <c r="C19" s="58">
        <v>256</v>
      </c>
      <c r="D19" s="58">
        <v>424</v>
      </c>
      <c r="E19" s="58">
        <v>69</v>
      </c>
      <c r="F19" s="58">
        <v>63</v>
      </c>
      <c r="G19" s="58">
        <v>555</v>
      </c>
      <c r="H19" s="58">
        <v>32</v>
      </c>
      <c r="I19" s="58">
        <v>9</v>
      </c>
      <c r="J19" s="58">
        <v>175</v>
      </c>
    </row>
    <row r="20" spans="2:10" ht="12.75" customHeight="1" x14ac:dyDescent="0.3">
      <c r="B20" s="39" t="s">
        <v>22</v>
      </c>
      <c r="C20" s="58">
        <v>64</v>
      </c>
      <c r="D20" s="58">
        <v>136</v>
      </c>
      <c r="E20" s="58">
        <v>13</v>
      </c>
      <c r="F20" s="58">
        <v>25</v>
      </c>
      <c r="G20" s="58">
        <v>94</v>
      </c>
      <c r="H20" s="58">
        <v>3</v>
      </c>
      <c r="I20" s="58">
        <v>0</v>
      </c>
      <c r="J20" s="58">
        <v>57</v>
      </c>
    </row>
    <row r="21" spans="2:10" ht="12.75" customHeight="1" x14ac:dyDescent="0.3">
      <c r="B21" s="39" t="s">
        <v>23</v>
      </c>
      <c r="C21" s="58">
        <v>13</v>
      </c>
      <c r="D21" s="58">
        <v>16</v>
      </c>
      <c r="E21" s="58">
        <v>0</v>
      </c>
      <c r="F21" s="58">
        <v>2</v>
      </c>
      <c r="G21" s="58">
        <v>41</v>
      </c>
      <c r="H21" s="58">
        <v>3</v>
      </c>
      <c r="I21" s="58">
        <v>14</v>
      </c>
      <c r="J21" s="58">
        <v>16</v>
      </c>
    </row>
    <row r="22" spans="2:10" ht="12.75" customHeight="1" x14ac:dyDescent="0.3">
      <c r="B22" s="39" t="s">
        <v>24</v>
      </c>
      <c r="C22" s="58">
        <v>276</v>
      </c>
      <c r="D22" s="58">
        <v>295</v>
      </c>
      <c r="E22" s="58">
        <v>80</v>
      </c>
      <c r="F22" s="58">
        <v>96</v>
      </c>
      <c r="G22" s="58">
        <v>1152</v>
      </c>
      <c r="H22" s="58">
        <v>162</v>
      </c>
      <c r="I22" s="58">
        <v>16</v>
      </c>
      <c r="J22" s="58">
        <v>45</v>
      </c>
    </row>
    <row r="23" spans="2:10" ht="12.75" customHeight="1" x14ac:dyDescent="0.3">
      <c r="B23" s="39" t="s">
        <v>25</v>
      </c>
      <c r="C23" s="58">
        <v>256</v>
      </c>
      <c r="D23" s="58">
        <v>303</v>
      </c>
      <c r="E23" s="58">
        <v>22</v>
      </c>
      <c r="F23" s="58">
        <v>35</v>
      </c>
      <c r="G23" s="58">
        <v>428</v>
      </c>
      <c r="H23" s="58">
        <v>15</v>
      </c>
      <c r="I23" s="58">
        <v>71</v>
      </c>
      <c r="J23" s="58">
        <v>257</v>
      </c>
    </row>
    <row r="24" spans="2:10" ht="12.75" customHeight="1" x14ac:dyDescent="0.3">
      <c r="B24" s="39" t="s">
        <v>26</v>
      </c>
      <c r="C24" s="58">
        <v>60</v>
      </c>
      <c r="D24" s="58">
        <v>53</v>
      </c>
      <c r="E24" s="58">
        <v>3</v>
      </c>
      <c r="F24" s="58">
        <v>8</v>
      </c>
      <c r="G24" s="58">
        <v>51</v>
      </c>
      <c r="H24" s="58">
        <v>7</v>
      </c>
      <c r="I24" s="58">
        <v>1</v>
      </c>
      <c r="J24" s="58">
        <v>29</v>
      </c>
    </row>
    <row r="25" spans="2:10" ht="12.75" customHeight="1" x14ac:dyDescent="0.3">
      <c r="B25" s="39" t="s">
        <v>27</v>
      </c>
      <c r="C25" s="58">
        <v>159</v>
      </c>
      <c r="D25" s="58">
        <v>128</v>
      </c>
      <c r="E25" s="58">
        <v>11</v>
      </c>
      <c r="F25" s="58">
        <v>21</v>
      </c>
      <c r="G25" s="58">
        <v>228</v>
      </c>
      <c r="H25" s="58">
        <v>13</v>
      </c>
      <c r="I25" s="58">
        <v>4</v>
      </c>
      <c r="J25" s="58">
        <v>90</v>
      </c>
    </row>
    <row r="26" spans="2:10" ht="12.75" customHeight="1" x14ac:dyDescent="0.3">
      <c r="B26" s="39" t="s">
        <v>28</v>
      </c>
      <c r="C26" s="58">
        <v>289</v>
      </c>
      <c r="D26" s="58">
        <v>448</v>
      </c>
      <c r="E26" s="58">
        <v>37</v>
      </c>
      <c r="F26" s="58">
        <v>70</v>
      </c>
      <c r="G26" s="58">
        <v>1146</v>
      </c>
      <c r="H26" s="58">
        <v>93</v>
      </c>
      <c r="I26" s="58">
        <v>5</v>
      </c>
      <c r="J26" s="58">
        <v>77</v>
      </c>
    </row>
    <row r="27" spans="2:10" ht="12.75" customHeight="1" x14ac:dyDescent="0.3">
      <c r="B27" s="39" t="s">
        <v>29</v>
      </c>
      <c r="C27" s="58">
        <v>165</v>
      </c>
      <c r="D27" s="58">
        <v>158</v>
      </c>
      <c r="E27" s="58">
        <v>11</v>
      </c>
      <c r="F27" s="58">
        <v>12</v>
      </c>
      <c r="G27" s="58">
        <v>197</v>
      </c>
      <c r="H27" s="58">
        <v>9</v>
      </c>
      <c r="I27" s="58">
        <v>8</v>
      </c>
      <c r="J27" s="58">
        <v>60</v>
      </c>
    </row>
    <row r="28" spans="2:10" ht="12.75" customHeight="1" x14ac:dyDescent="0.3">
      <c r="B28" s="35" t="s">
        <v>30</v>
      </c>
      <c r="C28" s="7">
        <v>3804</v>
      </c>
      <c r="D28" s="7">
        <v>4969</v>
      </c>
      <c r="E28" s="7">
        <v>976</v>
      </c>
      <c r="F28" s="7">
        <v>1473</v>
      </c>
      <c r="G28" s="7">
        <v>5410</v>
      </c>
      <c r="H28" s="7">
        <v>725</v>
      </c>
      <c r="I28" s="7">
        <v>1910</v>
      </c>
      <c r="J28" s="7">
        <v>5361</v>
      </c>
    </row>
    <row r="29" spans="2:10" ht="12.75" customHeight="1" x14ac:dyDescent="0.3">
      <c r="B29" s="116"/>
      <c r="C29" s="116"/>
      <c r="D29" s="116"/>
      <c r="E29" s="116"/>
      <c r="F29" s="116"/>
      <c r="G29" s="116"/>
      <c r="H29" s="116"/>
      <c r="I29" s="116"/>
      <c r="J29" s="116"/>
    </row>
    <row r="30" spans="2:10" ht="12.75" customHeight="1" x14ac:dyDescent="0.3">
      <c r="B30" s="116"/>
      <c r="C30" s="116"/>
      <c r="D30" s="116"/>
      <c r="E30" s="116"/>
      <c r="F30" s="116"/>
      <c r="G30" s="116"/>
      <c r="H30" s="116"/>
      <c r="I30" s="116"/>
      <c r="J30" s="117" t="s">
        <v>194</v>
      </c>
    </row>
    <row r="31" spans="2:10" ht="12.75" customHeight="1" x14ac:dyDescent="0.25">
      <c r="B31" s="616" t="s">
        <v>567</v>
      </c>
      <c r="C31" s="567"/>
      <c r="D31" s="567"/>
      <c r="E31" s="567"/>
      <c r="F31" s="567"/>
      <c r="G31" s="567"/>
      <c r="H31" s="567"/>
      <c r="I31" s="567"/>
      <c r="J31" s="567"/>
    </row>
    <row r="32" spans="2:10" ht="55.15" customHeight="1" x14ac:dyDescent="0.25">
      <c r="B32" s="567"/>
      <c r="C32" s="567"/>
      <c r="D32" s="567"/>
      <c r="E32" s="567"/>
      <c r="F32" s="567"/>
      <c r="G32" s="567"/>
      <c r="H32" s="567"/>
      <c r="I32" s="567"/>
      <c r="J32" s="567"/>
    </row>
  </sheetData>
  <mergeCells count="6">
    <mergeCell ref="B31:J32"/>
    <mergeCell ref="C5:F5"/>
    <mergeCell ref="G5:J5"/>
    <mergeCell ref="B2:I2"/>
    <mergeCell ref="B3:J3"/>
    <mergeCell ref="B4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B31" sqref="B2:J32"/>
    </sheetView>
  </sheetViews>
  <sheetFormatPr defaultRowHeight="15" x14ac:dyDescent="0.25"/>
  <cols>
    <col min="1" max="1" width="5.42578125" customWidth="1"/>
    <col min="2" max="2" width="24.7109375" customWidth="1"/>
    <col min="3" max="8" width="18" customWidth="1"/>
  </cols>
  <sheetData>
    <row r="2" spans="2:8" ht="36" customHeight="1" x14ac:dyDescent="0.3">
      <c r="B2" s="570" t="s">
        <v>0</v>
      </c>
      <c r="C2" s="567"/>
      <c r="D2" s="567"/>
      <c r="E2" s="567"/>
      <c r="F2" s="567"/>
      <c r="G2" s="567"/>
      <c r="H2" s="567"/>
    </row>
    <row r="3" spans="2:8" ht="12.75" customHeight="1" x14ac:dyDescent="0.3">
      <c r="B3" s="571" t="s">
        <v>195</v>
      </c>
      <c r="C3" s="572"/>
      <c r="D3" s="572"/>
      <c r="E3" s="572"/>
      <c r="F3" s="572"/>
      <c r="G3" s="572"/>
      <c r="H3" s="572"/>
    </row>
    <row r="4" spans="2:8" ht="12.75" customHeight="1" x14ac:dyDescent="0.3">
      <c r="B4" s="573" t="s">
        <v>32</v>
      </c>
      <c r="C4" s="574"/>
      <c r="D4" s="574"/>
      <c r="E4" s="574"/>
      <c r="F4" s="574"/>
      <c r="G4" s="574"/>
      <c r="H4" s="574"/>
    </row>
    <row r="5" spans="2:8" ht="12.75" customHeight="1" x14ac:dyDescent="0.3">
      <c r="B5" s="119"/>
      <c r="C5" s="119"/>
      <c r="D5" s="119"/>
      <c r="E5" s="119"/>
      <c r="F5" s="119"/>
      <c r="G5" s="119"/>
      <c r="H5" s="119"/>
    </row>
    <row r="6" spans="2:8" ht="12.75" customHeight="1" x14ac:dyDescent="0.3">
      <c r="B6" s="6"/>
      <c r="C6" s="579" t="s">
        <v>196</v>
      </c>
      <c r="D6" s="610"/>
      <c r="E6" s="120" t="s">
        <v>197</v>
      </c>
      <c r="F6" s="121"/>
      <c r="G6" s="123" t="s">
        <v>198</v>
      </c>
      <c r="H6" s="122"/>
    </row>
    <row r="7" spans="2:8" ht="25.5" customHeight="1" x14ac:dyDescent="0.3">
      <c r="B7" s="34" t="s">
        <v>2</v>
      </c>
      <c r="C7" s="66" t="s">
        <v>107</v>
      </c>
      <c r="D7" s="124" t="s">
        <v>199</v>
      </c>
      <c r="E7" s="125" t="s">
        <v>200</v>
      </c>
      <c r="F7" s="6" t="s">
        <v>201</v>
      </c>
      <c r="G7" s="6" t="s">
        <v>202</v>
      </c>
      <c r="H7" s="6" t="s">
        <v>203</v>
      </c>
    </row>
    <row r="8" spans="2:8" ht="12.75" customHeight="1" x14ac:dyDescent="0.3">
      <c r="B8" s="39" t="s">
        <v>9</v>
      </c>
      <c r="C8" s="9">
        <v>361</v>
      </c>
      <c r="D8" s="9">
        <v>229</v>
      </c>
      <c r="E8" s="67">
        <v>8.1364984387389292</v>
      </c>
      <c r="F8" s="9">
        <v>340</v>
      </c>
      <c r="G8" s="9">
        <v>163</v>
      </c>
      <c r="H8" s="9">
        <v>144</v>
      </c>
    </row>
    <row r="9" spans="2:8" ht="12.75" customHeight="1" x14ac:dyDescent="0.3">
      <c r="B9" s="39" t="s">
        <v>10</v>
      </c>
      <c r="C9" s="9">
        <v>3</v>
      </c>
      <c r="D9" s="9">
        <v>2</v>
      </c>
      <c r="E9" s="67">
        <v>2.3329782022069976</v>
      </c>
      <c r="F9" s="9">
        <v>3</v>
      </c>
      <c r="G9" s="9">
        <v>1</v>
      </c>
      <c r="H9" s="9">
        <v>2</v>
      </c>
    </row>
    <row r="10" spans="2:8" ht="12.75" customHeight="1" x14ac:dyDescent="0.3">
      <c r="B10" s="39" t="s">
        <v>11</v>
      </c>
      <c r="C10" s="9">
        <v>282</v>
      </c>
      <c r="D10" s="9">
        <v>168</v>
      </c>
      <c r="E10" s="67">
        <v>2.8275220569280459</v>
      </c>
      <c r="F10" s="9">
        <v>281</v>
      </c>
      <c r="G10" s="9">
        <v>162</v>
      </c>
      <c r="H10" s="9">
        <v>121</v>
      </c>
    </row>
    <row r="11" spans="2:8" ht="12.75" customHeight="1" x14ac:dyDescent="0.3">
      <c r="B11" s="39" t="s">
        <v>12</v>
      </c>
      <c r="C11" s="9">
        <v>37</v>
      </c>
      <c r="D11" s="9">
        <v>27</v>
      </c>
      <c r="E11" s="67">
        <v>7.1745192102599509</v>
      </c>
      <c r="F11" s="9">
        <v>36</v>
      </c>
      <c r="G11" s="9">
        <v>10</v>
      </c>
      <c r="H11" s="9">
        <v>18</v>
      </c>
    </row>
    <row r="12" spans="2:8" ht="12.75" customHeight="1" x14ac:dyDescent="0.3">
      <c r="B12" s="39" t="s">
        <v>13</v>
      </c>
      <c r="C12" s="9">
        <v>22</v>
      </c>
      <c r="D12" s="9">
        <v>11</v>
      </c>
      <c r="E12" s="67">
        <v>4.1026635610746744</v>
      </c>
      <c r="F12" s="9">
        <v>22</v>
      </c>
      <c r="G12" s="9">
        <v>13</v>
      </c>
      <c r="H12" s="9">
        <v>10</v>
      </c>
    </row>
    <row r="13" spans="2:8" ht="12.75" customHeight="1" x14ac:dyDescent="0.3">
      <c r="B13" s="39" t="s">
        <v>14</v>
      </c>
      <c r="C13" s="9">
        <v>228</v>
      </c>
      <c r="D13" s="9">
        <v>165</v>
      </c>
      <c r="E13" s="67">
        <v>4.6277333564990633</v>
      </c>
      <c r="F13" s="9">
        <v>223</v>
      </c>
      <c r="G13" s="9">
        <v>91</v>
      </c>
      <c r="H13" s="9">
        <v>93</v>
      </c>
    </row>
    <row r="14" spans="2:8" ht="12.75" customHeight="1" x14ac:dyDescent="0.3">
      <c r="B14" s="39" t="s">
        <v>15</v>
      </c>
      <c r="C14" s="9">
        <v>78</v>
      </c>
      <c r="D14" s="9">
        <v>56</v>
      </c>
      <c r="E14" s="67">
        <v>6.3447492725907644</v>
      </c>
      <c r="F14" s="9">
        <v>78</v>
      </c>
      <c r="G14" s="9">
        <v>23</v>
      </c>
      <c r="H14" s="9">
        <v>18</v>
      </c>
    </row>
    <row r="15" spans="2:8" ht="12.75" customHeight="1" x14ac:dyDescent="0.3">
      <c r="B15" s="39" t="s">
        <v>16</v>
      </c>
      <c r="C15" s="9">
        <v>286</v>
      </c>
      <c r="D15" s="9">
        <v>155</v>
      </c>
      <c r="E15" s="67">
        <v>17.965512497652234</v>
      </c>
      <c r="F15" s="9">
        <v>254</v>
      </c>
      <c r="G15" s="9">
        <v>61</v>
      </c>
      <c r="H15" s="9">
        <v>47</v>
      </c>
    </row>
    <row r="16" spans="2:8" ht="12.75" customHeight="1" x14ac:dyDescent="0.3">
      <c r="B16" s="39" t="s">
        <v>17</v>
      </c>
      <c r="C16" s="9">
        <v>273</v>
      </c>
      <c r="D16" s="9">
        <v>205</v>
      </c>
      <c r="E16" s="67">
        <v>6.139862008288139</v>
      </c>
      <c r="F16" s="9">
        <v>239</v>
      </c>
      <c r="G16" s="9">
        <v>110</v>
      </c>
      <c r="H16" s="9">
        <v>129</v>
      </c>
    </row>
    <row r="17" spans="2:8" ht="12.75" customHeight="1" x14ac:dyDescent="0.3">
      <c r="B17" s="39" t="s">
        <v>18</v>
      </c>
      <c r="C17" s="9">
        <v>507</v>
      </c>
      <c r="D17" s="9">
        <v>357</v>
      </c>
      <c r="E17" s="67">
        <v>13.518157925679995</v>
      </c>
      <c r="F17" s="9">
        <v>379</v>
      </c>
      <c r="G17" s="9">
        <v>79</v>
      </c>
      <c r="H17" s="9">
        <v>60</v>
      </c>
    </row>
    <row r="18" spans="2:8" ht="12.75" customHeight="1" x14ac:dyDescent="0.3">
      <c r="B18" s="39" t="s">
        <v>19</v>
      </c>
      <c r="C18" s="9">
        <v>101</v>
      </c>
      <c r="D18" s="9">
        <v>82</v>
      </c>
      <c r="E18" s="67">
        <v>11.262994261448666</v>
      </c>
      <c r="F18" s="9">
        <v>98</v>
      </c>
      <c r="G18" s="9">
        <v>23</v>
      </c>
      <c r="H18" s="9">
        <v>18</v>
      </c>
    </row>
    <row r="19" spans="2:8" ht="12.75" customHeight="1" x14ac:dyDescent="0.3">
      <c r="B19" s="39" t="s">
        <v>20</v>
      </c>
      <c r="C19" s="9">
        <v>88</v>
      </c>
      <c r="D19" s="9">
        <v>52</v>
      </c>
      <c r="E19" s="67">
        <v>5.6659485506117289</v>
      </c>
      <c r="F19" s="9">
        <v>86</v>
      </c>
      <c r="G19" s="9">
        <v>44</v>
      </c>
      <c r="H19" s="9">
        <v>35</v>
      </c>
    </row>
    <row r="20" spans="2:8" ht="12.75" customHeight="1" x14ac:dyDescent="0.3">
      <c r="B20" s="39" t="s">
        <v>21</v>
      </c>
      <c r="C20" s="9">
        <v>256</v>
      </c>
      <c r="D20" s="9">
        <v>191</v>
      </c>
      <c r="E20" s="67">
        <v>4.3608233847791249</v>
      </c>
      <c r="F20" s="9">
        <v>245</v>
      </c>
      <c r="G20" s="9">
        <v>156</v>
      </c>
      <c r="H20" s="9">
        <v>118</v>
      </c>
    </row>
    <row r="21" spans="2:8" ht="12.75" customHeight="1" x14ac:dyDescent="0.3">
      <c r="B21" s="39" t="s">
        <v>22</v>
      </c>
      <c r="C21" s="9">
        <v>64</v>
      </c>
      <c r="D21" s="9">
        <v>46</v>
      </c>
      <c r="E21" s="67">
        <v>4.7978205899969941</v>
      </c>
      <c r="F21" s="9">
        <v>61</v>
      </c>
      <c r="G21" s="9">
        <v>21</v>
      </c>
      <c r="H21" s="9">
        <v>31</v>
      </c>
    </row>
    <row r="22" spans="2:8" ht="12.75" customHeight="1" x14ac:dyDescent="0.3">
      <c r="B22" s="39" t="s">
        <v>23</v>
      </c>
      <c r="C22" s="9">
        <v>13</v>
      </c>
      <c r="D22" s="9">
        <v>8</v>
      </c>
      <c r="E22" s="67">
        <v>4.1305901977917223</v>
      </c>
      <c r="F22" s="9">
        <v>13</v>
      </c>
      <c r="G22" s="9">
        <v>11</v>
      </c>
      <c r="H22" s="9">
        <v>9</v>
      </c>
    </row>
    <row r="23" spans="2:8" ht="12.75" customHeight="1" x14ac:dyDescent="0.3">
      <c r="B23" s="39" t="s">
        <v>24</v>
      </c>
      <c r="C23" s="9">
        <v>276</v>
      </c>
      <c r="D23" s="9">
        <v>204</v>
      </c>
      <c r="E23" s="67">
        <v>4.7019019704546787</v>
      </c>
      <c r="F23" s="9">
        <v>257</v>
      </c>
      <c r="G23" s="9">
        <v>117</v>
      </c>
      <c r="H23" s="9">
        <v>93</v>
      </c>
    </row>
    <row r="24" spans="2:8" ht="12.75" customHeight="1" x14ac:dyDescent="0.3">
      <c r="B24" s="39" t="s">
        <v>25</v>
      </c>
      <c r="C24" s="9">
        <v>256</v>
      </c>
      <c r="D24" s="9">
        <v>203</v>
      </c>
      <c r="E24" s="67">
        <v>6.2587616551099607</v>
      </c>
      <c r="F24" s="9">
        <v>249</v>
      </c>
      <c r="G24" s="9">
        <v>91</v>
      </c>
      <c r="H24" s="9">
        <v>70</v>
      </c>
    </row>
    <row r="25" spans="2:8" ht="12.75" customHeight="1" x14ac:dyDescent="0.3">
      <c r="B25" s="39" t="s">
        <v>26</v>
      </c>
      <c r="C25" s="9">
        <v>60</v>
      </c>
      <c r="D25" s="9">
        <v>41</v>
      </c>
      <c r="E25" s="67">
        <v>10.37360539842425</v>
      </c>
      <c r="F25" s="9">
        <v>51</v>
      </c>
      <c r="G25" s="9">
        <v>16</v>
      </c>
      <c r="H25" s="9">
        <v>24</v>
      </c>
    </row>
    <row r="26" spans="2:8" ht="12.75" customHeight="1" x14ac:dyDescent="0.25">
      <c r="B26" s="39" t="s">
        <v>27</v>
      </c>
      <c r="C26" s="9">
        <v>159</v>
      </c>
      <c r="D26" s="9">
        <v>140</v>
      </c>
      <c r="E26" s="67">
        <v>8.0281419193722083</v>
      </c>
      <c r="F26" s="9">
        <v>145</v>
      </c>
      <c r="G26" s="9">
        <v>63</v>
      </c>
      <c r="H26" s="9">
        <v>51</v>
      </c>
    </row>
    <row r="27" spans="2:8" ht="12.75" customHeight="1" x14ac:dyDescent="0.25">
      <c r="B27" s="39" t="s">
        <v>28</v>
      </c>
      <c r="C27" s="9">
        <v>289</v>
      </c>
      <c r="D27" s="9">
        <v>219</v>
      </c>
      <c r="E27" s="67">
        <v>5.6722978125146586</v>
      </c>
      <c r="F27" s="9">
        <v>280</v>
      </c>
      <c r="G27" s="9">
        <v>133</v>
      </c>
      <c r="H27" s="9">
        <v>84</v>
      </c>
    </row>
    <row r="28" spans="2:8" ht="12.75" customHeight="1" x14ac:dyDescent="0.25">
      <c r="B28" s="39" t="s">
        <v>29</v>
      </c>
      <c r="C28" s="9">
        <v>165</v>
      </c>
      <c r="D28" s="9">
        <v>138</v>
      </c>
      <c r="E28" s="67">
        <v>9.9167056823925588</v>
      </c>
      <c r="F28" s="9">
        <v>153</v>
      </c>
      <c r="G28" s="9">
        <v>54</v>
      </c>
      <c r="H28" s="9">
        <v>47</v>
      </c>
    </row>
    <row r="29" spans="2:8" ht="12.75" customHeight="1" x14ac:dyDescent="0.25">
      <c r="B29" s="35" t="s">
        <v>30</v>
      </c>
      <c r="C29" s="7">
        <v>3804</v>
      </c>
      <c r="D29" s="7">
        <v>2699</v>
      </c>
      <c r="E29" s="48">
        <v>6.2583629925557061</v>
      </c>
      <c r="F29" s="7">
        <v>3493</v>
      </c>
      <c r="G29" s="7">
        <v>1442</v>
      </c>
      <c r="H29" s="7">
        <v>1222</v>
      </c>
    </row>
    <row r="30" spans="2:8" ht="12.75" customHeight="1" x14ac:dyDescent="0.25">
      <c r="B30" s="119"/>
      <c r="C30" s="119"/>
      <c r="D30" s="119"/>
      <c r="E30" s="119"/>
      <c r="F30" s="119"/>
      <c r="G30" s="119"/>
      <c r="H30" s="119"/>
    </row>
    <row r="31" spans="2:8" ht="12.75" customHeight="1" x14ac:dyDescent="0.25">
      <c r="B31" s="118"/>
      <c r="C31" s="118"/>
      <c r="D31" s="118"/>
      <c r="E31" s="118"/>
      <c r="F31" s="118"/>
      <c r="G31" s="118"/>
      <c r="H31" s="126" t="s">
        <v>204</v>
      </c>
    </row>
  </sheetData>
  <mergeCells count="4">
    <mergeCell ref="B2:H2"/>
    <mergeCell ref="B3:H3"/>
    <mergeCell ref="B4:H4"/>
    <mergeCell ref="C6:D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B31" sqref="B2:J32"/>
    </sheetView>
  </sheetViews>
  <sheetFormatPr defaultRowHeight="15" x14ac:dyDescent="0.25"/>
  <cols>
    <col min="1" max="1" width="6.85546875" customWidth="1"/>
    <col min="2" max="2" width="24.7109375" customWidth="1"/>
    <col min="3" max="8" width="18" customWidth="1"/>
  </cols>
  <sheetData>
    <row r="1" spans="2:8" ht="14.45" x14ac:dyDescent="0.3">
      <c r="B1" s="127"/>
      <c r="C1" s="127"/>
      <c r="D1" s="127"/>
      <c r="E1" s="127"/>
      <c r="F1" s="127"/>
      <c r="G1" s="127"/>
      <c r="H1" s="127"/>
    </row>
    <row r="2" spans="2:8" ht="36" customHeight="1" x14ac:dyDescent="0.3">
      <c r="B2" s="570" t="s">
        <v>0</v>
      </c>
      <c r="C2" s="567"/>
      <c r="D2" s="567"/>
      <c r="E2" s="567"/>
      <c r="F2" s="567"/>
      <c r="G2" s="567"/>
      <c r="H2" s="567"/>
    </row>
    <row r="3" spans="2:8" ht="12.75" customHeight="1" x14ac:dyDescent="0.3">
      <c r="B3" s="571" t="s">
        <v>205</v>
      </c>
      <c r="C3" s="572"/>
      <c r="D3" s="572"/>
      <c r="E3" s="572"/>
      <c r="F3" s="572"/>
      <c r="G3" s="572"/>
      <c r="H3" s="572"/>
    </row>
    <row r="4" spans="2:8" ht="12.75" customHeight="1" x14ac:dyDescent="0.3">
      <c r="B4" s="573" t="s">
        <v>32</v>
      </c>
      <c r="C4" s="574"/>
      <c r="D4" s="574"/>
      <c r="E4" s="574"/>
      <c r="F4" s="574"/>
      <c r="G4" s="574"/>
      <c r="H4" s="574"/>
    </row>
    <row r="5" spans="2:8" ht="12.75" customHeight="1" x14ac:dyDescent="0.3">
      <c r="B5" s="128"/>
      <c r="C5" s="128"/>
      <c r="D5" s="128"/>
      <c r="E5" s="128"/>
      <c r="F5" s="128"/>
      <c r="G5" s="128"/>
      <c r="H5" s="128"/>
    </row>
    <row r="6" spans="2:8" ht="12.75" customHeight="1" x14ac:dyDescent="0.3">
      <c r="B6" s="6"/>
      <c r="C6" s="579" t="s">
        <v>196</v>
      </c>
      <c r="D6" s="610"/>
      <c r="E6" s="120" t="s">
        <v>197</v>
      </c>
      <c r="F6" s="121"/>
      <c r="G6" s="123" t="s">
        <v>198</v>
      </c>
      <c r="H6" s="122"/>
    </row>
    <row r="7" spans="2:8" ht="25.5" customHeight="1" x14ac:dyDescent="0.3">
      <c r="B7" s="34" t="s">
        <v>2</v>
      </c>
      <c r="C7" s="66" t="s">
        <v>107</v>
      </c>
      <c r="D7" s="124" t="s">
        <v>199</v>
      </c>
      <c r="E7" s="125" t="s">
        <v>200</v>
      </c>
      <c r="F7" s="6" t="s">
        <v>201</v>
      </c>
      <c r="G7" s="6" t="s">
        <v>202</v>
      </c>
      <c r="H7" s="6" t="s">
        <v>203</v>
      </c>
    </row>
    <row r="8" spans="2:8" ht="12.75" customHeight="1" x14ac:dyDescent="0.3">
      <c r="B8" s="39" t="s">
        <v>9</v>
      </c>
      <c r="C8" s="40">
        <v>84</v>
      </c>
      <c r="D8" s="130">
        <v>58</v>
      </c>
      <c r="E8" s="131">
        <v>1.8932572544434072</v>
      </c>
      <c r="F8" s="130">
        <v>72</v>
      </c>
      <c r="G8" s="130">
        <v>58</v>
      </c>
      <c r="H8" s="130">
        <v>45</v>
      </c>
    </row>
    <row r="9" spans="2:8" ht="12.75" customHeight="1" x14ac:dyDescent="0.3">
      <c r="B9" s="39" t="s">
        <v>10</v>
      </c>
      <c r="C9" s="40">
        <v>4</v>
      </c>
      <c r="D9" s="130">
        <v>4</v>
      </c>
      <c r="E9" s="131">
        <v>3.1106376029426634</v>
      </c>
      <c r="F9" s="130">
        <v>3</v>
      </c>
      <c r="G9" s="130">
        <v>2</v>
      </c>
      <c r="H9" s="130">
        <v>0</v>
      </c>
    </row>
    <row r="10" spans="2:8" ht="12.75" customHeight="1" x14ac:dyDescent="0.3">
      <c r="B10" s="39" t="s">
        <v>11</v>
      </c>
      <c r="C10" s="40">
        <v>448</v>
      </c>
      <c r="D10" s="130">
        <v>354</v>
      </c>
      <c r="E10" s="131">
        <v>4.4919499344105125</v>
      </c>
      <c r="F10" s="130">
        <v>342</v>
      </c>
      <c r="G10" s="130">
        <v>226</v>
      </c>
      <c r="H10" s="130">
        <v>164</v>
      </c>
    </row>
    <row r="11" spans="2:8" ht="12.75" customHeight="1" x14ac:dyDescent="0.3">
      <c r="B11" s="39" t="s">
        <v>12</v>
      </c>
      <c r="C11" s="40">
        <v>18</v>
      </c>
      <c r="D11" s="130">
        <v>13</v>
      </c>
      <c r="E11" s="131">
        <v>3.4903066428291649</v>
      </c>
      <c r="F11" s="130">
        <v>17</v>
      </c>
      <c r="G11" s="130">
        <v>3</v>
      </c>
      <c r="H11" s="130">
        <v>2</v>
      </c>
    </row>
    <row r="12" spans="2:8" ht="12.75" customHeight="1" x14ac:dyDescent="0.3">
      <c r="B12" s="39" t="s">
        <v>13</v>
      </c>
      <c r="C12" s="40">
        <v>24</v>
      </c>
      <c r="D12" s="130">
        <v>19</v>
      </c>
      <c r="E12" s="131">
        <v>4.4756329757178266</v>
      </c>
      <c r="F12" s="130">
        <v>19</v>
      </c>
      <c r="G12" s="130">
        <v>6</v>
      </c>
      <c r="H12" s="130">
        <v>5</v>
      </c>
    </row>
    <row r="13" spans="2:8" ht="12.75" customHeight="1" x14ac:dyDescent="0.3">
      <c r="B13" s="39" t="s">
        <v>14</v>
      </c>
      <c r="C13" s="40">
        <v>246</v>
      </c>
      <c r="D13" s="130">
        <v>226</v>
      </c>
      <c r="E13" s="131">
        <v>4.993080726748989</v>
      </c>
      <c r="F13" s="130">
        <v>183</v>
      </c>
      <c r="G13" s="130">
        <v>81</v>
      </c>
      <c r="H13" s="130">
        <v>66</v>
      </c>
    </row>
    <row r="14" spans="2:8" ht="12.75" customHeight="1" x14ac:dyDescent="0.3">
      <c r="B14" s="39" t="s">
        <v>15</v>
      </c>
      <c r="C14" s="40">
        <v>43</v>
      </c>
      <c r="D14" s="130">
        <v>40</v>
      </c>
      <c r="E14" s="131">
        <v>3.4977463938641389</v>
      </c>
      <c r="F14" s="130">
        <v>28</v>
      </c>
      <c r="G14" s="130">
        <v>18</v>
      </c>
      <c r="H14" s="130">
        <v>8</v>
      </c>
    </row>
    <row r="15" spans="2:8" ht="12.75" customHeight="1" x14ac:dyDescent="0.3">
      <c r="B15" s="39" t="s">
        <v>16</v>
      </c>
      <c r="C15" s="40">
        <v>78</v>
      </c>
      <c r="D15" s="130">
        <v>78</v>
      </c>
      <c r="E15" s="131">
        <v>4.8996852266324273</v>
      </c>
      <c r="F15" s="130">
        <v>29</v>
      </c>
      <c r="G15" s="130">
        <v>45</v>
      </c>
      <c r="H15" s="130">
        <v>23</v>
      </c>
    </row>
    <row r="16" spans="2:8" ht="12.75" customHeight="1" x14ac:dyDescent="0.3">
      <c r="B16" s="39" t="s">
        <v>17</v>
      </c>
      <c r="C16" s="40">
        <v>168</v>
      </c>
      <c r="D16" s="130">
        <v>126</v>
      </c>
      <c r="E16" s="131">
        <v>3.7783766204850089</v>
      </c>
      <c r="F16" s="130">
        <v>140</v>
      </c>
      <c r="G16" s="130">
        <v>106</v>
      </c>
      <c r="H16" s="130">
        <v>37</v>
      </c>
    </row>
    <row r="17" spans="2:8" ht="12.75" customHeight="1" x14ac:dyDescent="0.3">
      <c r="B17" s="39" t="s">
        <v>18</v>
      </c>
      <c r="C17" s="40">
        <v>260</v>
      </c>
      <c r="D17" s="130">
        <v>229</v>
      </c>
      <c r="E17" s="131">
        <v>6.9323886798358947</v>
      </c>
      <c r="F17" s="130">
        <v>147</v>
      </c>
      <c r="G17" s="130">
        <v>81</v>
      </c>
      <c r="H17" s="130">
        <v>34</v>
      </c>
    </row>
    <row r="18" spans="2:8" ht="12.75" customHeight="1" x14ac:dyDescent="0.3">
      <c r="B18" s="39" t="s">
        <v>19</v>
      </c>
      <c r="C18" s="40">
        <v>39</v>
      </c>
      <c r="D18" s="130">
        <v>35</v>
      </c>
      <c r="E18" s="131">
        <v>4.3490769920445347</v>
      </c>
      <c r="F18" s="130">
        <v>22</v>
      </c>
      <c r="G18" s="130">
        <v>10</v>
      </c>
      <c r="H18" s="130">
        <v>14</v>
      </c>
    </row>
    <row r="19" spans="2:8" ht="12.75" customHeight="1" x14ac:dyDescent="0.3">
      <c r="B19" s="39" t="s">
        <v>20</v>
      </c>
      <c r="C19" s="40">
        <v>106</v>
      </c>
      <c r="D19" s="130">
        <v>97</v>
      </c>
      <c r="E19" s="131">
        <v>6.824892572327764</v>
      </c>
      <c r="F19" s="130">
        <v>51</v>
      </c>
      <c r="G19" s="130">
        <v>20</v>
      </c>
      <c r="H19" s="130">
        <v>56</v>
      </c>
    </row>
    <row r="20" spans="2:8" ht="12.75" customHeight="1" x14ac:dyDescent="0.3">
      <c r="B20" s="39" t="s">
        <v>21</v>
      </c>
      <c r="C20" s="40">
        <v>555</v>
      </c>
      <c r="D20" s="130">
        <v>506</v>
      </c>
      <c r="E20" s="131">
        <v>9.4541288224703699</v>
      </c>
      <c r="F20" s="130">
        <v>214</v>
      </c>
      <c r="G20" s="130">
        <v>210</v>
      </c>
      <c r="H20" s="130">
        <v>343</v>
      </c>
    </row>
    <row r="21" spans="2:8" ht="12.75" customHeight="1" x14ac:dyDescent="0.3">
      <c r="B21" s="39" t="s">
        <v>22</v>
      </c>
      <c r="C21" s="40">
        <v>94</v>
      </c>
      <c r="D21" s="130">
        <v>81</v>
      </c>
      <c r="E21" s="131">
        <v>7.0467989915580853</v>
      </c>
      <c r="F21" s="130">
        <v>34</v>
      </c>
      <c r="G21" s="130">
        <v>16</v>
      </c>
      <c r="H21" s="130">
        <v>60</v>
      </c>
    </row>
    <row r="22" spans="2:8" ht="12.75" customHeight="1" x14ac:dyDescent="0.3">
      <c r="B22" s="39" t="s">
        <v>23</v>
      </c>
      <c r="C22" s="40">
        <v>41</v>
      </c>
      <c r="D22" s="130">
        <v>37</v>
      </c>
      <c r="E22" s="131">
        <v>13.027246008420049</v>
      </c>
      <c r="F22" s="130">
        <v>28</v>
      </c>
      <c r="G22" s="130">
        <v>12</v>
      </c>
      <c r="H22" s="130">
        <v>16</v>
      </c>
    </row>
    <row r="23" spans="2:8" ht="12.75" customHeight="1" x14ac:dyDescent="0.3">
      <c r="B23" s="39" t="s">
        <v>24</v>
      </c>
      <c r="C23" s="40">
        <v>1152</v>
      </c>
      <c r="D23" s="130">
        <v>1109</v>
      </c>
      <c r="E23" s="131">
        <v>19.625329963636922</v>
      </c>
      <c r="F23" s="130">
        <v>376</v>
      </c>
      <c r="G23" s="130">
        <v>267</v>
      </c>
      <c r="H23" s="130">
        <v>675</v>
      </c>
    </row>
    <row r="24" spans="2:8" ht="12.75" customHeight="1" x14ac:dyDescent="0.3">
      <c r="B24" s="39" t="s">
        <v>25</v>
      </c>
      <c r="C24" s="40">
        <v>428</v>
      </c>
      <c r="D24" s="130">
        <v>414</v>
      </c>
      <c r="E24" s="131">
        <v>10.463867142136966</v>
      </c>
      <c r="F24" s="130">
        <v>139</v>
      </c>
      <c r="G24" s="130">
        <v>70</v>
      </c>
      <c r="H24" s="130">
        <v>259</v>
      </c>
    </row>
    <row r="25" spans="2:8" ht="12.75" customHeight="1" x14ac:dyDescent="0.3">
      <c r="B25" s="39" t="s">
        <v>26</v>
      </c>
      <c r="C25" s="40">
        <v>51</v>
      </c>
      <c r="D25" s="130">
        <v>50</v>
      </c>
      <c r="E25" s="131">
        <v>8.8175645886606127</v>
      </c>
      <c r="F25" s="130">
        <v>21</v>
      </c>
      <c r="G25" s="130">
        <v>10</v>
      </c>
      <c r="H25" s="130">
        <v>27</v>
      </c>
    </row>
    <row r="26" spans="2:8" ht="12.75" customHeight="1" x14ac:dyDescent="0.25">
      <c r="B26" s="39" t="s">
        <v>27</v>
      </c>
      <c r="C26" s="40">
        <v>228</v>
      </c>
      <c r="D26" s="130">
        <v>218</v>
      </c>
      <c r="E26" s="131">
        <v>11.512052563628075</v>
      </c>
      <c r="F26" s="130">
        <v>93</v>
      </c>
      <c r="G26" s="130">
        <v>54</v>
      </c>
      <c r="H26" s="130">
        <v>131</v>
      </c>
    </row>
    <row r="27" spans="2:8" ht="12.75" customHeight="1" x14ac:dyDescent="0.25">
      <c r="B27" s="39" t="s">
        <v>28</v>
      </c>
      <c r="C27" s="40">
        <v>1146</v>
      </c>
      <c r="D27" s="130">
        <v>1107</v>
      </c>
      <c r="E27" s="131">
        <v>22.492917969348785</v>
      </c>
      <c r="F27" s="130">
        <v>585</v>
      </c>
      <c r="G27" s="130">
        <v>192</v>
      </c>
      <c r="H27" s="130">
        <v>477</v>
      </c>
    </row>
    <row r="28" spans="2:8" ht="12.75" customHeight="1" x14ac:dyDescent="0.25">
      <c r="B28" s="39" t="s">
        <v>29</v>
      </c>
      <c r="C28" s="40">
        <v>197</v>
      </c>
      <c r="D28" s="130">
        <v>188</v>
      </c>
      <c r="E28" s="131">
        <v>11.839945572311114</v>
      </c>
      <c r="F28" s="130">
        <v>110</v>
      </c>
      <c r="G28" s="130">
        <v>78</v>
      </c>
      <c r="H28" s="130">
        <v>58</v>
      </c>
    </row>
    <row r="29" spans="2:8" ht="12.75" customHeight="1" x14ac:dyDescent="0.25">
      <c r="B29" s="35" t="s">
        <v>30</v>
      </c>
      <c r="C29" s="129">
        <v>5410</v>
      </c>
      <c r="D29" s="129">
        <v>4989</v>
      </c>
      <c r="E29" s="48">
        <v>8.9005635619680259</v>
      </c>
      <c r="F29" s="129">
        <v>2653</v>
      </c>
      <c r="G29" s="129">
        <v>1565</v>
      </c>
      <c r="H29" s="129">
        <v>2500</v>
      </c>
    </row>
    <row r="30" spans="2:8" ht="12.75" customHeight="1" x14ac:dyDescent="0.25">
      <c r="B30" s="128"/>
      <c r="C30" s="128"/>
      <c r="D30" s="128"/>
      <c r="E30" s="128"/>
      <c r="F30" s="128"/>
      <c r="G30" s="128"/>
      <c r="H30" s="128"/>
    </row>
    <row r="31" spans="2:8" ht="12.75" customHeight="1" x14ac:dyDescent="0.25">
      <c r="B31" s="127"/>
      <c r="C31" s="127"/>
      <c r="D31" s="127"/>
      <c r="E31" s="127"/>
      <c r="F31" s="127"/>
      <c r="G31" s="127"/>
      <c r="H31" s="132" t="s">
        <v>206</v>
      </c>
    </row>
  </sheetData>
  <mergeCells count="4">
    <mergeCell ref="C6:D6"/>
    <mergeCell ref="B2:H2"/>
    <mergeCell ref="B3:H3"/>
    <mergeCell ref="B4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workbookViewId="0">
      <selection activeCell="B31" sqref="B2:J32"/>
    </sheetView>
  </sheetViews>
  <sheetFormatPr defaultRowHeight="15" x14ac:dyDescent="0.25"/>
  <cols>
    <col min="1" max="1" width="4.42578125" customWidth="1"/>
    <col min="2" max="2" width="24.7109375" customWidth="1"/>
    <col min="3" max="6" width="16.42578125" customWidth="1"/>
    <col min="7" max="7" width="18.5703125" customWidth="1"/>
  </cols>
  <sheetData>
    <row r="2" spans="2:7" ht="36" customHeight="1" x14ac:dyDescent="0.3">
      <c r="B2" s="570" t="s">
        <v>0</v>
      </c>
      <c r="C2" s="567"/>
      <c r="D2" s="567"/>
      <c r="E2" s="567"/>
      <c r="F2" s="567"/>
      <c r="G2" s="567"/>
    </row>
    <row r="3" spans="2:7" ht="39" customHeight="1" x14ac:dyDescent="0.3">
      <c r="B3" s="619" t="s">
        <v>207</v>
      </c>
      <c r="C3" s="572"/>
      <c r="D3" s="572"/>
      <c r="E3" s="572"/>
      <c r="F3" s="572"/>
      <c r="G3" s="572"/>
    </row>
    <row r="4" spans="2:7" ht="12.75" customHeight="1" x14ac:dyDescent="0.3">
      <c r="B4" s="573" t="s">
        <v>32</v>
      </c>
      <c r="C4" s="574"/>
      <c r="D4" s="574"/>
      <c r="E4" s="574"/>
      <c r="F4" s="574"/>
      <c r="G4" s="574"/>
    </row>
    <row r="5" spans="2:7" ht="12.75" customHeight="1" x14ac:dyDescent="0.3">
      <c r="B5" s="134"/>
      <c r="C5" s="134"/>
      <c r="D5" s="134"/>
      <c r="E5" s="134"/>
      <c r="F5" s="134"/>
      <c r="G5" s="134"/>
    </row>
    <row r="6" spans="2:7" ht="12.75" customHeight="1" x14ac:dyDescent="0.25">
      <c r="B6" s="6" t="s">
        <v>2</v>
      </c>
      <c r="C6" s="6" t="s">
        <v>208</v>
      </c>
      <c r="D6" s="6" t="s">
        <v>209</v>
      </c>
      <c r="E6" s="6" t="s">
        <v>210</v>
      </c>
      <c r="F6" s="6" t="s">
        <v>211</v>
      </c>
      <c r="G6" s="6" t="s">
        <v>107</v>
      </c>
    </row>
    <row r="7" spans="2:7" ht="12.75" customHeight="1" x14ac:dyDescent="0.3">
      <c r="B7" s="50" t="s">
        <v>9</v>
      </c>
      <c r="C7" s="137">
        <v>2</v>
      </c>
      <c r="D7" s="137">
        <v>59</v>
      </c>
      <c r="E7" s="137">
        <v>17</v>
      </c>
      <c r="F7" s="137">
        <v>6</v>
      </c>
      <c r="G7" s="137">
        <v>84</v>
      </c>
    </row>
    <row r="8" spans="2:7" ht="12.75" customHeight="1" x14ac:dyDescent="0.3">
      <c r="B8" s="50" t="s">
        <v>10</v>
      </c>
      <c r="C8" s="137" t="s">
        <v>97</v>
      </c>
      <c r="D8" s="137">
        <v>3</v>
      </c>
      <c r="E8" s="137" t="s">
        <v>97</v>
      </c>
      <c r="F8" s="137">
        <v>1</v>
      </c>
      <c r="G8" s="137">
        <v>4</v>
      </c>
    </row>
    <row r="9" spans="2:7" ht="12.75" customHeight="1" x14ac:dyDescent="0.3">
      <c r="B9" s="50" t="s">
        <v>11</v>
      </c>
      <c r="C9" s="137">
        <v>24</v>
      </c>
      <c r="D9" s="137">
        <v>288</v>
      </c>
      <c r="E9" s="137">
        <v>55</v>
      </c>
      <c r="F9" s="137">
        <v>81</v>
      </c>
      <c r="G9" s="137">
        <v>448</v>
      </c>
    </row>
    <row r="10" spans="2:7" ht="12.75" customHeight="1" x14ac:dyDescent="0.3">
      <c r="B10" s="50" t="s">
        <v>12</v>
      </c>
      <c r="C10" s="137">
        <v>3</v>
      </c>
      <c r="D10" s="137">
        <v>9</v>
      </c>
      <c r="E10" s="137">
        <v>2</v>
      </c>
      <c r="F10" s="137">
        <v>4</v>
      </c>
      <c r="G10" s="137">
        <v>18</v>
      </c>
    </row>
    <row r="11" spans="2:7" ht="12.75" customHeight="1" x14ac:dyDescent="0.3">
      <c r="B11" s="50" t="s">
        <v>13</v>
      </c>
      <c r="C11" s="137" t="s">
        <v>97</v>
      </c>
      <c r="D11" s="137">
        <v>8</v>
      </c>
      <c r="E11" s="137">
        <v>3</v>
      </c>
      <c r="F11" s="137">
        <v>13</v>
      </c>
      <c r="G11" s="137">
        <v>24</v>
      </c>
    </row>
    <row r="12" spans="2:7" ht="12.75" customHeight="1" x14ac:dyDescent="0.3">
      <c r="B12" s="50" t="s">
        <v>14</v>
      </c>
      <c r="C12" s="137">
        <v>70</v>
      </c>
      <c r="D12" s="137">
        <v>150</v>
      </c>
      <c r="E12" s="137">
        <v>11</v>
      </c>
      <c r="F12" s="137">
        <v>15</v>
      </c>
      <c r="G12" s="137">
        <v>246</v>
      </c>
    </row>
    <row r="13" spans="2:7" ht="12.75" customHeight="1" x14ac:dyDescent="0.3">
      <c r="B13" s="50" t="s">
        <v>15</v>
      </c>
      <c r="C13" s="137">
        <v>6</v>
      </c>
      <c r="D13" s="137">
        <v>28</v>
      </c>
      <c r="E13" s="137">
        <v>4</v>
      </c>
      <c r="F13" s="137">
        <v>5</v>
      </c>
      <c r="G13" s="137">
        <v>43</v>
      </c>
    </row>
    <row r="14" spans="2:7" ht="12.75" customHeight="1" x14ac:dyDescent="0.3">
      <c r="B14" s="50" t="s">
        <v>16</v>
      </c>
      <c r="C14" s="137">
        <v>3</v>
      </c>
      <c r="D14" s="137">
        <v>68</v>
      </c>
      <c r="E14" s="137">
        <v>2</v>
      </c>
      <c r="F14" s="137">
        <v>5</v>
      </c>
      <c r="G14" s="137">
        <v>78</v>
      </c>
    </row>
    <row r="15" spans="2:7" ht="12.75" customHeight="1" x14ac:dyDescent="0.3">
      <c r="B15" s="50" t="s">
        <v>17</v>
      </c>
      <c r="C15" s="137">
        <v>10</v>
      </c>
      <c r="D15" s="137">
        <v>116</v>
      </c>
      <c r="E15" s="137">
        <v>34</v>
      </c>
      <c r="F15" s="137">
        <v>8</v>
      </c>
      <c r="G15" s="137">
        <v>168</v>
      </c>
    </row>
    <row r="16" spans="2:7" ht="12.75" customHeight="1" x14ac:dyDescent="0.3">
      <c r="B16" s="50" t="s">
        <v>18</v>
      </c>
      <c r="C16" s="137">
        <v>12</v>
      </c>
      <c r="D16" s="137">
        <v>161</v>
      </c>
      <c r="E16" s="137">
        <v>43</v>
      </c>
      <c r="F16" s="137">
        <v>44</v>
      </c>
      <c r="G16" s="137">
        <v>260</v>
      </c>
    </row>
    <row r="17" spans="2:7" ht="12.75" customHeight="1" x14ac:dyDescent="0.3">
      <c r="B17" s="50" t="s">
        <v>19</v>
      </c>
      <c r="C17" s="137">
        <v>3</v>
      </c>
      <c r="D17" s="137">
        <v>32</v>
      </c>
      <c r="E17" s="137">
        <v>4</v>
      </c>
      <c r="F17" s="137" t="s">
        <v>97</v>
      </c>
      <c r="G17" s="137">
        <v>39</v>
      </c>
    </row>
    <row r="18" spans="2:7" ht="12.75" customHeight="1" x14ac:dyDescent="0.3">
      <c r="B18" s="50" t="s">
        <v>20</v>
      </c>
      <c r="C18" s="137">
        <v>5</v>
      </c>
      <c r="D18" s="137">
        <v>83</v>
      </c>
      <c r="E18" s="137">
        <v>15</v>
      </c>
      <c r="F18" s="137">
        <v>3</v>
      </c>
      <c r="G18" s="137">
        <v>106</v>
      </c>
    </row>
    <row r="19" spans="2:7" ht="12.75" customHeight="1" x14ac:dyDescent="0.3">
      <c r="B19" s="50" t="s">
        <v>21</v>
      </c>
      <c r="C19" s="137">
        <v>16</v>
      </c>
      <c r="D19" s="137">
        <v>482</v>
      </c>
      <c r="E19" s="137">
        <v>41</v>
      </c>
      <c r="F19" s="137">
        <v>16</v>
      </c>
      <c r="G19" s="137">
        <v>555</v>
      </c>
    </row>
    <row r="20" spans="2:7" ht="12.75" customHeight="1" x14ac:dyDescent="0.3">
      <c r="B20" s="50" t="s">
        <v>22</v>
      </c>
      <c r="C20" s="137">
        <v>7</v>
      </c>
      <c r="D20" s="137">
        <v>73</v>
      </c>
      <c r="E20" s="137">
        <v>12</v>
      </c>
      <c r="F20" s="137">
        <v>2</v>
      </c>
      <c r="G20" s="137">
        <v>94</v>
      </c>
    </row>
    <row r="21" spans="2:7" ht="12.75" customHeight="1" x14ac:dyDescent="0.3">
      <c r="B21" s="50" t="s">
        <v>23</v>
      </c>
      <c r="C21" s="137">
        <v>8</v>
      </c>
      <c r="D21" s="137">
        <v>24</v>
      </c>
      <c r="E21" s="137">
        <v>1</v>
      </c>
      <c r="F21" s="137">
        <v>8</v>
      </c>
      <c r="G21" s="137">
        <v>41</v>
      </c>
    </row>
    <row r="22" spans="2:7" ht="12.75" customHeight="1" x14ac:dyDescent="0.3">
      <c r="B22" s="50" t="s">
        <v>24</v>
      </c>
      <c r="C22" s="137">
        <v>29</v>
      </c>
      <c r="D22" s="137">
        <v>1073</v>
      </c>
      <c r="E22" s="137">
        <v>35</v>
      </c>
      <c r="F22" s="137">
        <v>15</v>
      </c>
      <c r="G22" s="137">
        <v>1152</v>
      </c>
    </row>
    <row r="23" spans="2:7" ht="12.75" customHeight="1" x14ac:dyDescent="0.3">
      <c r="B23" s="50" t="s">
        <v>25</v>
      </c>
      <c r="C23" s="137">
        <v>110</v>
      </c>
      <c r="D23" s="137">
        <v>282</v>
      </c>
      <c r="E23" s="137">
        <v>10</v>
      </c>
      <c r="F23" s="137">
        <v>26</v>
      </c>
      <c r="G23" s="137">
        <v>428</v>
      </c>
    </row>
    <row r="24" spans="2:7" ht="12.75" customHeight="1" x14ac:dyDescent="0.3">
      <c r="B24" s="50" t="s">
        <v>26</v>
      </c>
      <c r="C24" s="137">
        <v>4</v>
      </c>
      <c r="D24" s="137">
        <v>41</v>
      </c>
      <c r="E24" s="137">
        <v>1</v>
      </c>
      <c r="F24" s="137">
        <v>5</v>
      </c>
      <c r="G24" s="137">
        <v>51</v>
      </c>
    </row>
    <row r="25" spans="2:7" ht="12.75" customHeight="1" x14ac:dyDescent="0.25">
      <c r="B25" s="50" t="s">
        <v>27</v>
      </c>
      <c r="C25" s="137">
        <v>40</v>
      </c>
      <c r="D25" s="137">
        <v>169</v>
      </c>
      <c r="E25" s="137">
        <v>10</v>
      </c>
      <c r="F25" s="137">
        <v>9</v>
      </c>
      <c r="G25" s="137">
        <v>228</v>
      </c>
    </row>
    <row r="26" spans="2:7" ht="12.75" customHeight="1" x14ac:dyDescent="0.25">
      <c r="B26" s="50" t="s">
        <v>28</v>
      </c>
      <c r="C26" s="137">
        <v>171</v>
      </c>
      <c r="D26" s="137">
        <v>936</v>
      </c>
      <c r="E26" s="137">
        <v>31</v>
      </c>
      <c r="F26" s="137">
        <v>8</v>
      </c>
      <c r="G26" s="137">
        <v>1146</v>
      </c>
    </row>
    <row r="27" spans="2:7" ht="12.75" customHeight="1" x14ac:dyDescent="0.25">
      <c r="B27" s="50" t="s">
        <v>29</v>
      </c>
      <c r="C27" s="137">
        <v>34</v>
      </c>
      <c r="D27" s="137">
        <v>154</v>
      </c>
      <c r="E27" s="137">
        <v>8</v>
      </c>
      <c r="F27" s="137">
        <v>1</v>
      </c>
      <c r="G27" s="137">
        <v>197</v>
      </c>
    </row>
    <row r="28" spans="2:7" ht="12.75" customHeight="1" x14ac:dyDescent="0.25">
      <c r="B28" s="135" t="s">
        <v>30</v>
      </c>
      <c r="C28" s="136">
        <v>557</v>
      </c>
      <c r="D28" s="136">
        <v>4239</v>
      </c>
      <c r="E28" s="136">
        <v>339</v>
      </c>
      <c r="F28" s="136">
        <v>275</v>
      </c>
      <c r="G28" s="136">
        <v>5410</v>
      </c>
    </row>
    <row r="29" spans="2:7" ht="12.75" customHeight="1" x14ac:dyDescent="0.25">
      <c r="B29" s="134"/>
      <c r="C29" s="134"/>
      <c r="D29" s="134"/>
      <c r="E29" s="134"/>
      <c r="F29" s="134"/>
      <c r="G29" s="134"/>
    </row>
    <row r="30" spans="2:7" ht="12.75" customHeight="1" x14ac:dyDescent="0.25">
      <c r="B30" s="133"/>
      <c r="C30" s="133"/>
      <c r="D30" s="133"/>
      <c r="E30" s="133"/>
      <c r="F30" s="133"/>
      <c r="G30" s="138" t="s">
        <v>212</v>
      </c>
    </row>
  </sheetData>
  <mergeCells count="3">
    <mergeCell ref="B2:G2"/>
    <mergeCell ref="B3:G3"/>
    <mergeCell ref="B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O29" sqref="B2:O29"/>
    </sheetView>
  </sheetViews>
  <sheetFormatPr defaultRowHeight="15" x14ac:dyDescent="0.25"/>
  <cols>
    <col min="2" max="2" width="23.5703125" customWidth="1"/>
    <col min="3" max="3" width="8" customWidth="1"/>
    <col min="4" max="4" width="9.5703125" customWidth="1"/>
    <col min="5" max="6" width="8.28515625" customWidth="1"/>
    <col min="7" max="7" width="9.7109375" customWidth="1"/>
    <col min="8" max="8" width="9.140625" customWidth="1"/>
    <col min="9" max="10" width="12.7109375" customWidth="1"/>
    <col min="11" max="11" width="9.140625" customWidth="1"/>
    <col min="12" max="12" width="10" customWidth="1"/>
    <col min="13" max="13" width="10.7109375" customWidth="1"/>
    <col min="14" max="14" width="10" customWidth="1"/>
    <col min="15" max="15" width="8.5703125" customWidth="1"/>
  </cols>
  <sheetData>
    <row r="1" spans="1:16" ht="12.75" customHeight="1" x14ac:dyDescent="0.3">
      <c r="A1" s="165"/>
    </row>
    <row r="2" spans="1:16" ht="33.75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167"/>
      <c r="N2" s="167"/>
      <c r="O2" s="167"/>
      <c r="P2" s="167"/>
    </row>
    <row r="3" spans="1:16" ht="53.25" customHeight="1" x14ac:dyDescent="0.3">
      <c r="B3" s="619" t="s">
        <v>235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95"/>
      <c r="O3" s="595"/>
      <c r="P3" s="167"/>
    </row>
    <row r="4" spans="1:16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95"/>
      <c r="O4" s="595"/>
      <c r="P4" s="167"/>
    </row>
    <row r="5" spans="1:16" ht="50.1" customHeight="1" x14ac:dyDescent="0.3">
      <c r="B5" s="144" t="s">
        <v>236</v>
      </c>
      <c r="C5" s="144" t="s">
        <v>237</v>
      </c>
      <c r="D5" s="144" t="s">
        <v>238</v>
      </c>
      <c r="E5" s="144" t="s">
        <v>239</v>
      </c>
      <c r="F5" s="144" t="s">
        <v>240</v>
      </c>
      <c r="G5" s="144" t="s">
        <v>241</v>
      </c>
      <c r="H5" s="144" t="s">
        <v>242</v>
      </c>
      <c r="I5" s="144" t="s">
        <v>243</v>
      </c>
      <c r="J5" s="144" t="s">
        <v>244</v>
      </c>
      <c r="K5" s="144" t="s">
        <v>245</v>
      </c>
      <c r="L5" s="144" t="s">
        <v>246</v>
      </c>
      <c r="M5" s="144" t="s">
        <v>247</v>
      </c>
      <c r="N5" s="144" t="s">
        <v>248</v>
      </c>
      <c r="O5" s="144" t="s">
        <v>249</v>
      </c>
    </row>
    <row r="6" spans="1:16" ht="12.75" customHeight="1" x14ac:dyDescent="0.3">
      <c r="B6" s="145" t="s">
        <v>9</v>
      </c>
      <c r="C6" s="163">
        <v>91041</v>
      </c>
      <c r="D6" s="163">
        <v>1105796</v>
      </c>
      <c r="E6" s="163">
        <v>269348</v>
      </c>
      <c r="F6" s="163">
        <v>86423</v>
      </c>
      <c r="G6" s="163">
        <v>105125</v>
      </c>
      <c r="H6" s="163">
        <v>376335</v>
      </c>
      <c r="I6" s="163">
        <v>130484</v>
      </c>
      <c r="J6" s="163">
        <v>4250075</v>
      </c>
      <c r="K6" s="163">
        <v>1001969</v>
      </c>
      <c r="L6" s="163">
        <v>276000</v>
      </c>
      <c r="M6" s="163">
        <v>72846720</v>
      </c>
      <c r="N6" s="163">
        <v>4193972</v>
      </c>
      <c r="O6" s="163">
        <v>1502508</v>
      </c>
    </row>
    <row r="7" spans="1:16" ht="12.75" customHeight="1" x14ac:dyDescent="0.3">
      <c r="B7" s="145" t="s">
        <v>10</v>
      </c>
      <c r="C7" s="163">
        <v>1713</v>
      </c>
      <c r="D7" s="163">
        <v>41136</v>
      </c>
      <c r="E7" s="163">
        <v>2007</v>
      </c>
      <c r="F7" s="163">
        <v>576</v>
      </c>
      <c r="G7" s="163">
        <v>13583</v>
      </c>
      <c r="H7" s="163">
        <v>7163</v>
      </c>
      <c r="I7" s="163">
        <v>2530</v>
      </c>
      <c r="J7" s="163">
        <v>155323</v>
      </c>
      <c r="K7" s="163">
        <v>97</v>
      </c>
      <c r="L7" s="163">
        <v>4528</v>
      </c>
      <c r="M7" s="163">
        <v>2510090</v>
      </c>
      <c r="N7" s="163">
        <v>165384</v>
      </c>
      <c r="O7" s="163">
        <v>19102</v>
      </c>
    </row>
    <row r="8" spans="1:16" ht="12.75" customHeight="1" x14ac:dyDescent="0.3">
      <c r="B8" s="145" t="s">
        <v>11</v>
      </c>
      <c r="C8" s="163">
        <v>389059</v>
      </c>
      <c r="D8" s="163">
        <v>3465405</v>
      </c>
      <c r="E8" s="163">
        <v>806002</v>
      </c>
      <c r="F8" s="163">
        <v>163583</v>
      </c>
      <c r="G8" s="163">
        <v>534101</v>
      </c>
      <c r="H8" s="163">
        <v>1773197</v>
      </c>
      <c r="I8" s="163">
        <v>303616</v>
      </c>
      <c r="J8" s="163">
        <v>11055471</v>
      </c>
      <c r="K8" s="163">
        <v>811964</v>
      </c>
      <c r="L8" s="163">
        <v>556907</v>
      </c>
      <c r="M8" s="163">
        <v>182612070</v>
      </c>
      <c r="N8" s="163">
        <v>8057575</v>
      </c>
      <c r="O8" s="163">
        <v>2339801</v>
      </c>
    </row>
    <row r="9" spans="1:16" ht="12.75" customHeight="1" x14ac:dyDescent="0.3">
      <c r="B9" s="145" t="s">
        <v>12</v>
      </c>
      <c r="C9" s="163">
        <v>25264</v>
      </c>
      <c r="D9" s="163">
        <v>125316</v>
      </c>
      <c r="E9" s="163">
        <v>182328</v>
      </c>
      <c r="F9" s="163">
        <v>23890</v>
      </c>
      <c r="G9" s="163">
        <v>16641</v>
      </c>
      <c r="H9" s="163">
        <v>144888</v>
      </c>
      <c r="I9" s="163">
        <v>9613</v>
      </c>
      <c r="J9" s="163">
        <v>496715</v>
      </c>
      <c r="K9" s="163">
        <v>6317</v>
      </c>
      <c r="L9" s="163">
        <v>37376</v>
      </c>
      <c r="M9" s="163">
        <v>5877983</v>
      </c>
      <c r="N9" s="163">
        <v>594845</v>
      </c>
      <c r="O9" s="163">
        <v>59689</v>
      </c>
    </row>
    <row r="10" spans="1:16" ht="12.75" customHeight="1" x14ac:dyDescent="0.3">
      <c r="B10" s="145" t="s">
        <v>13</v>
      </c>
      <c r="C10" s="163">
        <v>5888</v>
      </c>
      <c r="D10" s="163">
        <v>125288</v>
      </c>
      <c r="E10" s="163">
        <v>54450</v>
      </c>
      <c r="F10" s="163" t="s">
        <v>97</v>
      </c>
      <c r="G10" s="163">
        <v>34779</v>
      </c>
      <c r="H10" s="163">
        <v>99491</v>
      </c>
      <c r="I10" s="163">
        <v>13065</v>
      </c>
      <c r="J10" s="163">
        <v>609552</v>
      </c>
      <c r="K10" s="163">
        <v>9595</v>
      </c>
      <c r="L10" s="163">
        <v>75631</v>
      </c>
      <c r="M10" s="163">
        <v>10745905</v>
      </c>
      <c r="N10" s="163">
        <v>484293</v>
      </c>
      <c r="O10" s="163">
        <v>51981</v>
      </c>
    </row>
    <row r="11" spans="1:16" ht="12.75" customHeight="1" x14ac:dyDescent="0.3">
      <c r="B11" s="145" t="s">
        <v>14</v>
      </c>
      <c r="C11" s="163">
        <v>187342</v>
      </c>
      <c r="D11" s="163">
        <v>1257730</v>
      </c>
      <c r="E11" s="163">
        <v>437417</v>
      </c>
      <c r="F11" s="163">
        <v>79342</v>
      </c>
      <c r="G11" s="163">
        <v>224921</v>
      </c>
      <c r="H11" s="163">
        <v>770638</v>
      </c>
      <c r="I11" s="163">
        <v>164045</v>
      </c>
      <c r="J11" s="163">
        <v>4779211</v>
      </c>
      <c r="K11" s="163">
        <v>296091</v>
      </c>
      <c r="L11" s="163">
        <v>322542</v>
      </c>
      <c r="M11" s="163">
        <v>82686176</v>
      </c>
      <c r="N11" s="163">
        <v>6306563</v>
      </c>
      <c r="O11" s="163">
        <v>618504</v>
      </c>
    </row>
    <row r="12" spans="1:16" ht="12.75" customHeight="1" x14ac:dyDescent="0.3">
      <c r="B12" s="145" t="s">
        <v>15</v>
      </c>
      <c r="C12" s="163">
        <v>27326</v>
      </c>
      <c r="D12" s="163">
        <v>279016</v>
      </c>
      <c r="E12" s="163">
        <v>40023</v>
      </c>
      <c r="F12" s="163">
        <v>76689</v>
      </c>
      <c r="G12" s="163">
        <v>7151</v>
      </c>
      <c r="H12" s="163">
        <v>89107</v>
      </c>
      <c r="I12" s="163">
        <v>31323</v>
      </c>
      <c r="J12" s="163">
        <v>996779</v>
      </c>
      <c r="K12" s="163">
        <v>19147</v>
      </c>
      <c r="L12" s="163">
        <v>70398</v>
      </c>
      <c r="M12" s="163">
        <v>20071005</v>
      </c>
      <c r="N12" s="163">
        <v>780916</v>
      </c>
      <c r="O12" s="163">
        <v>172282</v>
      </c>
    </row>
    <row r="13" spans="1:16" ht="12.75" customHeight="1" x14ac:dyDescent="0.3">
      <c r="B13" s="145" t="s">
        <v>16</v>
      </c>
      <c r="C13" s="163">
        <v>26908</v>
      </c>
      <c r="D13" s="163">
        <v>346116</v>
      </c>
      <c r="E13" s="163">
        <v>97012</v>
      </c>
      <c r="F13" s="163">
        <v>24254</v>
      </c>
      <c r="G13" s="163">
        <v>64870</v>
      </c>
      <c r="H13" s="163">
        <v>178279</v>
      </c>
      <c r="I13" s="163">
        <v>359660</v>
      </c>
      <c r="J13" s="163">
        <v>2909445</v>
      </c>
      <c r="K13" s="163">
        <v>96625</v>
      </c>
      <c r="L13" s="163">
        <v>84213</v>
      </c>
      <c r="M13" s="163">
        <v>30770699</v>
      </c>
      <c r="N13" s="163">
        <v>1646453</v>
      </c>
      <c r="O13" s="163">
        <v>457445</v>
      </c>
    </row>
    <row r="14" spans="1:16" ht="12.75" customHeight="1" x14ac:dyDescent="0.3">
      <c r="B14" s="145" t="s">
        <v>17</v>
      </c>
      <c r="C14" s="163">
        <v>82733</v>
      </c>
      <c r="D14" s="163">
        <v>1584279</v>
      </c>
      <c r="E14" s="163">
        <v>208666</v>
      </c>
      <c r="F14" s="163">
        <v>71364</v>
      </c>
      <c r="G14" s="163">
        <v>72778</v>
      </c>
      <c r="H14" s="163">
        <v>535942</v>
      </c>
      <c r="I14" s="163">
        <v>92232</v>
      </c>
      <c r="J14" s="163">
        <v>4255648</v>
      </c>
      <c r="K14" s="163">
        <v>571507</v>
      </c>
      <c r="L14" s="163">
        <v>275996</v>
      </c>
      <c r="M14" s="163">
        <v>72493621</v>
      </c>
      <c r="N14" s="163">
        <v>2254245</v>
      </c>
      <c r="O14" s="163">
        <v>640853</v>
      </c>
    </row>
    <row r="15" spans="1:16" ht="12.75" customHeight="1" x14ac:dyDescent="0.3">
      <c r="B15" s="145" t="s">
        <v>18</v>
      </c>
      <c r="C15" s="163">
        <v>270845</v>
      </c>
      <c r="D15" s="163">
        <v>1483251</v>
      </c>
      <c r="E15" s="163">
        <v>250641</v>
      </c>
      <c r="F15" s="163">
        <v>75166</v>
      </c>
      <c r="G15" s="163">
        <v>75272</v>
      </c>
      <c r="H15" s="163">
        <v>349029</v>
      </c>
      <c r="I15" s="163">
        <v>109646</v>
      </c>
      <c r="J15" s="163">
        <v>3800725</v>
      </c>
      <c r="K15" s="163">
        <v>207632</v>
      </c>
      <c r="L15" s="163">
        <v>189961</v>
      </c>
      <c r="M15" s="163">
        <v>62130213</v>
      </c>
      <c r="N15" s="163">
        <v>384675</v>
      </c>
      <c r="O15" s="163">
        <v>479559</v>
      </c>
    </row>
    <row r="16" spans="1:16" ht="12.75" customHeight="1" x14ac:dyDescent="0.3">
      <c r="B16" s="145" t="s">
        <v>19</v>
      </c>
      <c r="C16" s="163">
        <v>21129</v>
      </c>
      <c r="D16" s="163">
        <v>196383</v>
      </c>
      <c r="E16" s="163">
        <v>29354</v>
      </c>
      <c r="F16" s="163">
        <v>13130</v>
      </c>
      <c r="G16" s="163">
        <v>47371</v>
      </c>
      <c r="H16" s="163">
        <v>39074</v>
      </c>
      <c r="I16" s="163">
        <v>21812</v>
      </c>
      <c r="J16" s="163">
        <v>1010486</v>
      </c>
      <c r="K16" s="163">
        <v>32580</v>
      </c>
      <c r="L16" s="163">
        <v>50668</v>
      </c>
      <c r="M16" s="163">
        <v>17533133</v>
      </c>
      <c r="N16" s="163">
        <v>373689</v>
      </c>
      <c r="O16" s="163">
        <v>139898</v>
      </c>
    </row>
    <row r="17" spans="2:15" ht="12.75" customHeight="1" x14ac:dyDescent="0.3">
      <c r="B17" s="145" t="s">
        <v>20</v>
      </c>
      <c r="C17" s="163">
        <v>27517</v>
      </c>
      <c r="D17" s="163">
        <v>494114</v>
      </c>
      <c r="E17" s="163">
        <v>91911</v>
      </c>
      <c r="F17" s="163">
        <v>32393</v>
      </c>
      <c r="G17" s="163">
        <v>33225</v>
      </c>
      <c r="H17" s="163">
        <v>175506</v>
      </c>
      <c r="I17" s="163">
        <v>51882</v>
      </c>
      <c r="J17" s="163">
        <v>1590077</v>
      </c>
      <c r="K17" s="163">
        <v>144555</v>
      </c>
      <c r="L17" s="163">
        <v>83500</v>
      </c>
      <c r="M17" s="163">
        <v>30321573</v>
      </c>
      <c r="N17" s="163">
        <v>1397057</v>
      </c>
      <c r="O17" s="163">
        <v>471865</v>
      </c>
    </row>
    <row r="18" spans="2:15" ht="12.75" customHeight="1" x14ac:dyDescent="0.3">
      <c r="B18" s="145" t="s">
        <v>21</v>
      </c>
      <c r="C18" s="163">
        <v>78571</v>
      </c>
      <c r="D18" s="163">
        <v>1898318</v>
      </c>
      <c r="E18" s="163">
        <v>586425</v>
      </c>
      <c r="F18" s="163">
        <v>108424</v>
      </c>
      <c r="G18" s="163">
        <v>454173</v>
      </c>
      <c r="H18" s="163">
        <v>909929</v>
      </c>
      <c r="I18" s="163">
        <v>298898</v>
      </c>
      <c r="J18" s="163">
        <v>4567644</v>
      </c>
      <c r="K18" s="163">
        <v>424611</v>
      </c>
      <c r="L18" s="163">
        <v>326994</v>
      </c>
      <c r="M18" s="163">
        <v>96002762</v>
      </c>
      <c r="N18" s="163">
        <v>7308164</v>
      </c>
      <c r="O18" s="163">
        <v>1608430</v>
      </c>
    </row>
    <row r="19" spans="2:15" ht="12.75" customHeight="1" x14ac:dyDescent="0.3">
      <c r="B19" s="145" t="s">
        <v>22</v>
      </c>
      <c r="C19" s="163">
        <v>22146</v>
      </c>
      <c r="D19" s="163">
        <v>312630</v>
      </c>
      <c r="E19" s="163">
        <v>118614</v>
      </c>
      <c r="F19" s="163">
        <v>12018</v>
      </c>
      <c r="G19" s="163">
        <v>40722</v>
      </c>
      <c r="H19" s="163">
        <v>118225</v>
      </c>
      <c r="I19" s="163">
        <v>23604</v>
      </c>
      <c r="J19" s="163">
        <v>1039484</v>
      </c>
      <c r="K19" s="163">
        <v>60353</v>
      </c>
      <c r="L19" s="163">
        <v>59658</v>
      </c>
      <c r="M19" s="163">
        <v>19572740</v>
      </c>
      <c r="N19" s="163">
        <v>890010</v>
      </c>
      <c r="O19" s="163">
        <v>80859</v>
      </c>
    </row>
    <row r="20" spans="2:15" ht="12.75" customHeight="1" x14ac:dyDescent="0.3">
      <c r="B20" s="145" t="s">
        <v>23</v>
      </c>
      <c r="C20" s="163">
        <v>16899</v>
      </c>
      <c r="D20" s="163">
        <v>112904</v>
      </c>
      <c r="E20" s="163">
        <v>19108</v>
      </c>
      <c r="F20" s="163">
        <v>1684</v>
      </c>
      <c r="G20" s="163">
        <v>24203</v>
      </c>
      <c r="H20" s="163">
        <v>46891</v>
      </c>
      <c r="I20" s="163">
        <v>25779</v>
      </c>
      <c r="J20" s="163">
        <v>424615</v>
      </c>
      <c r="K20" s="163">
        <v>56305</v>
      </c>
      <c r="L20" s="163">
        <v>18010</v>
      </c>
      <c r="M20" s="163">
        <v>7482653</v>
      </c>
      <c r="N20" s="163">
        <v>259527</v>
      </c>
      <c r="O20" s="163">
        <v>139034</v>
      </c>
    </row>
    <row r="21" spans="2:15" ht="12.75" customHeight="1" x14ac:dyDescent="0.25">
      <c r="B21" s="145" t="s">
        <v>24</v>
      </c>
      <c r="C21" s="163">
        <v>53776</v>
      </c>
      <c r="D21" s="163">
        <v>1934011</v>
      </c>
      <c r="E21" s="163">
        <v>210634</v>
      </c>
      <c r="F21" s="163">
        <v>12016</v>
      </c>
      <c r="G21" s="163">
        <v>119140</v>
      </c>
      <c r="H21" s="163">
        <v>292421</v>
      </c>
      <c r="I21" s="163">
        <v>239061</v>
      </c>
      <c r="J21" s="163">
        <v>5580837</v>
      </c>
      <c r="K21" s="163">
        <v>249022</v>
      </c>
      <c r="L21" s="163">
        <v>149013</v>
      </c>
      <c r="M21" s="163">
        <v>86029199</v>
      </c>
      <c r="N21" s="163">
        <v>2389669</v>
      </c>
      <c r="O21" s="163">
        <v>919397</v>
      </c>
    </row>
    <row r="22" spans="2:15" ht="12.75" customHeight="1" x14ac:dyDescent="0.25">
      <c r="B22" s="145" t="s">
        <v>25</v>
      </c>
      <c r="C22" s="163">
        <v>29345</v>
      </c>
      <c r="D22" s="163">
        <v>870947</v>
      </c>
      <c r="E22" s="163">
        <v>226012</v>
      </c>
      <c r="F22" s="163">
        <v>61305</v>
      </c>
      <c r="G22" s="163">
        <v>106878</v>
      </c>
      <c r="H22" s="163">
        <v>296156</v>
      </c>
      <c r="I22" s="163">
        <v>90604</v>
      </c>
      <c r="J22" s="163">
        <v>3455949</v>
      </c>
      <c r="K22" s="163">
        <v>467721</v>
      </c>
      <c r="L22" s="163">
        <v>166027</v>
      </c>
      <c r="M22" s="163">
        <v>61641888</v>
      </c>
      <c r="N22" s="163">
        <v>3246664</v>
      </c>
      <c r="O22" s="163">
        <v>1269663</v>
      </c>
    </row>
    <row r="23" spans="2:15" ht="12.75" customHeight="1" x14ac:dyDescent="0.25">
      <c r="B23" s="145" t="s">
        <v>26</v>
      </c>
      <c r="C23" s="163">
        <v>3935</v>
      </c>
      <c r="D23" s="163">
        <v>160789</v>
      </c>
      <c r="E23" s="163">
        <v>21213</v>
      </c>
      <c r="F23" s="163">
        <v>2389</v>
      </c>
      <c r="G23" s="163">
        <v>8112</v>
      </c>
      <c r="H23" s="163">
        <v>26208</v>
      </c>
      <c r="I23" s="163">
        <v>19466</v>
      </c>
      <c r="J23" s="163">
        <v>516950</v>
      </c>
      <c r="K23" s="163">
        <v>85028</v>
      </c>
      <c r="L23" s="163">
        <v>31645</v>
      </c>
      <c r="M23" s="163">
        <v>9406130</v>
      </c>
      <c r="N23" s="163">
        <v>1956271</v>
      </c>
      <c r="O23" s="163">
        <v>249907</v>
      </c>
    </row>
    <row r="24" spans="2:15" ht="12.75" customHeight="1" x14ac:dyDescent="0.25">
      <c r="B24" s="145" t="s">
        <v>27</v>
      </c>
      <c r="C24" s="163">
        <v>14816</v>
      </c>
      <c r="D24" s="163">
        <v>458215</v>
      </c>
      <c r="E24" s="163">
        <v>85404</v>
      </c>
      <c r="F24" s="163">
        <v>4203</v>
      </c>
      <c r="G24" s="163">
        <v>67786</v>
      </c>
      <c r="H24" s="163">
        <v>119975</v>
      </c>
      <c r="I24" s="163">
        <v>39500</v>
      </c>
      <c r="J24" s="163">
        <v>1626139</v>
      </c>
      <c r="K24" s="163">
        <v>192128</v>
      </c>
      <c r="L24" s="163">
        <v>91274</v>
      </c>
      <c r="M24" s="163">
        <v>38260414</v>
      </c>
      <c r="N24" s="163">
        <v>1969885</v>
      </c>
      <c r="O24" s="163">
        <v>345288</v>
      </c>
    </row>
    <row r="25" spans="2:15" ht="12.75" customHeight="1" x14ac:dyDescent="0.25">
      <c r="B25" s="145" t="s">
        <v>28</v>
      </c>
      <c r="C25" s="163">
        <v>37871</v>
      </c>
      <c r="D25" s="163">
        <v>1464705</v>
      </c>
      <c r="E25" s="163">
        <v>234743</v>
      </c>
      <c r="F25" s="163">
        <v>40571</v>
      </c>
      <c r="G25" s="163">
        <v>133923</v>
      </c>
      <c r="H25" s="163">
        <v>372502</v>
      </c>
      <c r="I25" s="163">
        <v>327586</v>
      </c>
      <c r="J25" s="163">
        <v>3867890</v>
      </c>
      <c r="K25" s="163">
        <v>422098</v>
      </c>
      <c r="L25" s="163">
        <v>175737</v>
      </c>
      <c r="M25" s="163">
        <v>82057067</v>
      </c>
      <c r="N25" s="163">
        <v>3626473</v>
      </c>
      <c r="O25" s="163">
        <v>958005</v>
      </c>
    </row>
    <row r="26" spans="2:15" ht="12.75" customHeight="1" x14ac:dyDescent="0.25">
      <c r="B26" s="145" t="s">
        <v>29</v>
      </c>
      <c r="C26" s="163">
        <v>52771</v>
      </c>
      <c r="D26" s="163">
        <v>590316</v>
      </c>
      <c r="E26" s="163">
        <v>81421</v>
      </c>
      <c r="F26" s="163">
        <v>24102</v>
      </c>
      <c r="G26" s="163">
        <v>23580</v>
      </c>
      <c r="H26" s="163">
        <v>147399</v>
      </c>
      <c r="I26" s="163">
        <v>72168</v>
      </c>
      <c r="J26" s="163">
        <v>1430930</v>
      </c>
      <c r="K26" s="163">
        <v>170870</v>
      </c>
      <c r="L26" s="163">
        <v>75453</v>
      </c>
      <c r="M26" s="163">
        <v>25193687</v>
      </c>
      <c r="N26" s="163">
        <v>2216223</v>
      </c>
      <c r="O26" s="163">
        <v>392377</v>
      </c>
    </row>
    <row r="27" spans="2:15" ht="12.75" customHeight="1" x14ac:dyDescent="0.25">
      <c r="B27" s="146" t="s">
        <v>30</v>
      </c>
      <c r="C27" s="171">
        <v>1466895</v>
      </c>
      <c r="D27" s="171">
        <v>18306665</v>
      </c>
      <c r="E27" s="171">
        <v>4052733</v>
      </c>
      <c r="F27" s="171">
        <v>913522</v>
      </c>
      <c r="G27" s="171">
        <v>2208334</v>
      </c>
      <c r="H27" s="171">
        <v>6868355</v>
      </c>
      <c r="I27" s="171">
        <v>2426574</v>
      </c>
      <c r="J27" s="171">
        <v>58419945</v>
      </c>
      <c r="K27" s="171">
        <v>5326215</v>
      </c>
      <c r="L27" s="171">
        <v>3121531</v>
      </c>
      <c r="M27" s="171">
        <v>1016245728</v>
      </c>
      <c r="N27" s="171">
        <v>50502553</v>
      </c>
      <c r="O27" s="171">
        <v>12916447</v>
      </c>
    </row>
    <row r="28" spans="2:15" ht="5.0999999999999996" customHeight="1" x14ac:dyDescent="0.25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</row>
    <row r="29" spans="2:15" ht="12.75" customHeight="1" x14ac:dyDescent="0.25">
      <c r="B29" s="620" t="s">
        <v>250</v>
      </c>
      <c r="C29" s="615"/>
      <c r="D29" s="615"/>
      <c r="E29" s="615"/>
      <c r="F29" s="615"/>
      <c r="G29" s="615"/>
      <c r="H29" s="615"/>
      <c r="I29" s="615"/>
      <c r="J29" s="615"/>
      <c r="K29" s="166"/>
      <c r="L29" s="166"/>
      <c r="M29" s="166"/>
      <c r="N29" s="166"/>
      <c r="O29" s="138" t="s">
        <v>251</v>
      </c>
    </row>
  </sheetData>
  <mergeCells count="4">
    <mergeCell ref="B2:L2"/>
    <mergeCell ref="B29:J29"/>
    <mergeCell ref="B3:O3"/>
    <mergeCell ref="B4:O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workbookViewId="0">
      <selection activeCell="B2" sqref="B2:L2"/>
    </sheetView>
  </sheetViews>
  <sheetFormatPr defaultRowHeight="15" x14ac:dyDescent="0.25"/>
  <cols>
    <col min="2" max="2" width="23" customWidth="1"/>
    <col min="3" max="5" width="9.28515625" customWidth="1"/>
    <col min="6" max="6" width="10.7109375" customWidth="1"/>
    <col min="7" max="7" width="9.28515625" customWidth="1"/>
    <col min="8" max="9" width="10.7109375" customWidth="1"/>
    <col min="10" max="12" width="9.7109375" customWidth="1"/>
    <col min="13" max="13" width="10.140625" customWidth="1"/>
    <col min="14" max="14" width="9.7109375" customWidth="1"/>
    <col min="15" max="15" width="9.28515625" customWidth="1"/>
  </cols>
  <sheetData>
    <row r="1" spans="2:15" ht="12.75" customHeight="1" x14ac:dyDescent="0.3"/>
    <row r="2" spans="2:15" ht="43.5" customHeight="1" x14ac:dyDescent="0.3">
      <c r="B2" s="616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173"/>
      <c r="N2" s="173"/>
      <c r="O2" s="173"/>
    </row>
    <row r="3" spans="2:15" ht="12.75" customHeight="1" x14ac:dyDescent="0.3">
      <c r="B3" s="619" t="s">
        <v>235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173"/>
    </row>
    <row r="4" spans="2:15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173"/>
    </row>
    <row r="5" spans="2:15" ht="12.75" customHeight="1" x14ac:dyDescent="0.3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2:15" ht="42" customHeight="1" x14ac:dyDescent="0.3">
      <c r="B6" s="21" t="s">
        <v>236</v>
      </c>
      <c r="C6" s="21" t="s">
        <v>252</v>
      </c>
      <c r="D6" s="21" t="s">
        <v>253</v>
      </c>
      <c r="E6" s="21" t="s">
        <v>254</v>
      </c>
      <c r="F6" s="21" t="s">
        <v>255</v>
      </c>
      <c r="G6" s="21" t="s">
        <v>256</v>
      </c>
      <c r="H6" s="21" t="s">
        <v>257</v>
      </c>
      <c r="I6" s="21" t="s">
        <v>258</v>
      </c>
      <c r="J6" s="21" t="s">
        <v>259</v>
      </c>
      <c r="K6" s="21" t="s">
        <v>260</v>
      </c>
      <c r="L6" s="21" t="s">
        <v>261</v>
      </c>
      <c r="M6" s="21" t="s">
        <v>262</v>
      </c>
      <c r="N6" s="21" t="s">
        <v>263</v>
      </c>
      <c r="O6" s="21" t="s">
        <v>264</v>
      </c>
    </row>
    <row r="7" spans="2:15" ht="12.75" customHeight="1" x14ac:dyDescent="0.3">
      <c r="B7" s="26" t="s">
        <v>9</v>
      </c>
      <c r="C7" s="162">
        <v>19825</v>
      </c>
      <c r="D7" s="162">
        <v>701053</v>
      </c>
      <c r="E7" s="162">
        <v>834729</v>
      </c>
      <c r="F7" s="162">
        <v>370814</v>
      </c>
      <c r="G7" s="162">
        <v>430325</v>
      </c>
      <c r="H7" s="162">
        <v>685063</v>
      </c>
      <c r="I7" s="162">
        <v>627764</v>
      </c>
      <c r="J7" s="162">
        <v>503146</v>
      </c>
      <c r="K7" s="162">
        <v>371249</v>
      </c>
      <c r="L7" s="162">
        <v>1220498</v>
      </c>
      <c r="M7" s="162">
        <v>527935</v>
      </c>
      <c r="N7" s="162">
        <v>286200</v>
      </c>
      <c r="O7" s="162">
        <v>2410454</v>
      </c>
    </row>
    <row r="8" spans="2:15" ht="12.75" customHeight="1" x14ac:dyDescent="0.3">
      <c r="B8" s="26" t="s">
        <v>10</v>
      </c>
      <c r="C8" s="162" t="s">
        <v>97</v>
      </c>
      <c r="D8" s="162">
        <v>16465</v>
      </c>
      <c r="E8" s="162">
        <v>17998</v>
      </c>
      <c r="F8" s="162">
        <v>1642</v>
      </c>
      <c r="G8" s="162">
        <v>12313</v>
      </c>
      <c r="H8" s="162">
        <v>10611</v>
      </c>
      <c r="I8" s="162">
        <v>24370</v>
      </c>
      <c r="J8" s="162">
        <v>7692</v>
      </c>
      <c r="K8" s="162">
        <v>7204</v>
      </c>
      <c r="L8" s="162">
        <v>31918</v>
      </c>
      <c r="M8" s="162">
        <v>12350</v>
      </c>
      <c r="N8" s="162">
        <v>5360</v>
      </c>
      <c r="O8" s="162">
        <v>239432</v>
      </c>
    </row>
    <row r="9" spans="2:15" ht="12.75" customHeight="1" x14ac:dyDescent="0.3">
      <c r="B9" s="26" t="s">
        <v>11</v>
      </c>
      <c r="C9" s="162">
        <v>44763</v>
      </c>
      <c r="D9" s="162">
        <v>1740638</v>
      </c>
      <c r="E9" s="162">
        <v>2323655</v>
      </c>
      <c r="F9" s="162">
        <v>1251621</v>
      </c>
      <c r="G9" s="162">
        <v>903880</v>
      </c>
      <c r="H9" s="162">
        <v>1606001</v>
      </c>
      <c r="I9" s="162">
        <v>1574476</v>
      </c>
      <c r="J9" s="162">
        <v>1237656</v>
      </c>
      <c r="K9" s="162">
        <v>944677</v>
      </c>
      <c r="L9" s="162">
        <v>1440729</v>
      </c>
      <c r="M9" s="162">
        <v>779293</v>
      </c>
      <c r="N9" s="162">
        <v>624219</v>
      </c>
      <c r="O9" s="162">
        <v>6351778</v>
      </c>
    </row>
    <row r="10" spans="2:15" ht="12.75" customHeight="1" x14ac:dyDescent="0.3">
      <c r="B10" s="26" t="s">
        <v>12</v>
      </c>
      <c r="C10" s="162">
        <v>5272</v>
      </c>
      <c r="D10" s="162">
        <v>53485</v>
      </c>
      <c r="E10" s="162">
        <v>153667</v>
      </c>
      <c r="F10" s="162">
        <v>43420</v>
      </c>
      <c r="G10" s="162">
        <v>42797</v>
      </c>
      <c r="H10" s="162">
        <v>231214</v>
      </c>
      <c r="I10" s="162">
        <v>243466</v>
      </c>
      <c r="J10" s="162">
        <v>117946</v>
      </c>
      <c r="K10" s="162">
        <v>37483</v>
      </c>
      <c r="L10" s="162">
        <v>92097</v>
      </c>
      <c r="M10" s="162">
        <v>23226</v>
      </c>
      <c r="N10" s="162">
        <v>75063</v>
      </c>
      <c r="O10" s="162">
        <v>657948</v>
      </c>
    </row>
    <row r="11" spans="2:15" ht="12.75" customHeight="1" x14ac:dyDescent="0.3">
      <c r="B11" s="26" t="s">
        <v>13</v>
      </c>
      <c r="C11" s="162" t="s">
        <v>97</v>
      </c>
      <c r="D11" s="162">
        <v>76265</v>
      </c>
      <c r="E11" s="162">
        <v>96832</v>
      </c>
      <c r="F11" s="162">
        <v>61954</v>
      </c>
      <c r="G11" s="162">
        <v>8131</v>
      </c>
      <c r="H11" s="162">
        <v>134448</v>
      </c>
      <c r="I11" s="162">
        <v>131198</v>
      </c>
      <c r="J11" s="162">
        <v>86466</v>
      </c>
      <c r="K11" s="162">
        <v>33758</v>
      </c>
      <c r="L11" s="162">
        <v>7765</v>
      </c>
      <c r="M11" s="162">
        <v>40023</v>
      </c>
      <c r="N11" s="162">
        <v>25226</v>
      </c>
      <c r="O11" s="162">
        <v>228635</v>
      </c>
    </row>
    <row r="12" spans="2:15" ht="12.75" customHeight="1" x14ac:dyDescent="0.3">
      <c r="B12" s="26" t="s">
        <v>14</v>
      </c>
      <c r="C12" s="162">
        <v>32436</v>
      </c>
      <c r="D12" s="162">
        <v>369691</v>
      </c>
      <c r="E12" s="162">
        <v>1037643</v>
      </c>
      <c r="F12" s="162">
        <v>545480</v>
      </c>
      <c r="G12" s="162">
        <v>399598</v>
      </c>
      <c r="H12" s="162">
        <v>637380</v>
      </c>
      <c r="I12" s="162">
        <v>730092</v>
      </c>
      <c r="J12" s="162">
        <v>544380</v>
      </c>
      <c r="K12" s="162">
        <v>318550</v>
      </c>
      <c r="L12" s="162">
        <v>547162</v>
      </c>
      <c r="M12" s="162">
        <v>387999</v>
      </c>
      <c r="N12" s="162">
        <v>286227</v>
      </c>
      <c r="O12" s="162">
        <v>2701466</v>
      </c>
    </row>
    <row r="13" spans="2:15" ht="12.75" customHeight="1" x14ac:dyDescent="0.3">
      <c r="B13" s="26" t="s">
        <v>15</v>
      </c>
      <c r="C13" s="162">
        <v>9125</v>
      </c>
      <c r="D13" s="162">
        <v>87667</v>
      </c>
      <c r="E13" s="162">
        <v>250436</v>
      </c>
      <c r="F13" s="162">
        <v>70716</v>
      </c>
      <c r="G13" s="162">
        <v>92298</v>
      </c>
      <c r="H13" s="162">
        <v>69247</v>
      </c>
      <c r="I13" s="162">
        <v>125226</v>
      </c>
      <c r="J13" s="162">
        <v>93732</v>
      </c>
      <c r="K13" s="162">
        <v>101648</v>
      </c>
      <c r="L13" s="162">
        <v>252086</v>
      </c>
      <c r="M13" s="162">
        <v>133207</v>
      </c>
      <c r="N13" s="162">
        <v>41347</v>
      </c>
      <c r="O13" s="162">
        <v>1684835</v>
      </c>
    </row>
    <row r="14" spans="2:15" ht="12.75" customHeight="1" x14ac:dyDescent="0.3">
      <c r="B14" s="26" t="s">
        <v>16</v>
      </c>
      <c r="C14" s="162">
        <v>7411</v>
      </c>
      <c r="D14" s="162">
        <v>175499</v>
      </c>
      <c r="E14" s="162">
        <v>302014</v>
      </c>
      <c r="F14" s="162">
        <v>79177</v>
      </c>
      <c r="G14" s="162">
        <v>54167</v>
      </c>
      <c r="H14" s="162">
        <v>205793</v>
      </c>
      <c r="I14" s="162">
        <v>204027</v>
      </c>
      <c r="J14" s="162">
        <v>163518</v>
      </c>
      <c r="K14" s="162">
        <v>90400</v>
      </c>
      <c r="L14" s="162">
        <v>79927</v>
      </c>
      <c r="M14" s="162">
        <v>235064</v>
      </c>
      <c r="N14" s="162">
        <v>81888</v>
      </c>
      <c r="O14" s="162">
        <v>2918168</v>
      </c>
    </row>
    <row r="15" spans="2:15" ht="12.75" customHeight="1" x14ac:dyDescent="0.3">
      <c r="B15" s="26" t="s">
        <v>17</v>
      </c>
      <c r="C15" s="162">
        <v>73817</v>
      </c>
      <c r="D15" s="162">
        <v>207824</v>
      </c>
      <c r="E15" s="162">
        <v>946927</v>
      </c>
      <c r="F15" s="162">
        <v>260781</v>
      </c>
      <c r="G15" s="162">
        <v>389005</v>
      </c>
      <c r="H15" s="162">
        <v>524479</v>
      </c>
      <c r="I15" s="162">
        <v>295430</v>
      </c>
      <c r="J15" s="162">
        <v>577617</v>
      </c>
      <c r="K15" s="162">
        <v>287722</v>
      </c>
      <c r="L15" s="162">
        <v>31556</v>
      </c>
      <c r="M15" s="162">
        <v>467362</v>
      </c>
      <c r="N15" s="162">
        <v>214004</v>
      </c>
      <c r="O15" s="162">
        <v>1739627</v>
      </c>
    </row>
    <row r="16" spans="2:15" ht="12.75" customHeight="1" x14ac:dyDescent="0.3">
      <c r="B16" s="26" t="s">
        <v>18</v>
      </c>
      <c r="C16" s="162">
        <v>21071</v>
      </c>
      <c r="D16" s="162">
        <v>528139</v>
      </c>
      <c r="E16" s="162">
        <v>761990</v>
      </c>
      <c r="F16" s="162">
        <v>161818</v>
      </c>
      <c r="G16" s="162">
        <v>156811</v>
      </c>
      <c r="H16" s="162">
        <v>358657</v>
      </c>
      <c r="I16" s="162">
        <v>372224</v>
      </c>
      <c r="J16" s="162">
        <v>392144</v>
      </c>
      <c r="K16" s="162">
        <v>335390</v>
      </c>
      <c r="L16" s="162">
        <v>156070</v>
      </c>
      <c r="M16" s="162">
        <v>218442</v>
      </c>
      <c r="N16" s="162">
        <v>121102</v>
      </c>
      <c r="O16" s="162">
        <v>4448090</v>
      </c>
    </row>
    <row r="17" spans="2:15" ht="12.75" customHeight="1" x14ac:dyDescent="0.3">
      <c r="B17" s="26" t="s">
        <v>19</v>
      </c>
      <c r="C17" s="162">
        <v>3017</v>
      </c>
      <c r="D17" s="162">
        <v>87287</v>
      </c>
      <c r="E17" s="162">
        <v>192884</v>
      </c>
      <c r="F17" s="162">
        <v>47163</v>
      </c>
      <c r="G17" s="162">
        <v>72549</v>
      </c>
      <c r="H17" s="162">
        <v>49429</v>
      </c>
      <c r="I17" s="162">
        <v>94429</v>
      </c>
      <c r="J17" s="162">
        <v>61722</v>
      </c>
      <c r="K17" s="162">
        <v>41395</v>
      </c>
      <c r="L17" s="162">
        <v>104957</v>
      </c>
      <c r="M17" s="162">
        <v>78376</v>
      </c>
      <c r="N17" s="162">
        <v>31024</v>
      </c>
      <c r="O17" s="162">
        <v>1139160</v>
      </c>
    </row>
    <row r="18" spans="2:15" ht="12.75" customHeight="1" x14ac:dyDescent="0.3">
      <c r="B18" s="26" t="s">
        <v>20</v>
      </c>
      <c r="C18" s="162">
        <v>9988</v>
      </c>
      <c r="D18" s="162">
        <v>126322</v>
      </c>
      <c r="E18" s="162">
        <v>285112</v>
      </c>
      <c r="F18" s="162">
        <v>121956</v>
      </c>
      <c r="G18" s="162">
        <v>124391</v>
      </c>
      <c r="H18" s="162">
        <v>207608</v>
      </c>
      <c r="I18" s="162">
        <v>158104</v>
      </c>
      <c r="J18" s="162">
        <v>146254</v>
      </c>
      <c r="K18" s="162">
        <v>83042</v>
      </c>
      <c r="L18" s="162">
        <v>107435</v>
      </c>
      <c r="M18" s="162">
        <v>167660</v>
      </c>
      <c r="N18" s="162">
        <v>66886</v>
      </c>
      <c r="O18" s="162">
        <v>1510450</v>
      </c>
    </row>
    <row r="19" spans="2:15" ht="12.75" customHeight="1" x14ac:dyDescent="0.3">
      <c r="B19" s="26" t="s">
        <v>21</v>
      </c>
      <c r="C19" s="162">
        <v>25313</v>
      </c>
      <c r="D19" s="162">
        <v>959489</v>
      </c>
      <c r="E19" s="162">
        <v>1196848</v>
      </c>
      <c r="F19" s="162">
        <v>444078</v>
      </c>
      <c r="G19" s="162">
        <v>381430</v>
      </c>
      <c r="H19" s="162">
        <v>766049</v>
      </c>
      <c r="I19" s="162">
        <v>436119</v>
      </c>
      <c r="J19" s="162">
        <v>548726</v>
      </c>
      <c r="K19" s="162">
        <v>338680</v>
      </c>
      <c r="L19" s="162">
        <v>411430</v>
      </c>
      <c r="M19" s="162">
        <v>756549</v>
      </c>
      <c r="N19" s="162">
        <v>271573</v>
      </c>
      <c r="O19" s="162">
        <v>2106226</v>
      </c>
    </row>
    <row r="20" spans="2:15" ht="12.75" customHeight="1" x14ac:dyDescent="0.3">
      <c r="B20" s="26" t="s">
        <v>22</v>
      </c>
      <c r="C20" s="162">
        <v>5057</v>
      </c>
      <c r="D20" s="162">
        <v>113802</v>
      </c>
      <c r="E20" s="162">
        <v>211526</v>
      </c>
      <c r="F20" s="162">
        <v>22072</v>
      </c>
      <c r="G20" s="162">
        <v>20820</v>
      </c>
      <c r="H20" s="162">
        <v>110164</v>
      </c>
      <c r="I20" s="162">
        <v>155835</v>
      </c>
      <c r="J20" s="162">
        <v>98604</v>
      </c>
      <c r="K20" s="162">
        <v>50218</v>
      </c>
      <c r="L20" s="162">
        <v>75473</v>
      </c>
      <c r="M20" s="162">
        <v>42042</v>
      </c>
      <c r="N20" s="162">
        <v>44389</v>
      </c>
      <c r="O20" s="162">
        <v>1291585</v>
      </c>
    </row>
    <row r="21" spans="2:15" ht="12.75" customHeight="1" x14ac:dyDescent="0.3">
      <c r="B21" s="26" t="s">
        <v>23</v>
      </c>
      <c r="C21" s="162">
        <v>4776</v>
      </c>
      <c r="D21" s="162">
        <v>125396</v>
      </c>
      <c r="E21" s="162">
        <v>151115</v>
      </c>
      <c r="F21" s="162">
        <v>27795</v>
      </c>
      <c r="G21" s="162">
        <v>10812</v>
      </c>
      <c r="H21" s="162">
        <v>34266</v>
      </c>
      <c r="I21" s="162">
        <v>44384</v>
      </c>
      <c r="J21" s="162">
        <v>44048</v>
      </c>
      <c r="K21" s="162">
        <v>2247</v>
      </c>
      <c r="L21" s="162">
        <v>21549</v>
      </c>
      <c r="M21" s="162">
        <v>155308</v>
      </c>
      <c r="N21" s="162">
        <v>14105</v>
      </c>
      <c r="O21" s="162">
        <v>73371</v>
      </c>
    </row>
    <row r="22" spans="2:15" ht="12.75" customHeight="1" x14ac:dyDescent="0.3">
      <c r="B22" s="26" t="s">
        <v>24</v>
      </c>
      <c r="C22" s="162">
        <v>22701</v>
      </c>
      <c r="D22" s="162">
        <v>375801</v>
      </c>
      <c r="E22" s="162">
        <v>627413</v>
      </c>
      <c r="F22" s="162">
        <v>586662</v>
      </c>
      <c r="G22" s="162">
        <v>100479</v>
      </c>
      <c r="H22" s="162">
        <v>436105</v>
      </c>
      <c r="I22" s="162">
        <v>414897</v>
      </c>
      <c r="J22" s="162">
        <v>335027</v>
      </c>
      <c r="K22" s="162">
        <v>186907</v>
      </c>
      <c r="L22" s="162">
        <v>362197</v>
      </c>
      <c r="M22" s="162">
        <v>406875</v>
      </c>
      <c r="N22" s="162">
        <v>138410</v>
      </c>
      <c r="O22" s="162">
        <v>2803865</v>
      </c>
    </row>
    <row r="23" spans="2:15" ht="12.75" customHeight="1" x14ac:dyDescent="0.3">
      <c r="B23" s="26" t="s">
        <v>25</v>
      </c>
      <c r="C23" s="162">
        <v>8753</v>
      </c>
      <c r="D23" s="162">
        <v>402999</v>
      </c>
      <c r="E23" s="162">
        <v>531159</v>
      </c>
      <c r="F23" s="162">
        <v>317184</v>
      </c>
      <c r="G23" s="162">
        <v>306519</v>
      </c>
      <c r="H23" s="162">
        <v>422077</v>
      </c>
      <c r="I23" s="162">
        <v>347038</v>
      </c>
      <c r="J23" s="162">
        <v>374016</v>
      </c>
      <c r="K23" s="162">
        <v>276894</v>
      </c>
      <c r="L23" s="162">
        <v>242118</v>
      </c>
      <c r="M23" s="162">
        <v>218211</v>
      </c>
      <c r="N23" s="162">
        <v>213621</v>
      </c>
      <c r="O23" s="162">
        <v>2363971</v>
      </c>
    </row>
    <row r="24" spans="2:15" ht="12.75" customHeight="1" x14ac:dyDescent="0.25">
      <c r="B24" s="26" t="s">
        <v>26</v>
      </c>
      <c r="C24" s="162">
        <v>73</v>
      </c>
      <c r="D24" s="162">
        <v>49276</v>
      </c>
      <c r="E24" s="162">
        <v>80892</v>
      </c>
      <c r="F24" s="162">
        <v>7060</v>
      </c>
      <c r="G24" s="162">
        <v>15996</v>
      </c>
      <c r="H24" s="162">
        <v>45360</v>
      </c>
      <c r="I24" s="162">
        <v>50610</v>
      </c>
      <c r="J24" s="162">
        <v>39943</v>
      </c>
      <c r="K24" s="162">
        <v>51032</v>
      </c>
      <c r="L24" s="162">
        <v>36261</v>
      </c>
      <c r="M24" s="162">
        <v>114234</v>
      </c>
      <c r="N24" s="162">
        <v>25965</v>
      </c>
      <c r="O24" s="162">
        <v>374901</v>
      </c>
    </row>
    <row r="25" spans="2:15" ht="12.75" customHeight="1" x14ac:dyDescent="0.25">
      <c r="B25" s="26" t="s">
        <v>27</v>
      </c>
      <c r="C25" s="162">
        <v>5809</v>
      </c>
      <c r="D25" s="162">
        <v>190477</v>
      </c>
      <c r="E25" s="162">
        <v>249776</v>
      </c>
      <c r="F25" s="162">
        <v>178411</v>
      </c>
      <c r="G25" s="162">
        <v>31071</v>
      </c>
      <c r="H25" s="162">
        <v>160580</v>
      </c>
      <c r="I25" s="162">
        <v>161441</v>
      </c>
      <c r="J25" s="162">
        <v>153519</v>
      </c>
      <c r="K25" s="162">
        <v>56647</v>
      </c>
      <c r="L25" s="162">
        <v>162035</v>
      </c>
      <c r="M25" s="162">
        <v>83822</v>
      </c>
      <c r="N25" s="162">
        <v>60930</v>
      </c>
      <c r="O25" s="162">
        <v>1511142</v>
      </c>
    </row>
    <row r="26" spans="2:15" ht="12.75" customHeight="1" x14ac:dyDescent="0.25">
      <c r="B26" s="26" t="s">
        <v>28</v>
      </c>
      <c r="C26" s="162">
        <v>9208</v>
      </c>
      <c r="D26" s="162">
        <v>718491</v>
      </c>
      <c r="E26" s="162">
        <v>750989</v>
      </c>
      <c r="F26" s="162">
        <v>1146113</v>
      </c>
      <c r="G26" s="162">
        <v>111735</v>
      </c>
      <c r="H26" s="162">
        <v>458753</v>
      </c>
      <c r="I26" s="162">
        <v>763320</v>
      </c>
      <c r="J26" s="162">
        <v>479801</v>
      </c>
      <c r="K26" s="162">
        <v>184327</v>
      </c>
      <c r="L26" s="162">
        <v>170478</v>
      </c>
      <c r="M26" s="162">
        <v>380985</v>
      </c>
      <c r="N26" s="162">
        <v>150236</v>
      </c>
      <c r="O26" s="162">
        <v>2408205</v>
      </c>
    </row>
    <row r="27" spans="2:15" ht="12.75" customHeight="1" x14ac:dyDescent="0.25">
      <c r="B27" s="26" t="s">
        <v>29</v>
      </c>
      <c r="C27" s="162">
        <v>11396</v>
      </c>
      <c r="D27" s="162">
        <v>176322</v>
      </c>
      <c r="E27" s="162">
        <v>335173</v>
      </c>
      <c r="F27" s="162">
        <v>224179</v>
      </c>
      <c r="G27" s="162">
        <v>146783</v>
      </c>
      <c r="H27" s="162">
        <v>189493</v>
      </c>
      <c r="I27" s="162">
        <v>155585</v>
      </c>
      <c r="J27" s="162">
        <v>151426</v>
      </c>
      <c r="K27" s="162">
        <v>98236</v>
      </c>
      <c r="L27" s="162">
        <v>173233</v>
      </c>
      <c r="M27" s="162">
        <v>126068</v>
      </c>
      <c r="N27" s="162">
        <v>63717</v>
      </c>
      <c r="O27" s="162">
        <v>977931</v>
      </c>
    </row>
    <row r="28" spans="2:15" ht="12.75" customHeight="1" x14ac:dyDescent="0.25">
      <c r="B28" s="24" t="s">
        <v>30</v>
      </c>
      <c r="C28" s="171">
        <v>319811</v>
      </c>
      <c r="D28" s="171">
        <v>7282388</v>
      </c>
      <c r="E28" s="171">
        <v>11338778</v>
      </c>
      <c r="F28" s="171">
        <v>5970096</v>
      </c>
      <c r="G28" s="171">
        <v>3811910</v>
      </c>
      <c r="H28" s="171">
        <v>7342777</v>
      </c>
      <c r="I28" s="171">
        <v>7110035</v>
      </c>
      <c r="J28" s="171">
        <v>6157383</v>
      </c>
      <c r="K28" s="171">
        <v>3897706</v>
      </c>
      <c r="L28" s="171">
        <v>5726974</v>
      </c>
      <c r="M28" s="171">
        <v>5355031</v>
      </c>
      <c r="N28" s="171">
        <v>2841492</v>
      </c>
      <c r="O28" s="171">
        <v>39941240</v>
      </c>
    </row>
    <row r="29" spans="2:15" ht="12.75" customHeight="1" x14ac:dyDescent="0.25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</row>
    <row r="30" spans="2:15" ht="12.75" customHeight="1" x14ac:dyDescent="0.25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38" t="s">
        <v>265</v>
      </c>
    </row>
  </sheetData>
  <mergeCells count="3">
    <mergeCell ref="B2:L2"/>
    <mergeCell ref="B3:N3"/>
    <mergeCell ref="B4:N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I34"/>
  <sheetViews>
    <sheetView showGridLines="0" topLeftCell="A12" zoomScale="90" zoomScaleNormal="90" workbookViewId="0">
      <selection activeCell="A13" sqref="A13:XFD13"/>
    </sheetView>
  </sheetViews>
  <sheetFormatPr defaultColWidth="9.140625" defaultRowHeight="12" x14ac:dyDescent="0.2"/>
  <cols>
    <col min="1" max="1" width="6.85546875" style="499" customWidth="1"/>
    <col min="2" max="2" width="18.85546875" style="500" customWidth="1"/>
    <col min="3" max="3" width="9.28515625" style="499" customWidth="1"/>
    <col min="4" max="7" width="9.42578125" style="499" customWidth="1"/>
    <col min="8" max="8" width="8.85546875" style="499" customWidth="1"/>
    <col min="9" max="9" width="9.5703125" style="499" customWidth="1"/>
    <col min="10" max="16384" width="9.140625" style="499"/>
  </cols>
  <sheetData>
    <row r="1" spans="2:9" s="510" customFormat="1" ht="11.45" hidden="1" x14ac:dyDescent="0.2">
      <c r="B1" s="512"/>
      <c r="C1" s="510">
        <v>2</v>
      </c>
      <c r="D1" s="510">
        <v>3</v>
      </c>
      <c r="E1" s="510">
        <v>4</v>
      </c>
      <c r="F1" s="510">
        <v>5</v>
      </c>
      <c r="G1" s="510">
        <v>6</v>
      </c>
      <c r="H1" s="510">
        <v>7</v>
      </c>
      <c r="I1" s="510">
        <v>8</v>
      </c>
    </row>
    <row r="2" spans="2:9" s="510" customFormat="1" hidden="1" x14ac:dyDescent="0.25">
      <c r="C2" s="621" t="s">
        <v>577</v>
      </c>
      <c r="D2" s="621"/>
      <c r="E2" s="621"/>
      <c r="F2" s="621"/>
      <c r="G2" s="621"/>
      <c r="H2" s="621"/>
      <c r="I2" s="621"/>
    </row>
    <row r="3" spans="2:9" s="510" customFormat="1" hidden="1" x14ac:dyDescent="0.25">
      <c r="B3" s="511" t="s">
        <v>578</v>
      </c>
      <c r="C3" s="511">
        <v>1</v>
      </c>
      <c r="D3" s="511">
        <v>2</v>
      </c>
      <c r="E3" s="511">
        <v>3</v>
      </c>
      <c r="F3" s="511">
        <v>4</v>
      </c>
      <c r="G3" s="511">
        <v>5</v>
      </c>
      <c r="H3" s="511">
        <v>6</v>
      </c>
      <c r="I3" s="511">
        <v>7</v>
      </c>
    </row>
    <row r="4" spans="2:9" s="510" customFormat="1" hidden="1" x14ac:dyDescent="0.25">
      <c r="B4" s="513" t="s">
        <v>579</v>
      </c>
      <c r="C4" s="509">
        <f>+VLOOKUP($B4,[2]p_base!$AD$3:$BC$9,C$1,FALSE)</f>
        <v>0</v>
      </c>
      <c r="D4" s="509">
        <f>+VLOOKUP($B4,[2]p_base!$AD$3:$BC$9,D$1,FALSE)</f>
        <v>0</v>
      </c>
      <c r="E4" s="509">
        <f>+VLOOKUP($B4,[2]p_base!$AD$3:$BC$9,E$1,FALSE)</f>
        <v>0</v>
      </c>
      <c r="F4" s="509">
        <f>+VLOOKUP($B4,[2]p_base!$AD$3:$BC$9,F$1,FALSE)</f>
        <v>0</v>
      </c>
      <c r="G4" s="509">
        <f>+VLOOKUP($B4,[2]p_base!$AD$3:$BC$9,G$1,FALSE)</f>
        <v>0</v>
      </c>
      <c r="H4" s="509">
        <f>+VLOOKUP($B4,[2]p_base!$AD$3:$BC$9,H$1,FALSE)</f>
        <v>0</v>
      </c>
      <c r="I4" s="509">
        <f>+VLOOKUP($B4,[2]p_base!$AD$3:$BC$9,I$1,FALSE)</f>
        <v>0</v>
      </c>
    </row>
    <row r="5" spans="2:9" s="510" customFormat="1" hidden="1" x14ac:dyDescent="0.25">
      <c r="B5" s="513">
        <v>1000000</v>
      </c>
      <c r="C5" s="509">
        <f>+VLOOKUP($B5,[2]p_base!$AD$3:$BC$9,C$1,FALSE)</f>
        <v>0</v>
      </c>
      <c r="D5" s="509">
        <f>+VLOOKUP($B5,[2]p_base!$AD$3:$BC$9,D$1,FALSE)</f>
        <v>0</v>
      </c>
      <c r="E5" s="509">
        <f>+VLOOKUP($B5,[2]p_base!$AD$3:$BC$9,E$1,FALSE)</f>
        <v>1</v>
      </c>
      <c r="F5" s="509">
        <f>+VLOOKUP($B5,[2]p_base!$AD$3:$BC$9,F$1,FALSE)</f>
        <v>0</v>
      </c>
      <c r="G5" s="509">
        <f>+VLOOKUP($B5,[2]p_base!$AD$3:$BC$9,G$1,FALSE)</f>
        <v>0</v>
      </c>
      <c r="H5" s="509">
        <f>+VLOOKUP($B5,[2]p_base!$AD$3:$BC$9,H$1,FALSE)</f>
        <v>0</v>
      </c>
      <c r="I5" s="509">
        <f>+VLOOKUP($B5,[2]p_base!$AD$3:$BC$9,I$1,FALSE)</f>
        <v>0</v>
      </c>
    </row>
    <row r="6" spans="2:9" s="510" customFormat="1" hidden="1" x14ac:dyDescent="0.25">
      <c r="B6" s="513">
        <v>500000</v>
      </c>
      <c r="C6" s="509">
        <f>+VLOOKUP($B6,[2]p_base!$AD$3:$BC$9,C$1,FALSE)</f>
        <v>39</v>
      </c>
      <c r="D6" s="509">
        <f>+VLOOKUP($B6,[2]p_base!$AD$3:$BC$9,D$1,FALSE)</f>
        <v>8</v>
      </c>
      <c r="E6" s="509">
        <f>+VLOOKUP($B6,[2]p_base!$AD$3:$BC$9,E$1,FALSE)</f>
        <v>13</v>
      </c>
      <c r="F6" s="509">
        <f>+VLOOKUP($B6,[2]p_base!$AD$3:$BC$9,F$1,FALSE)</f>
        <v>6</v>
      </c>
      <c r="G6" s="509">
        <f>+VLOOKUP($B6,[2]p_base!$AD$3:$BC$9,G$1,FALSE)</f>
        <v>8</v>
      </c>
      <c r="H6" s="509">
        <f>+VLOOKUP($B6,[2]p_base!$AD$3:$BC$9,H$1,FALSE)</f>
        <v>1</v>
      </c>
      <c r="I6" s="509">
        <f>+VLOOKUP($B6,[2]p_base!$AD$3:$BC$9,I$1,FALSE)</f>
        <v>2</v>
      </c>
    </row>
    <row r="7" spans="2:9" s="510" customFormat="1" hidden="1" x14ac:dyDescent="0.25">
      <c r="B7" s="513">
        <v>100000</v>
      </c>
      <c r="C7" s="509">
        <f>+VLOOKUP($B7,[2]p_base!$AD$3:$BC$9,C$1,FALSE)</f>
        <v>78</v>
      </c>
      <c r="D7" s="509">
        <f>+VLOOKUP($B7,[2]p_base!$AD$3:$BC$9,D$1,FALSE)</f>
        <v>36</v>
      </c>
      <c r="E7" s="509">
        <f>+VLOOKUP($B7,[2]p_base!$AD$3:$BC$9,E$1,FALSE)</f>
        <v>15</v>
      </c>
      <c r="F7" s="509">
        <f>+VLOOKUP($B7,[2]p_base!$AD$3:$BC$9,F$1,FALSE)</f>
        <v>16</v>
      </c>
      <c r="G7" s="509">
        <f>+VLOOKUP($B7,[2]p_base!$AD$3:$BC$9,G$1,FALSE)</f>
        <v>15</v>
      </c>
      <c r="H7" s="509">
        <f>+VLOOKUP($B7,[2]p_base!$AD$3:$BC$9,H$1,FALSE)</f>
        <v>9</v>
      </c>
      <c r="I7" s="509">
        <f>+VLOOKUP($B7,[2]p_base!$AD$3:$BC$9,I$1,FALSE)</f>
        <v>11</v>
      </c>
    </row>
    <row r="8" spans="2:9" s="510" customFormat="1" hidden="1" x14ac:dyDescent="0.25">
      <c r="B8" s="513">
        <v>50000</v>
      </c>
      <c r="C8" s="509">
        <f>+VLOOKUP($B8,[2]p_base!$AD$3:$BC$9,C$1,FALSE)</f>
        <v>181</v>
      </c>
      <c r="D8" s="509">
        <f>+VLOOKUP($B8,[2]p_base!$AD$3:$BC$9,D$1,FALSE)</f>
        <v>66</v>
      </c>
      <c r="E8" s="509">
        <f>+VLOOKUP($B8,[2]p_base!$AD$3:$BC$9,E$1,FALSE)</f>
        <v>34</v>
      </c>
      <c r="F8" s="509">
        <f>+VLOOKUP($B8,[2]p_base!$AD$3:$BC$9,F$1,FALSE)</f>
        <v>23</v>
      </c>
      <c r="G8" s="509">
        <f>+VLOOKUP($B8,[2]p_base!$AD$3:$BC$9,G$1,FALSE)</f>
        <v>15</v>
      </c>
      <c r="H8" s="509">
        <f>+VLOOKUP($B8,[2]p_base!$AD$3:$BC$9,H$1,FALSE)</f>
        <v>23</v>
      </c>
      <c r="I8" s="509">
        <f>+VLOOKUP($B8,[2]p_base!$AD$3:$BC$9,I$1,FALSE)</f>
        <v>21</v>
      </c>
    </row>
    <row r="9" spans="2:9" s="510" customFormat="1" hidden="1" x14ac:dyDescent="0.25">
      <c r="B9" s="513">
        <v>25000</v>
      </c>
      <c r="C9" s="509">
        <f>+VLOOKUP($B9,[2]p_base!$AD$3:$BC$9,C$1,FALSE)</f>
        <v>345</v>
      </c>
      <c r="D9" s="509">
        <f>+VLOOKUP($B9,[2]p_base!$AD$3:$BC$9,D$1,FALSE)</f>
        <v>82</v>
      </c>
      <c r="E9" s="509">
        <f>+VLOOKUP($B9,[2]p_base!$AD$3:$BC$9,E$1,FALSE)</f>
        <v>60</v>
      </c>
      <c r="F9" s="509">
        <f>+VLOOKUP($B9,[2]p_base!$AD$3:$BC$9,F$1,FALSE)</f>
        <v>44</v>
      </c>
      <c r="G9" s="509">
        <f>+VLOOKUP($B9,[2]p_base!$AD$3:$BC$9,G$1,FALSE)</f>
        <v>40</v>
      </c>
      <c r="H9" s="509">
        <f>+VLOOKUP($B9,[2]p_base!$AD$3:$BC$9,H$1,FALSE)</f>
        <v>41</v>
      </c>
      <c r="I9" s="509">
        <f>+VLOOKUP($B9,[2]p_base!$AD$3:$BC$9,I$1,FALSE)</f>
        <v>24</v>
      </c>
    </row>
    <row r="10" spans="2:9" s="510" customFormat="1" hidden="1" x14ac:dyDescent="0.25">
      <c r="B10" s="513">
        <v>12500</v>
      </c>
      <c r="C10" s="509">
        <f>+VLOOKUP($B10,[2]p_base!$AD$3:$BC$9,C$1,FALSE)</f>
        <v>2234</v>
      </c>
      <c r="D10" s="509">
        <f>+VLOOKUP($B10,[2]p_base!$AD$3:$BC$9,D$1,FALSE)</f>
        <v>422</v>
      </c>
      <c r="E10" s="509">
        <f>+VLOOKUP($B10,[2]p_base!$AD$3:$BC$9,E$1,FALSE)</f>
        <v>236</v>
      </c>
      <c r="F10" s="509">
        <f>+VLOOKUP($B10,[2]p_base!$AD$3:$BC$9,F$1,FALSE)</f>
        <v>188</v>
      </c>
      <c r="G10" s="509">
        <f>+VLOOKUP($B10,[2]p_base!$AD$3:$BC$9,G$1,FALSE)</f>
        <v>143</v>
      </c>
      <c r="H10" s="509">
        <f>+VLOOKUP($B10,[2]p_base!$AD$3:$BC$9,H$1,FALSE)</f>
        <v>113</v>
      </c>
      <c r="I10" s="509">
        <f>+VLOOKUP($B10,[2]p_base!$AD$3:$BC$9,I$1,FALSE)</f>
        <v>113</v>
      </c>
    </row>
    <row r="11" spans="2:9" s="510" customFormat="1" ht="11.45" hidden="1" x14ac:dyDescent="0.2">
      <c r="B11" s="510" t="s">
        <v>580</v>
      </c>
    </row>
    <row r="12" spans="2:9" s="510" customFormat="1" ht="11.45" x14ac:dyDescent="0.2"/>
    <row r="13" spans="2:9" s="510" customFormat="1" ht="50.45" customHeight="1" x14ac:dyDescent="0.2">
      <c r="B13" s="622" t="s">
        <v>0</v>
      </c>
      <c r="C13" s="622"/>
      <c r="D13" s="622"/>
      <c r="E13" s="622"/>
      <c r="F13" s="622"/>
      <c r="G13" s="622"/>
      <c r="H13" s="622"/>
      <c r="I13" s="622"/>
    </row>
    <row r="14" spans="2:9" s="510" customFormat="1" ht="11.45" x14ac:dyDescent="0.2"/>
    <row r="18" spans="1:9" ht="26.25" customHeight="1" x14ac:dyDescent="0.2">
      <c r="A18" s="500"/>
      <c r="B18" s="501" t="s">
        <v>568</v>
      </c>
      <c r="C18" s="502">
        <v>0</v>
      </c>
      <c r="D18" s="502">
        <v>0</v>
      </c>
      <c r="E18" s="502">
        <v>0</v>
      </c>
      <c r="F18" s="502">
        <v>1</v>
      </c>
      <c r="G18" s="502">
        <v>4</v>
      </c>
    </row>
    <row r="19" spans="1:9" ht="26.25" customHeight="1" x14ac:dyDescent="0.2">
      <c r="A19" s="500"/>
      <c r="B19" s="501" t="s">
        <v>569</v>
      </c>
      <c r="C19" s="502">
        <v>1</v>
      </c>
      <c r="D19" s="502">
        <v>0</v>
      </c>
      <c r="E19" s="502">
        <v>1</v>
      </c>
      <c r="F19" s="502">
        <v>1</v>
      </c>
      <c r="G19" s="502">
        <v>36</v>
      </c>
      <c r="H19" s="503"/>
    </row>
    <row r="20" spans="1:9" ht="26.25" customHeight="1" x14ac:dyDescent="0.2">
      <c r="A20" s="500"/>
      <c r="B20" s="501" t="s">
        <v>570</v>
      </c>
      <c r="C20" s="502">
        <v>74</v>
      </c>
      <c r="D20" s="502">
        <v>20</v>
      </c>
      <c r="E20" s="502">
        <v>43</v>
      </c>
      <c r="F20" s="502">
        <v>122</v>
      </c>
      <c r="G20" s="502">
        <v>224</v>
      </c>
    </row>
    <row r="21" spans="1:9" ht="26.25" customHeight="1" x14ac:dyDescent="0.2">
      <c r="A21" s="500"/>
      <c r="B21" s="501" t="s">
        <v>571</v>
      </c>
      <c r="C21" s="502">
        <v>160</v>
      </c>
      <c r="D21" s="502">
        <v>60</v>
      </c>
      <c r="E21" s="502">
        <v>110</v>
      </c>
      <c r="F21" s="502">
        <v>114</v>
      </c>
      <c r="G21" s="502">
        <v>41</v>
      </c>
    </row>
    <row r="22" spans="1:9" ht="26.25" customHeight="1" x14ac:dyDescent="0.2">
      <c r="A22" s="500"/>
      <c r="B22" s="501" t="s">
        <v>572</v>
      </c>
      <c r="C22" s="502">
        <v>319</v>
      </c>
      <c r="D22" s="502">
        <v>124</v>
      </c>
      <c r="E22" s="502">
        <v>212</v>
      </c>
      <c r="F22" s="502">
        <v>130</v>
      </c>
      <c r="G22" s="502">
        <v>11</v>
      </c>
    </row>
    <row r="23" spans="1:9" ht="26.25" customHeight="1" x14ac:dyDescent="0.2">
      <c r="A23" s="500"/>
      <c r="B23" s="501" t="s">
        <v>573</v>
      </c>
      <c r="C23" s="502">
        <v>571</v>
      </c>
      <c r="D23" s="502">
        <v>171</v>
      </c>
      <c r="E23" s="502">
        <v>182</v>
      </c>
      <c r="F23" s="502">
        <v>42</v>
      </c>
      <c r="G23" s="502">
        <v>0</v>
      </c>
    </row>
    <row r="24" spans="1:9" ht="26.25" customHeight="1" x14ac:dyDescent="0.25">
      <c r="A24" s="500"/>
      <c r="B24" s="501" t="s">
        <v>574</v>
      </c>
      <c r="C24" s="502">
        <v>3223</v>
      </c>
      <c r="D24" s="502">
        <v>463</v>
      </c>
      <c r="E24" s="502">
        <v>156</v>
      </c>
      <c r="F24" s="502">
        <v>12</v>
      </c>
      <c r="G24" s="502">
        <v>1</v>
      </c>
      <c r="I24" s="504"/>
    </row>
    <row r="25" spans="1:9" ht="24" hidden="1" customHeight="1" x14ac:dyDescent="0.25">
      <c r="A25" s="500"/>
      <c r="B25" s="505"/>
      <c r="C25" s="506"/>
      <c r="D25" s="506"/>
      <c r="E25" s="506"/>
      <c r="F25" s="506"/>
      <c r="G25" s="506"/>
    </row>
    <row r="26" spans="1:9" ht="23.45" x14ac:dyDescent="0.2">
      <c r="B26" s="501"/>
      <c r="C26" s="518" t="s">
        <v>581</v>
      </c>
      <c r="D26" s="519" t="s">
        <v>582</v>
      </c>
      <c r="E26" s="520" t="s">
        <v>583</v>
      </c>
      <c r="F26" s="520" t="s">
        <v>575</v>
      </c>
      <c r="G26" s="521" t="s">
        <v>576</v>
      </c>
    </row>
    <row r="27" spans="1:9" ht="11.45" x14ac:dyDescent="0.2">
      <c r="E27" s="507" t="s">
        <v>584</v>
      </c>
    </row>
    <row r="33" spans="7:9" ht="11.45" x14ac:dyDescent="0.2">
      <c r="I33" s="508"/>
    </row>
    <row r="34" spans="7:9" x14ac:dyDescent="0.2">
      <c r="G34" s="507"/>
    </row>
  </sheetData>
  <mergeCells count="2">
    <mergeCell ref="C2:I2"/>
    <mergeCell ref="B13:I13"/>
  </mergeCells>
  <conditionalFormatting sqref="C18:G25">
    <cfRule type="cellIs" dxfId="15" priority="8" operator="greaterThan">
      <formula>2001</formula>
    </cfRule>
    <cfRule type="cellIs" dxfId="14" priority="9" operator="between">
      <formula>501</formula>
      <formula>2000</formula>
    </cfRule>
    <cfRule type="cellIs" dxfId="13" priority="10" operator="between">
      <formula>201</formula>
      <formula>500</formula>
    </cfRule>
    <cfRule type="cellIs" dxfId="12" priority="11" operator="between">
      <formula>101</formula>
      <formula>200</formula>
    </cfRule>
    <cfRule type="cellIs" dxfId="11" priority="12" operator="between">
      <formula>26</formula>
      <formula>100</formula>
    </cfRule>
    <cfRule type="cellIs" dxfId="10" priority="13" operator="between">
      <formula>1</formula>
      <formula>25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>
      <selection activeCell="A2" sqref="A2:XFD2"/>
    </sheetView>
  </sheetViews>
  <sheetFormatPr defaultRowHeight="15" x14ac:dyDescent="0.25"/>
  <cols>
    <col min="2" max="2" width="29" customWidth="1"/>
    <col min="3" max="8" width="17" customWidth="1"/>
  </cols>
  <sheetData>
    <row r="2" spans="2:8" ht="33" customHeight="1" x14ac:dyDescent="0.3">
      <c r="B2" s="565" t="s">
        <v>0</v>
      </c>
      <c r="C2" s="564"/>
      <c r="D2" s="564"/>
      <c r="E2" s="564"/>
      <c r="F2" s="564"/>
      <c r="G2" s="564"/>
      <c r="H2" s="564"/>
    </row>
    <row r="3" spans="2:8" ht="14.45" x14ac:dyDescent="0.3">
      <c r="B3" s="561" t="s">
        <v>1</v>
      </c>
      <c r="C3" s="562"/>
      <c r="D3" s="562"/>
      <c r="E3" s="562"/>
      <c r="F3" s="562"/>
      <c r="G3" s="562"/>
      <c r="H3" s="562"/>
    </row>
    <row r="4" spans="2:8" ht="14.45" x14ac:dyDescent="0.3">
      <c r="B4" s="561" t="s">
        <v>32</v>
      </c>
      <c r="C4" s="562"/>
      <c r="D4" s="562"/>
      <c r="E4" s="562"/>
      <c r="F4" s="562"/>
      <c r="G4" s="562"/>
      <c r="H4" s="562"/>
    </row>
    <row r="5" spans="2:8" ht="14.45" x14ac:dyDescent="0.3">
      <c r="B5" s="2"/>
      <c r="C5" s="2"/>
      <c r="D5" s="2"/>
      <c r="E5" s="2"/>
      <c r="F5" s="2"/>
      <c r="G5" s="2"/>
      <c r="H5" s="2"/>
    </row>
    <row r="6" spans="2:8" ht="38.25" customHeight="1" x14ac:dyDescent="0.3"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2:8" ht="12.75" customHeight="1" x14ac:dyDescent="0.3">
      <c r="B7" s="16" t="s">
        <v>9</v>
      </c>
      <c r="C7" s="17">
        <v>12.959526216879832</v>
      </c>
      <c r="D7" s="17">
        <v>34.259188721235446</v>
      </c>
      <c r="E7" s="17">
        <v>28.710164402346017</v>
      </c>
      <c r="F7" s="17">
        <v>11.766188138382681</v>
      </c>
      <c r="G7" s="17">
        <v>12.304932521156022</v>
      </c>
      <c r="H7" s="18">
        <v>4436798</v>
      </c>
    </row>
    <row r="8" spans="2:8" ht="12.75" customHeight="1" x14ac:dyDescent="0.3">
      <c r="B8" s="16" t="s">
        <v>10</v>
      </c>
      <c r="C8" s="17">
        <v>13.965985177811822</v>
      </c>
      <c r="D8" s="17">
        <v>34.832919877751941</v>
      </c>
      <c r="E8" s="17">
        <v>29.193333903616892</v>
      </c>
      <c r="F8" s="17">
        <v>11.045874128049396</v>
      </c>
      <c r="G8" s="17">
        <v>10.961886912769945</v>
      </c>
      <c r="H8" s="18">
        <v>128591</v>
      </c>
    </row>
    <row r="9" spans="2:8" ht="12.75" customHeight="1" x14ac:dyDescent="0.3">
      <c r="B9" s="16" t="s">
        <v>11</v>
      </c>
      <c r="C9" s="17">
        <v>14.296843893810705</v>
      </c>
      <c r="D9" s="17">
        <v>36.033179066270002</v>
      </c>
      <c r="E9" s="17">
        <v>28.297329385363884</v>
      </c>
      <c r="F9" s="17">
        <v>10.866658571798556</v>
      </c>
      <c r="G9" s="17">
        <v>10.505989082756859</v>
      </c>
      <c r="H9" s="18">
        <v>9973397</v>
      </c>
    </row>
    <row r="10" spans="2:8" ht="12.75" customHeight="1" x14ac:dyDescent="0.3">
      <c r="B10" s="16" t="s">
        <v>12</v>
      </c>
      <c r="C10" s="17">
        <v>16.181837219854415</v>
      </c>
      <c r="D10" s="17">
        <v>38.152929724614808</v>
      </c>
      <c r="E10" s="17">
        <v>26.925001066482587</v>
      </c>
      <c r="F10" s="17">
        <v>9.7278724254140858</v>
      </c>
      <c r="G10" s="17">
        <v>9.0123595636341065</v>
      </c>
      <c r="H10" s="18">
        <v>515714</v>
      </c>
    </row>
    <row r="11" spans="2:8" ht="12.75" customHeight="1" x14ac:dyDescent="0.3">
      <c r="B11" s="16" t="s">
        <v>13</v>
      </c>
      <c r="C11" s="17">
        <v>15.151509500463414</v>
      </c>
      <c r="D11" s="17">
        <v>36.208057258264539</v>
      </c>
      <c r="E11" s="17">
        <v>28.28077883473166</v>
      </c>
      <c r="F11" s="17">
        <v>10.225515956563981</v>
      </c>
      <c r="G11" s="17">
        <v>10.13413844997641</v>
      </c>
      <c r="H11" s="18">
        <v>536237</v>
      </c>
    </row>
    <row r="12" spans="2:8" ht="12.75" customHeight="1" x14ac:dyDescent="0.3">
      <c r="B12" s="16" t="s">
        <v>14</v>
      </c>
      <c r="C12" s="17">
        <v>14.116109018031516</v>
      </c>
      <c r="D12" s="17">
        <v>35.920973740048851</v>
      </c>
      <c r="E12" s="17">
        <v>28.704429512111062</v>
      </c>
      <c r="F12" s="17">
        <v>10.781197925314066</v>
      </c>
      <c r="G12" s="17">
        <v>10.477289804494504</v>
      </c>
      <c r="H12" s="18">
        <v>4926818</v>
      </c>
    </row>
    <row r="13" spans="2:8" ht="12.75" customHeight="1" x14ac:dyDescent="0.3">
      <c r="B13" s="16" t="s">
        <v>15</v>
      </c>
      <c r="C13" s="17">
        <v>12.613849611546794</v>
      </c>
      <c r="D13" s="17">
        <v>33.708188712365676</v>
      </c>
      <c r="E13" s="17">
        <v>28.946291697407521</v>
      </c>
      <c r="F13" s="17">
        <v>12.513147052579262</v>
      </c>
      <c r="G13" s="17">
        <v>12.218522926100754</v>
      </c>
      <c r="H13" s="18">
        <v>1229363</v>
      </c>
    </row>
    <row r="14" spans="2:8" ht="12.75" customHeight="1" x14ac:dyDescent="0.3">
      <c r="B14" s="16" t="s">
        <v>16</v>
      </c>
      <c r="C14" s="17">
        <v>11.573244954737588</v>
      </c>
      <c r="D14" s="17">
        <v>31.531170478265814</v>
      </c>
      <c r="E14" s="17">
        <v>29.181394513231975</v>
      </c>
      <c r="F14" s="17">
        <v>12.973298600009171</v>
      </c>
      <c r="G14" s="17">
        <v>14.740891453755452</v>
      </c>
      <c r="H14" s="18">
        <v>1591939</v>
      </c>
    </row>
    <row r="15" spans="2:8" ht="12.75" customHeight="1" x14ac:dyDescent="0.3">
      <c r="B15" s="16" t="s">
        <v>17</v>
      </c>
      <c r="C15" s="17">
        <v>13.521707898201537</v>
      </c>
      <c r="D15" s="17">
        <v>35.179272725473503</v>
      </c>
      <c r="E15" s="17">
        <v>28.103272928786147</v>
      </c>
      <c r="F15" s="17">
        <v>11.021097285551264</v>
      </c>
      <c r="G15" s="17">
        <v>12.174649161987553</v>
      </c>
      <c r="H15" s="18">
        <v>4446354</v>
      </c>
    </row>
    <row r="16" spans="2:8" ht="12.75" customHeight="1" x14ac:dyDescent="0.3">
      <c r="B16" s="16" t="s">
        <v>18</v>
      </c>
      <c r="C16" s="17">
        <v>12.857421295391481</v>
      </c>
      <c r="D16" s="17">
        <v>34.391126969098345</v>
      </c>
      <c r="E16" s="17">
        <v>28.311048814414889</v>
      </c>
      <c r="F16" s="17">
        <v>11.813216918974508</v>
      </c>
      <c r="G16" s="17">
        <v>12.627186002120778</v>
      </c>
      <c r="H16" s="18">
        <v>3750511</v>
      </c>
    </row>
    <row r="17" spans="2:8" ht="12.75" customHeight="1" x14ac:dyDescent="0.3">
      <c r="B17" s="16" t="s">
        <v>19</v>
      </c>
      <c r="C17" s="17">
        <v>13.046673402160264</v>
      </c>
      <c r="D17" s="17">
        <v>34.972935359334123</v>
      </c>
      <c r="E17" s="17">
        <v>27.817254015090182</v>
      </c>
      <c r="F17" s="17">
        <v>11.329568593865348</v>
      </c>
      <c r="G17" s="17">
        <v>12.833568629550083</v>
      </c>
      <c r="H17" s="18">
        <v>896742</v>
      </c>
    </row>
    <row r="18" spans="2:8" ht="12.75" customHeight="1" x14ac:dyDescent="0.3">
      <c r="B18" s="16" t="s">
        <v>20</v>
      </c>
      <c r="C18" s="17">
        <v>13.283623219572247</v>
      </c>
      <c r="D18" s="17">
        <v>35.403679518497391</v>
      </c>
      <c r="E18" s="17">
        <v>27.894108572451387</v>
      </c>
      <c r="F18" s="17">
        <v>10.794211460926203</v>
      </c>
      <c r="G18" s="17">
        <v>12.624377228552776</v>
      </c>
      <c r="H18" s="18">
        <v>1553138</v>
      </c>
    </row>
    <row r="19" spans="2:8" ht="12.75" customHeight="1" x14ac:dyDescent="0.3">
      <c r="B19" s="16" t="s">
        <v>21</v>
      </c>
      <c r="C19" s="17">
        <v>13.826229023971072</v>
      </c>
      <c r="D19" s="17">
        <v>37.30832605535759</v>
      </c>
      <c r="E19" s="17">
        <v>28.398720984128818</v>
      </c>
      <c r="F19" s="17">
        <v>10.376545175149234</v>
      </c>
      <c r="G19" s="17">
        <v>10.09017876139329</v>
      </c>
      <c r="H19" s="18">
        <v>5870451</v>
      </c>
    </row>
    <row r="20" spans="2:8" ht="12.75" customHeight="1" x14ac:dyDescent="0.3">
      <c r="B20" s="16" t="s">
        <v>22</v>
      </c>
      <c r="C20" s="17">
        <v>12.889419980973642</v>
      </c>
      <c r="D20" s="17">
        <v>36.650401555093602</v>
      </c>
      <c r="E20" s="17">
        <v>28.222130097403255</v>
      </c>
      <c r="F20" s="17">
        <v>10.49718165523311</v>
      </c>
      <c r="G20" s="17">
        <v>11.740866711296393</v>
      </c>
      <c r="H20" s="18">
        <v>1333939</v>
      </c>
    </row>
    <row r="21" spans="2:8" ht="12.75" customHeight="1" x14ac:dyDescent="0.3">
      <c r="B21" s="16" t="s">
        <v>23</v>
      </c>
      <c r="C21" s="17">
        <v>12.087377869568671</v>
      </c>
      <c r="D21" s="17">
        <v>36.465168003812849</v>
      </c>
      <c r="E21" s="17">
        <v>28.571292398125347</v>
      </c>
      <c r="F21" s="17">
        <v>10.323298117404082</v>
      </c>
      <c r="G21" s="17">
        <v>12.552863611089046</v>
      </c>
      <c r="H21" s="18">
        <v>314725</v>
      </c>
    </row>
    <row r="22" spans="2:8" ht="12.75" customHeight="1" x14ac:dyDescent="0.3">
      <c r="B22" s="16" t="s">
        <v>24</v>
      </c>
      <c r="C22" s="17">
        <v>15.724369736446469</v>
      </c>
      <c r="D22" s="17">
        <v>40.139319399689775</v>
      </c>
      <c r="E22" s="17">
        <v>26.935867590351901</v>
      </c>
      <c r="F22" s="17">
        <v>9.1224053295036676</v>
      </c>
      <c r="G22" s="17">
        <v>8.0780379440081838</v>
      </c>
      <c r="H22" s="18">
        <v>5869965</v>
      </c>
    </row>
    <row r="23" spans="2:8" ht="12.75" customHeight="1" x14ac:dyDescent="0.3">
      <c r="B23" s="16" t="s">
        <v>25</v>
      </c>
      <c r="C23" s="17">
        <v>14.266040399328553</v>
      </c>
      <c r="D23" s="17">
        <v>38.469478513133375</v>
      </c>
      <c r="E23" s="17">
        <v>27.302551961168295</v>
      </c>
      <c r="F23" s="17">
        <v>10.286421469899512</v>
      </c>
      <c r="G23" s="17">
        <v>9.6755076564702645</v>
      </c>
      <c r="H23" s="18">
        <v>4090266</v>
      </c>
    </row>
    <row r="24" spans="2:8" ht="12.75" customHeight="1" x14ac:dyDescent="0.3">
      <c r="B24" s="16" t="s">
        <v>26</v>
      </c>
      <c r="C24" s="17">
        <v>12.914965827614884</v>
      </c>
      <c r="D24" s="17">
        <v>37.518045751057677</v>
      </c>
      <c r="E24" s="17">
        <v>28.356596143439301</v>
      </c>
      <c r="F24" s="17">
        <v>9.6868727210485641</v>
      </c>
      <c r="G24" s="17">
        <v>11.523519556839577</v>
      </c>
      <c r="H24" s="18">
        <v>578391</v>
      </c>
    </row>
    <row r="25" spans="2:8" ht="12.75" customHeight="1" x14ac:dyDescent="0.25">
      <c r="B25" s="16" t="s">
        <v>27</v>
      </c>
      <c r="C25" s="17">
        <v>13.907468343117737</v>
      </c>
      <c r="D25" s="17">
        <v>38.890591573076541</v>
      </c>
      <c r="E25" s="17">
        <v>27.389041232839848</v>
      </c>
      <c r="F25" s="17">
        <v>9.6417984451660228</v>
      </c>
      <c r="G25" s="17">
        <v>10.171100405799853</v>
      </c>
      <c r="H25" s="18">
        <v>1980533</v>
      </c>
    </row>
    <row r="26" spans="2:8" ht="12.75" customHeight="1" x14ac:dyDescent="0.25">
      <c r="B26" s="16" t="s">
        <v>28</v>
      </c>
      <c r="C26" s="17">
        <v>14.603163886030387</v>
      </c>
      <c r="D26" s="17">
        <v>38.863660139467868</v>
      </c>
      <c r="E26" s="17">
        <v>26.93042131826164</v>
      </c>
      <c r="F26" s="17">
        <v>9.8931154595238375</v>
      </c>
      <c r="G26" s="17">
        <v>9.7096391967162692</v>
      </c>
      <c r="H26" s="18">
        <v>5094937</v>
      </c>
    </row>
    <row r="27" spans="2:8" ht="12.75" customHeight="1" x14ac:dyDescent="0.25">
      <c r="B27" s="16" t="s">
        <v>29</v>
      </c>
      <c r="C27" s="17">
        <v>12.064303525719428</v>
      </c>
      <c r="D27" s="17">
        <v>37.053019516677793</v>
      </c>
      <c r="E27" s="17">
        <v>29.839367398319208</v>
      </c>
      <c r="F27" s="17">
        <v>11.064939997920497</v>
      </c>
      <c r="G27" s="17">
        <v>9.9783695613630723</v>
      </c>
      <c r="H27" s="18">
        <v>1663859</v>
      </c>
    </row>
    <row r="28" spans="2:8" x14ac:dyDescent="0.25">
      <c r="B28" s="13" t="s">
        <v>30</v>
      </c>
      <c r="C28" s="14">
        <v>13.898917698051688</v>
      </c>
      <c r="D28" s="14">
        <v>36.62296956099393</v>
      </c>
      <c r="E28" s="14">
        <v>28.065854233315324</v>
      </c>
      <c r="F28" s="14">
        <v>10.680544657894911</v>
      </c>
      <c r="G28" s="14">
        <v>10.731713849744141</v>
      </c>
      <c r="H28" s="15">
        <v>60782668</v>
      </c>
    </row>
    <row r="29" spans="2:8" x14ac:dyDescent="0.25">
      <c r="B29" s="2"/>
      <c r="C29" s="2"/>
      <c r="D29" s="2"/>
      <c r="E29" s="2"/>
      <c r="F29" s="2"/>
      <c r="G29" s="2"/>
      <c r="H29" s="2"/>
    </row>
    <row r="30" spans="2:8" x14ac:dyDescent="0.25">
      <c r="B30" s="563" t="s">
        <v>33</v>
      </c>
      <c r="C30" s="564"/>
      <c r="D30" s="564"/>
      <c r="E30" s="1"/>
      <c r="F30" s="1"/>
      <c r="G30" s="1"/>
      <c r="H30" s="62" t="s">
        <v>31</v>
      </c>
    </row>
  </sheetData>
  <mergeCells count="4">
    <mergeCell ref="B4:H4"/>
    <mergeCell ref="B30:D30"/>
    <mergeCell ref="B2:H2"/>
    <mergeCell ref="B3:H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2:I16"/>
  <sheetViews>
    <sheetView showGridLines="0" zoomScale="90" zoomScaleNormal="90" workbookViewId="0">
      <selection activeCell="D17" sqref="D17"/>
    </sheetView>
  </sheetViews>
  <sheetFormatPr defaultColWidth="9.140625" defaultRowHeight="12" x14ac:dyDescent="0.2"/>
  <cols>
    <col min="1" max="1" width="5.7109375" style="499" customWidth="1"/>
    <col min="2" max="2" width="11.28515625" style="500" customWidth="1"/>
    <col min="3" max="9" width="9.28515625" style="499" customWidth="1"/>
    <col min="10" max="13" width="8.85546875" style="499" customWidth="1"/>
    <col min="14" max="16384" width="9.140625" style="499"/>
  </cols>
  <sheetData>
    <row r="2" spans="1:9" s="510" customFormat="1" ht="50.45" customHeight="1" x14ac:dyDescent="0.2">
      <c r="B2" s="622" t="s">
        <v>0</v>
      </c>
      <c r="C2" s="622"/>
      <c r="D2" s="622"/>
      <c r="E2" s="622"/>
      <c r="F2" s="622"/>
      <c r="G2" s="622"/>
      <c r="H2" s="622"/>
      <c r="I2" s="622"/>
    </row>
    <row r="4" spans="1:9" s="498" customFormat="1" ht="11.45" x14ac:dyDescent="0.2"/>
    <row r="8" spans="1:9" ht="26.25" customHeight="1" x14ac:dyDescent="0.2">
      <c r="A8" s="500"/>
      <c r="B8" s="501" t="s">
        <v>568</v>
      </c>
      <c r="C8" s="522">
        <v>0</v>
      </c>
      <c r="D8" s="522">
        <v>0</v>
      </c>
      <c r="E8" s="522">
        <v>0</v>
      </c>
      <c r="F8" s="522">
        <v>0</v>
      </c>
      <c r="G8" s="522">
        <v>0</v>
      </c>
      <c r="H8" s="522">
        <v>0</v>
      </c>
      <c r="I8" s="522">
        <v>0</v>
      </c>
    </row>
    <row r="9" spans="1:9" ht="26.25" customHeight="1" x14ac:dyDescent="0.2">
      <c r="A9" s="500"/>
      <c r="B9" s="501" t="s">
        <v>569</v>
      </c>
      <c r="C9" s="524">
        <v>0</v>
      </c>
      <c r="D9" s="522">
        <v>0</v>
      </c>
      <c r="E9" s="522">
        <v>0</v>
      </c>
      <c r="F9" s="522">
        <v>0</v>
      </c>
      <c r="G9" s="522">
        <v>0</v>
      </c>
      <c r="H9" s="522">
        <v>0</v>
      </c>
      <c r="I9" s="522">
        <v>0</v>
      </c>
    </row>
    <row r="10" spans="1:9" ht="26.25" customHeight="1" x14ac:dyDescent="0.2">
      <c r="A10" s="500"/>
      <c r="B10" s="501" t="s">
        <v>570</v>
      </c>
      <c r="C10" s="525">
        <v>30</v>
      </c>
      <c r="D10" s="524">
        <v>6</v>
      </c>
      <c r="E10" s="524">
        <v>0</v>
      </c>
      <c r="F10" s="522">
        <v>5</v>
      </c>
      <c r="G10" s="522">
        <v>0</v>
      </c>
      <c r="H10" s="522">
        <v>0</v>
      </c>
      <c r="I10" s="522">
        <v>0</v>
      </c>
    </row>
    <row r="11" spans="1:9" ht="26.25" customHeight="1" x14ac:dyDescent="0.2">
      <c r="A11" s="500"/>
      <c r="B11" s="501" t="s">
        <v>571</v>
      </c>
      <c r="C11" s="526">
        <v>57</v>
      </c>
      <c r="D11" s="525">
        <v>14</v>
      </c>
      <c r="E11" s="524">
        <v>2</v>
      </c>
      <c r="F11" s="524">
        <v>2</v>
      </c>
      <c r="G11" s="522">
        <v>0</v>
      </c>
      <c r="H11" s="524">
        <v>1</v>
      </c>
      <c r="I11" s="524">
        <v>4</v>
      </c>
    </row>
    <row r="12" spans="1:9" ht="26.25" customHeight="1" x14ac:dyDescent="0.2">
      <c r="A12" s="500"/>
      <c r="B12" s="501" t="s">
        <v>572</v>
      </c>
      <c r="C12" s="526">
        <v>120</v>
      </c>
      <c r="D12" s="525">
        <v>38</v>
      </c>
      <c r="E12" s="524">
        <v>7</v>
      </c>
      <c r="F12" s="524">
        <v>7</v>
      </c>
      <c r="G12" s="524">
        <v>5</v>
      </c>
      <c r="H12" s="524">
        <v>2</v>
      </c>
      <c r="I12" s="525">
        <v>10</v>
      </c>
    </row>
    <row r="13" spans="1:9" ht="26.25" customHeight="1" x14ac:dyDescent="0.2">
      <c r="A13" s="500"/>
      <c r="B13" s="501" t="s">
        <v>573</v>
      </c>
      <c r="C13" s="526">
        <v>143</v>
      </c>
      <c r="D13" s="526">
        <v>110</v>
      </c>
      <c r="E13" s="525">
        <v>19</v>
      </c>
      <c r="F13" s="525">
        <v>15</v>
      </c>
      <c r="G13" s="525">
        <v>34</v>
      </c>
      <c r="H13" s="524">
        <v>11</v>
      </c>
      <c r="I13" s="525">
        <v>28</v>
      </c>
    </row>
    <row r="14" spans="1:9" ht="26.25" customHeight="1" x14ac:dyDescent="0.2">
      <c r="A14" s="500"/>
      <c r="B14" s="501" t="s">
        <v>574</v>
      </c>
      <c r="C14" s="527">
        <v>332</v>
      </c>
      <c r="D14" s="528">
        <v>476</v>
      </c>
      <c r="E14" s="527">
        <v>349</v>
      </c>
      <c r="F14" s="528">
        <v>297</v>
      </c>
      <c r="G14" s="527">
        <v>234</v>
      </c>
      <c r="H14" s="526">
        <v>93</v>
      </c>
      <c r="I14" s="523">
        <v>518</v>
      </c>
    </row>
    <row r="15" spans="1:9" ht="16.5" hidden="1" customHeight="1" x14ac:dyDescent="0.25">
      <c r="B15" s="505"/>
      <c r="C15" s="529"/>
      <c r="D15" s="529"/>
      <c r="E15" s="529"/>
      <c r="F15" s="529"/>
      <c r="G15" s="529"/>
      <c r="H15" s="529"/>
      <c r="I15" s="529"/>
    </row>
    <row r="16" spans="1:9" ht="83.25" customHeight="1" x14ac:dyDescent="0.25">
      <c r="B16" s="505"/>
      <c r="C16" s="530" t="s">
        <v>585</v>
      </c>
      <c r="D16" s="530" t="s">
        <v>591</v>
      </c>
      <c r="E16" s="530" t="s">
        <v>586</v>
      </c>
      <c r="F16" s="530" t="s">
        <v>587</v>
      </c>
      <c r="G16" s="530" t="s">
        <v>588</v>
      </c>
      <c r="H16" s="530" t="s">
        <v>589</v>
      </c>
      <c r="I16" s="530" t="s">
        <v>590</v>
      </c>
    </row>
  </sheetData>
  <mergeCells count="1">
    <mergeCell ref="B2:I2"/>
  </mergeCells>
  <conditionalFormatting sqref="C8:I14">
    <cfRule type="cellIs" dxfId="9" priority="2" operator="between">
      <formula>1</formula>
      <formula>10</formula>
    </cfRule>
    <cfRule type="cellIs" dxfId="8" priority="3" operator="between">
      <formula>11</formula>
      <formula>50</formula>
    </cfRule>
    <cfRule type="cellIs" dxfId="7" priority="4" operator="between">
      <formula>51</formula>
      <formula>100</formula>
    </cfRule>
    <cfRule type="cellIs" dxfId="6" priority="5" operator="between">
      <formula>101</formula>
      <formula>200</formula>
    </cfRule>
    <cfRule type="cellIs" dxfId="5" priority="6" operator="between">
      <formula>201</formula>
      <formula>300</formula>
    </cfRule>
    <cfRule type="cellIs" dxfId="4" priority="7" operator="between">
      <formula>301</formula>
      <formula>500</formula>
    </cfRule>
    <cfRule type="cellIs" dxfId="3" priority="8" operator="greaterThan">
      <formula>500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2"/>
  <sheetViews>
    <sheetView topLeftCell="B1" workbookViewId="0">
      <selection activeCell="Q31" sqref="C2:Q31"/>
    </sheetView>
  </sheetViews>
  <sheetFormatPr defaultRowHeight="15" x14ac:dyDescent="0.25"/>
  <cols>
    <col min="1" max="1" width="0" hidden="1" customWidth="1"/>
    <col min="3" max="3" width="2" customWidth="1"/>
    <col min="4" max="4" width="23" customWidth="1"/>
    <col min="5" max="5" width="9.5703125" customWidth="1"/>
    <col min="6" max="8" width="9.28515625" customWidth="1"/>
    <col min="9" max="10" width="9.5703125" customWidth="1"/>
    <col min="11" max="13" width="9.28515625" customWidth="1"/>
    <col min="14" max="14" width="9.5703125" customWidth="1"/>
    <col min="15" max="15" width="9.7109375" customWidth="1"/>
    <col min="16" max="17" width="9.5703125" customWidth="1"/>
  </cols>
  <sheetData>
    <row r="1" spans="3:18" ht="12.75" customHeight="1" x14ac:dyDescent="0.3"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3:18" ht="36" customHeight="1" x14ac:dyDescent="0.3">
      <c r="C2" s="565" t="s">
        <v>0</v>
      </c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150"/>
      <c r="Q2" s="150"/>
      <c r="R2" s="150"/>
    </row>
    <row r="3" spans="3:18" ht="12.75" customHeight="1" x14ac:dyDescent="0.3">
      <c r="C3" s="561" t="s">
        <v>213</v>
      </c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150"/>
    </row>
    <row r="4" spans="3:18" ht="12.75" customHeight="1" x14ac:dyDescent="0.3">
      <c r="C4" s="628" t="s">
        <v>32</v>
      </c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150"/>
    </row>
    <row r="5" spans="3:18" ht="12.75" customHeight="1" x14ac:dyDescent="0.3"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3:18" ht="12.75" customHeight="1" x14ac:dyDescent="0.3">
      <c r="C6" s="630"/>
      <c r="D6" s="631"/>
      <c r="E6" s="632" t="s">
        <v>193</v>
      </c>
      <c r="F6" s="633"/>
      <c r="G6" s="633"/>
      <c r="H6" s="633"/>
      <c r="I6" s="634"/>
      <c r="J6" s="632" t="s">
        <v>192</v>
      </c>
      <c r="K6" s="633"/>
      <c r="L6" s="633"/>
      <c r="M6" s="633"/>
      <c r="N6" s="634"/>
      <c r="O6" s="632" t="s">
        <v>214</v>
      </c>
      <c r="P6" s="633"/>
      <c r="Q6" s="633"/>
      <c r="R6" s="150"/>
    </row>
    <row r="7" spans="3:18" ht="31.5" customHeight="1" x14ac:dyDescent="0.25">
      <c r="C7" s="635" t="s">
        <v>2</v>
      </c>
      <c r="D7" s="636"/>
      <c r="E7" s="153" t="s">
        <v>215</v>
      </c>
      <c r="F7" s="153" t="s">
        <v>216</v>
      </c>
      <c r="G7" s="153" t="s">
        <v>217</v>
      </c>
      <c r="H7" s="153" t="s">
        <v>218</v>
      </c>
      <c r="I7" s="153" t="s">
        <v>219</v>
      </c>
      <c r="J7" s="153" t="s">
        <v>215</v>
      </c>
      <c r="K7" s="153" t="s">
        <v>216</v>
      </c>
      <c r="L7" s="153" t="s">
        <v>217</v>
      </c>
      <c r="M7" s="153" t="s">
        <v>218</v>
      </c>
      <c r="N7" s="153" t="s">
        <v>219</v>
      </c>
      <c r="O7" s="153" t="s">
        <v>220</v>
      </c>
      <c r="P7" s="153" t="s">
        <v>221</v>
      </c>
      <c r="Q7" s="153" t="s">
        <v>222</v>
      </c>
      <c r="R7" s="150"/>
    </row>
    <row r="8" spans="3:18" ht="12.6" customHeight="1" x14ac:dyDescent="0.3">
      <c r="C8" s="623" t="s">
        <v>9</v>
      </c>
      <c r="D8" s="624"/>
      <c r="E8" s="157">
        <v>273</v>
      </c>
      <c r="F8" s="157">
        <v>105</v>
      </c>
      <c r="G8" s="157">
        <v>173</v>
      </c>
      <c r="H8" s="157">
        <v>550</v>
      </c>
      <c r="I8" s="157">
        <v>11</v>
      </c>
      <c r="J8" s="157">
        <v>44</v>
      </c>
      <c r="K8" s="157">
        <v>50</v>
      </c>
      <c r="L8" s="157">
        <v>93</v>
      </c>
      <c r="M8" s="157">
        <v>33</v>
      </c>
      <c r="N8" s="157">
        <v>2</v>
      </c>
      <c r="O8" s="157">
        <v>184</v>
      </c>
      <c r="P8" s="157">
        <v>81</v>
      </c>
      <c r="Q8" s="157">
        <v>7</v>
      </c>
      <c r="R8" s="150"/>
    </row>
    <row r="9" spans="3:18" ht="12.6" customHeight="1" x14ac:dyDescent="0.3">
      <c r="C9" s="623" t="s">
        <v>10</v>
      </c>
      <c r="D9" s="624"/>
      <c r="E9" s="157">
        <v>7</v>
      </c>
      <c r="F9" s="157">
        <v>2</v>
      </c>
      <c r="G9" s="157">
        <v>2</v>
      </c>
      <c r="H9" s="157">
        <v>1</v>
      </c>
      <c r="I9" s="157">
        <v>1</v>
      </c>
      <c r="J9" s="157">
        <v>2</v>
      </c>
      <c r="K9" s="157" t="s">
        <v>223</v>
      </c>
      <c r="L9" s="157" t="s">
        <v>223</v>
      </c>
      <c r="M9" s="157" t="s">
        <v>223</v>
      </c>
      <c r="N9" s="157" t="s">
        <v>223</v>
      </c>
      <c r="O9" s="157">
        <v>20</v>
      </c>
      <c r="P9" s="157">
        <v>6</v>
      </c>
      <c r="Q9" s="157">
        <v>1</v>
      </c>
      <c r="R9" s="150"/>
    </row>
    <row r="10" spans="3:18" ht="12.6" customHeight="1" x14ac:dyDescent="0.3">
      <c r="C10" s="623" t="s">
        <v>11</v>
      </c>
      <c r="D10" s="624"/>
      <c r="E10" s="157">
        <v>310</v>
      </c>
      <c r="F10" s="157">
        <v>226</v>
      </c>
      <c r="G10" s="157">
        <v>19</v>
      </c>
      <c r="H10" s="157">
        <v>650</v>
      </c>
      <c r="I10" s="157">
        <v>64</v>
      </c>
      <c r="J10" s="157">
        <v>154</v>
      </c>
      <c r="K10" s="157">
        <v>245</v>
      </c>
      <c r="L10" s="157">
        <v>12</v>
      </c>
      <c r="M10" s="157">
        <v>276</v>
      </c>
      <c r="N10" s="157" t="s">
        <v>223</v>
      </c>
      <c r="O10" s="157">
        <v>254</v>
      </c>
      <c r="P10" s="157">
        <v>306</v>
      </c>
      <c r="Q10" s="157">
        <v>13</v>
      </c>
      <c r="R10" s="150"/>
    </row>
    <row r="11" spans="3:18" ht="12.6" customHeight="1" x14ac:dyDescent="0.3">
      <c r="C11" s="623" t="s">
        <v>12</v>
      </c>
      <c r="D11" s="624"/>
      <c r="E11" s="157">
        <v>9</v>
      </c>
      <c r="F11" s="157">
        <v>1</v>
      </c>
      <c r="G11" s="157">
        <v>3</v>
      </c>
      <c r="H11" s="157">
        <v>75</v>
      </c>
      <c r="I11" s="157">
        <v>1</v>
      </c>
      <c r="J11" s="157">
        <v>6</v>
      </c>
      <c r="K11" s="157" t="s">
        <v>223</v>
      </c>
      <c r="L11" s="157" t="s">
        <v>223</v>
      </c>
      <c r="M11" s="157" t="s">
        <v>223</v>
      </c>
      <c r="N11" s="157">
        <v>1</v>
      </c>
      <c r="O11" s="157">
        <v>46</v>
      </c>
      <c r="P11" s="157">
        <v>8</v>
      </c>
      <c r="Q11" s="157">
        <v>1</v>
      </c>
      <c r="R11" s="150"/>
    </row>
    <row r="12" spans="3:18" ht="12.6" customHeight="1" x14ac:dyDescent="0.3">
      <c r="C12" s="623" t="s">
        <v>13</v>
      </c>
      <c r="D12" s="624"/>
      <c r="E12" s="157">
        <v>14</v>
      </c>
      <c r="F12" s="157">
        <v>3</v>
      </c>
      <c r="G12" s="157">
        <v>9</v>
      </c>
      <c r="H12" s="157">
        <v>57</v>
      </c>
      <c r="I12" s="157">
        <v>2</v>
      </c>
      <c r="J12" s="157">
        <v>7</v>
      </c>
      <c r="K12" s="157">
        <v>2</v>
      </c>
      <c r="L12" s="157">
        <v>2</v>
      </c>
      <c r="M12" s="157">
        <v>24</v>
      </c>
      <c r="N12" s="157" t="s">
        <v>223</v>
      </c>
      <c r="O12" s="157">
        <v>12</v>
      </c>
      <c r="P12" s="157">
        <v>10</v>
      </c>
      <c r="Q12" s="157">
        <v>6</v>
      </c>
      <c r="R12" s="150"/>
    </row>
    <row r="13" spans="3:18" ht="12.6" customHeight="1" x14ac:dyDescent="0.3">
      <c r="C13" s="623" t="s">
        <v>14</v>
      </c>
      <c r="D13" s="624"/>
      <c r="E13" s="157">
        <v>221</v>
      </c>
      <c r="F13" s="157">
        <v>58</v>
      </c>
      <c r="G13" s="157">
        <v>160</v>
      </c>
      <c r="H13" s="157">
        <v>359</v>
      </c>
      <c r="I13" s="157">
        <v>22</v>
      </c>
      <c r="J13" s="157">
        <v>120</v>
      </c>
      <c r="K13" s="157">
        <v>97</v>
      </c>
      <c r="L13" s="157">
        <v>272</v>
      </c>
      <c r="M13" s="157">
        <v>83</v>
      </c>
      <c r="N13" s="157" t="s">
        <v>223</v>
      </c>
      <c r="O13" s="157">
        <v>234</v>
      </c>
      <c r="P13" s="157">
        <v>91</v>
      </c>
      <c r="Q13" s="157">
        <v>115</v>
      </c>
      <c r="R13" s="150"/>
    </row>
    <row r="14" spans="3:18" ht="12.6" customHeight="1" x14ac:dyDescent="0.3">
      <c r="C14" s="623" t="s">
        <v>15</v>
      </c>
      <c r="D14" s="624"/>
      <c r="E14" s="157">
        <v>63</v>
      </c>
      <c r="F14" s="157">
        <v>31</v>
      </c>
      <c r="G14" s="157">
        <v>6</v>
      </c>
      <c r="H14" s="157">
        <v>85</v>
      </c>
      <c r="I14" s="157">
        <v>8</v>
      </c>
      <c r="J14" s="157">
        <v>49</v>
      </c>
      <c r="K14" s="157">
        <v>2</v>
      </c>
      <c r="L14" s="157">
        <v>2</v>
      </c>
      <c r="M14" s="157">
        <v>30</v>
      </c>
      <c r="N14" s="157" t="s">
        <v>223</v>
      </c>
      <c r="O14" s="157">
        <v>41</v>
      </c>
      <c r="P14" s="157">
        <v>32</v>
      </c>
      <c r="Q14" s="157">
        <v>2</v>
      </c>
      <c r="R14" s="150"/>
    </row>
    <row r="15" spans="3:18" ht="12.6" customHeight="1" x14ac:dyDescent="0.3">
      <c r="C15" s="623" t="s">
        <v>16</v>
      </c>
      <c r="D15" s="624"/>
      <c r="E15" s="157">
        <v>87</v>
      </c>
      <c r="F15" s="157">
        <v>5</v>
      </c>
      <c r="G15" s="157">
        <v>18</v>
      </c>
      <c r="H15" s="157">
        <v>190</v>
      </c>
      <c r="I15" s="157">
        <v>6</v>
      </c>
      <c r="J15" s="157">
        <v>19</v>
      </c>
      <c r="K15" s="157" t="s">
        <v>223</v>
      </c>
      <c r="L15" s="157">
        <v>11</v>
      </c>
      <c r="M15" s="157">
        <v>32</v>
      </c>
      <c r="N15" s="157" t="s">
        <v>223</v>
      </c>
      <c r="O15" s="157">
        <v>61</v>
      </c>
      <c r="P15" s="157">
        <v>21</v>
      </c>
      <c r="Q15" s="157">
        <v>2</v>
      </c>
      <c r="R15" s="150"/>
    </row>
    <row r="16" spans="3:18" ht="12.6" customHeight="1" x14ac:dyDescent="0.3">
      <c r="C16" s="623" t="s">
        <v>17</v>
      </c>
      <c r="D16" s="624"/>
      <c r="E16" s="157">
        <v>192</v>
      </c>
      <c r="F16" s="157">
        <v>228</v>
      </c>
      <c r="G16" s="157">
        <v>3</v>
      </c>
      <c r="H16" s="157">
        <v>378</v>
      </c>
      <c r="I16" s="157">
        <v>22</v>
      </c>
      <c r="J16" s="157">
        <v>53</v>
      </c>
      <c r="K16" s="157">
        <v>271</v>
      </c>
      <c r="L16" s="157" t="s">
        <v>223</v>
      </c>
      <c r="M16" s="157">
        <v>216</v>
      </c>
      <c r="N16" s="157" t="s">
        <v>223</v>
      </c>
      <c r="O16" s="157">
        <v>300</v>
      </c>
      <c r="P16" s="157">
        <v>234</v>
      </c>
      <c r="Q16" s="157">
        <v>24</v>
      </c>
      <c r="R16" s="150"/>
    </row>
    <row r="17" spans="3:18" ht="12.6" customHeight="1" x14ac:dyDescent="0.3">
      <c r="C17" s="623" t="s">
        <v>18</v>
      </c>
      <c r="D17" s="624"/>
      <c r="E17" s="157">
        <v>142</v>
      </c>
      <c r="F17" s="157">
        <v>60</v>
      </c>
      <c r="G17" s="157">
        <v>73</v>
      </c>
      <c r="H17" s="157">
        <v>300</v>
      </c>
      <c r="I17" s="157">
        <v>23</v>
      </c>
      <c r="J17" s="157">
        <v>61</v>
      </c>
      <c r="K17" s="157">
        <v>39</v>
      </c>
      <c r="L17" s="157">
        <v>42</v>
      </c>
      <c r="M17" s="157">
        <v>111</v>
      </c>
      <c r="N17" s="157">
        <v>3</v>
      </c>
      <c r="O17" s="157">
        <v>248</v>
      </c>
      <c r="P17" s="157">
        <v>144</v>
      </c>
      <c r="Q17" s="157">
        <v>27</v>
      </c>
      <c r="R17" s="150"/>
    </row>
    <row r="18" spans="3:18" ht="12.6" customHeight="1" x14ac:dyDescent="0.3">
      <c r="C18" s="623" t="s">
        <v>19</v>
      </c>
      <c r="D18" s="624"/>
      <c r="E18" s="157">
        <v>64</v>
      </c>
      <c r="F18" s="157">
        <v>12</v>
      </c>
      <c r="G18" s="157">
        <v>15</v>
      </c>
      <c r="H18" s="157">
        <v>59</v>
      </c>
      <c r="I18" s="157">
        <v>3</v>
      </c>
      <c r="J18" s="157">
        <v>24</v>
      </c>
      <c r="K18" s="157">
        <v>35</v>
      </c>
      <c r="L18" s="157">
        <v>33</v>
      </c>
      <c r="M18" s="157">
        <v>19</v>
      </c>
      <c r="N18" s="157" t="s">
        <v>223</v>
      </c>
      <c r="O18" s="157">
        <v>44</v>
      </c>
      <c r="P18" s="157">
        <v>28</v>
      </c>
      <c r="Q18" s="157">
        <v>2</v>
      </c>
      <c r="R18" s="150"/>
    </row>
    <row r="19" spans="3:18" ht="12.6" customHeight="1" x14ac:dyDescent="0.3">
      <c r="C19" s="623" t="s">
        <v>20</v>
      </c>
      <c r="D19" s="624"/>
      <c r="E19" s="157">
        <v>38</v>
      </c>
      <c r="F19" s="157">
        <v>4</v>
      </c>
      <c r="G19" s="157">
        <v>8</v>
      </c>
      <c r="H19" s="157">
        <v>131</v>
      </c>
      <c r="I19" s="157">
        <v>7</v>
      </c>
      <c r="J19" s="157">
        <v>20</v>
      </c>
      <c r="K19" s="157">
        <v>1</v>
      </c>
      <c r="L19" s="157">
        <v>5</v>
      </c>
      <c r="M19" s="157">
        <v>4</v>
      </c>
      <c r="N19" s="157" t="s">
        <v>223</v>
      </c>
      <c r="O19" s="157">
        <v>49</v>
      </c>
      <c r="P19" s="157">
        <v>31</v>
      </c>
      <c r="Q19" s="157">
        <v>6</v>
      </c>
      <c r="R19" s="150"/>
    </row>
    <row r="20" spans="3:18" ht="12.6" customHeight="1" x14ac:dyDescent="0.3">
      <c r="C20" s="623" t="s">
        <v>21</v>
      </c>
      <c r="D20" s="624"/>
      <c r="E20" s="157">
        <v>125</v>
      </c>
      <c r="F20" s="157">
        <v>19</v>
      </c>
      <c r="G20" s="157">
        <v>16</v>
      </c>
      <c r="H20" s="157">
        <v>89</v>
      </c>
      <c r="I20" s="157">
        <v>19</v>
      </c>
      <c r="J20" s="157">
        <v>65</v>
      </c>
      <c r="K20" s="157">
        <v>8</v>
      </c>
      <c r="L20" s="157">
        <v>14</v>
      </c>
      <c r="M20" s="157">
        <v>6</v>
      </c>
      <c r="N20" s="157">
        <v>3</v>
      </c>
      <c r="O20" s="157">
        <v>194</v>
      </c>
      <c r="P20" s="157">
        <v>150</v>
      </c>
      <c r="Q20" s="157">
        <v>12</v>
      </c>
      <c r="R20" s="150"/>
    </row>
    <row r="21" spans="3:18" ht="12.6" customHeight="1" x14ac:dyDescent="0.3">
      <c r="C21" s="623" t="s">
        <v>22</v>
      </c>
      <c r="D21" s="624"/>
      <c r="E21" s="157">
        <v>36</v>
      </c>
      <c r="F21" s="157">
        <v>8</v>
      </c>
      <c r="G21" s="157">
        <v>6</v>
      </c>
      <c r="H21" s="157">
        <v>38</v>
      </c>
      <c r="I21" s="157">
        <v>5</v>
      </c>
      <c r="J21" s="157">
        <v>13</v>
      </c>
      <c r="K21" s="157" t="s">
        <v>223</v>
      </c>
      <c r="L21" s="157" t="s">
        <v>223</v>
      </c>
      <c r="M21" s="157" t="s">
        <v>223</v>
      </c>
      <c r="N21" s="157" t="s">
        <v>223</v>
      </c>
      <c r="O21" s="157">
        <v>67</v>
      </c>
      <c r="P21" s="157">
        <v>26</v>
      </c>
      <c r="Q21" s="157">
        <v>3</v>
      </c>
      <c r="R21" s="150"/>
    </row>
    <row r="22" spans="3:18" ht="12.6" customHeight="1" x14ac:dyDescent="0.3">
      <c r="C22" s="623" t="s">
        <v>23</v>
      </c>
      <c r="D22" s="624"/>
      <c r="E22" s="157">
        <v>15</v>
      </c>
      <c r="F22" s="157" t="s">
        <v>223</v>
      </c>
      <c r="G22" s="157" t="s">
        <v>223</v>
      </c>
      <c r="H22" s="157">
        <v>2</v>
      </c>
      <c r="I22" s="157">
        <v>1</v>
      </c>
      <c r="J22" s="157">
        <v>14</v>
      </c>
      <c r="K22" s="157" t="s">
        <v>223</v>
      </c>
      <c r="L22" s="157" t="s">
        <v>223</v>
      </c>
      <c r="M22" s="157" t="s">
        <v>223</v>
      </c>
      <c r="N22" s="157" t="s">
        <v>223</v>
      </c>
      <c r="O22" s="157">
        <v>8</v>
      </c>
      <c r="P22" s="157">
        <v>3</v>
      </c>
      <c r="Q22" s="157">
        <v>1</v>
      </c>
      <c r="R22" s="150"/>
    </row>
    <row r="23" spans="3:18" ht="12.6" customHeight="1" x14ac:dyDescent="0.3">
      <c r="C23" s="623" t="s">
        <v>24</v>
      </c>
      <c r="D23" s="624"/>
      <c r="E23" s="157">
        <v>76</v>
      </c>
      <c r="F23" s="157">
        <v>12</v>
      </c>
      <c r="G23" s="157">
        <v>18</v>
      </c>
      <c r="H23" s="157">
        <v>27</v>
      </c>
      <c r="I23" s="157">
        <v>8</v>
      </c>
      <c r="J23" s="157">
        <v>74</v>
      </c>
      <c r="K23" s="157">
        <v>7</v>
      </c>
      <c r="L23" s="157">
        <v>10</v>
      </c>
      <c r="M23" s="157">
        <v>7</v>
      </c>
      <c r="N23" s="157" t="s">
        <v>223</v>
      </c>
      <c r="O23" s="157">
        <v>159</v>
      </c>
      <c r="P23" s="157">
        <v>65</v>
      </c>
      <c r="Q23" s="157">
        <v>88</v>
      </c>
      <c r="R23" s="150"/>
    </row>
    <row r="24" spans="3:18" ht="12.6" customHeight="1" x14ac:dyDescent="0.3">
      <c r="C24" s="623" t="s">
        <v>25</v>
      </c>
      <c r="D24" s="624"/>
      <c r="E24" s="157">
        <v>174</v>
      </c>
      <c r="F24" s="157">
        <v>7</v>
      </c>
      <c r="G24" s="157">
        <v>40</v>
      </c>
      <c r="H24" s="157">
        <v>99</v>
      </c>
      <c r="I24" s="157">
        <v>10</v>
      </c>
      <c r="J24" s="157">
        <v>49</v>
      </c>
      <c r="K24" s="157">
        <v>14</v>
      </c>
      <c r="L24" s="157">
        <v>30</v>
      </c>
      <c r="M24" s="157">
        <v>7</v>
      </c>
      <c r="N24" s="157" t="s">
        <v>223</v>
      </c>
      <c r="O24" s="157">
        <v>151</v>
      </c>
      <c r="P24" s="157">
        <v>97</v>
      </c>
      <c r="Q24" s="157">
        <v>4</v>
      </c>
      <c r="R24" s="150"/>
    </row>
    <row r="25" spans="3:18" ht="12.6" customHeight="1" x14ac:dyDescent="0.3">
      <c r="C25" s="623" t="s">
        <v>26</v>
      </c>
      <c r="D25" s="624"/>
      <c r="E25" s="157">
        <v>26</v>
      </c>
      <c r="F25" s="157">
        <v>1</v>
      </c>
      <c r="G25" s="157">
        <v>5</v>
      </c>
      <c r="H25" s="157">
        <v>6</v>
      </c>
      <c r="I25" s="157">
        <v>2</v>
      </c>
      <c r="J25" s="157">
        <v>4</v>
      </c>
      <c r="K25" s="157" t="s">
        <v>223</v>
      </c>
      <c r="L25" s="157" t="s">
        <v>223</v>
      </c>
      <c r="M25" s="157" t="s">
        <v>223</v>
      </c>
      <c r="N25" s="157" t="s">
        <v>223</v>
      </c>
      <c r="O25" s="157">
        <v>42</v>
      </c>
      <c r="P25" s="157">
        <v>1</v>
      </c>
      <c r="Q25" s="157">
        <v>2</v>
      </c>
      <c r="R25" s="150"/>
    </row>
    <row r="26" spans="3:18" ht="12.6" customHeight="1" x14ac:dyDescent="0.3">
      <c r="C26" s="623" t="s">
        <v>27</v>
      </c>
      <c r="D26" s="624"/>
      <c r="E26" s="157">
        <v>20</v>
      </c>
      <c r="F26" s="157">
        <v>17</v>
      </c>
      <c r="G26" s="157">
        <v>15</v>
      </c>
      <c r="H26" s="157">
        <v>60</v>
      </c>
      <c r="I26" s="157">
        <v>2</v>
      </c>
      <c r="J26" s="157">
        <v>11</v>
      </c>
      <c r="K26" s="157">
        <v>1</v>
      </c>
      <c r="L26" s="157">
        <v>1</v>
      </c>
      <c r="M26" s="157" t="s">
        <v>223</v>
      </c>
      <c r="N26" s="157" t="s">
        <v>223</v>
      </c>
      <c r="O26" s="157">
        <v>58</v>
      </c>
      <c r="P26" s="157">
        <v>29</v>
      </c>
      <c r="Q26" s="157">
        <v>4</v>
      </c>
      <c r="R26" s="150"/>
    </row>
    <row r="27" spans="3:18" ht="12.6" customHeight="1" x14ac:dyDescent="0.25">
      <c r="C27" s="623" t="s">
        <v>28</v>
      </c>
      <c r="D27" s="624"/>
      <c r="E27" s="157">
        <v>57</v>
      </c>
      <c r="F27" s="157">
        <v>19</v>
      </c>
      <c r="G27" s="157">
        <v>31</v>
      </c>
      <c r="H27" s="157">
        <v>45</v>
      </c>
      <c r="I27" s="157">
        <v>14</v>
      </c>
      <c r="J27" s="157">
        <v>33</v>
      </c>
      <c r="K27" s="157" t="s">
        <v>223</v>
      </c>
      <c r="L27" s="157">
        <v>8</v>
      </c>
      <c r="M27" s="157">
        <v>2</v>
      </c>
      <c r="N27" s="157" t="s">
        <v>223</v>
      </c>
      <c r="O27" s="157">
        <v>197</v>
      </c>
      <c r="P27" s="157">
        <v>195</v>
      </c>
      <c r="Q27" s="157">
        <v>10</v>
      </c>
      <c r="R27" s="150"/>
    </row>
    <row r="28" spans="3:18" ht="12.6" customHeight="1" x14ac:dyDescent="0.25">
      <c r="C28" s="623" t="s">
        <v>29</v>
      </c>
      <c r="D28" s="624"/>
      <c r="E28" s="157">
        <v>42</v>
      </c>
      <c r="F28" s="157">
        <v>13</v>
      </c>
      <c r="G28" s="157">
        <v>16</v>
      </c>
      <c r="H28" s="157">
        <v>18</v>
      </c>
      <c r="I28" s="157">
        <v>15</v>
      </c>
      <c r="J28" s="157">
        <v>14</v>
      </c>
      <c r="K28" s="157">
        <v>2</v>
      </c>
      <c r="L28" s="157">
        <v>3</v>
      </c>
      <c r="M28" s="157">
        <v>4</v>
      </c>
      <c r="N28" s="157" t="s">
        <v>223</v>
      </c>
      <c r="O28" s="157">
        <v>61</v>
      </c>
      <c r="P28" s="157">
        <v>45</v>
      </c>
      <c r="Q28" s="157">
        <v>5</v>
      </c>
      <c r="R28" s="150"/>
    </row>
    <row r="29" spans="3:18" ht="12.75" customHeight="1" x14ac:dyDescent="0.25">
      <c r="C29" s="626" t="s">
        <v>30</v>
      </c>
      <c r="D29" s="627"/>
      <c r="E29" s="155">
        <v>1991</v>
      </c>
      <c r="F29" s="155">
        <v>831</v>
      </c>
      <c r="G29" s="155">
        <v>636</v>
      </c>
      <c r="H29" s="155">
        <v>3219</v>
      </c>
      <c r="I29" s="155">
        <v>246</v>
      </c>
      <c r="J29" s="155">
        <v>836</v>
      </c>
      <c r="K29" s="155">
        <v>774</v>
      </c>
      <c r="L29" s="155">
        <v>538</v>
      </c>
      <c r="M29" s="155">
        <v>854</v>
      </c>
      <c r="N29" s="155">
        <v>9</v>
      </c>
      <c r="O29" s="155">
        <v>2430</v>
      </c>
      <c r="P29" s="155">
        <v>1603</v>
      </c>
      <c r="Q29" s="155">
        <v>335</v>
      </c>
      <c r="R29" s="150"/>
    </row>
    <row r="30" spans="3:18" ht="3.95" customHeight="1" x14ac:dyDescent="0.25"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3:18" ht="50.1" customHeight="1" x14ac:dyDescent="0.25">
      <c r="C31" s="625" t="s">
        <v>439</v>
      </c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151"/>
      <c r="Q31" s="286" t="s">
        <v>224</v>
      </c>
      <c r="R31" s="151"/>
    </row>
    <row r="32" spans="3:18" ht="12" customHeight="1" x14ac:dyDescent="0.25">
      <c r="O32" s="250"/>
      <c r="P32" s="250"/>
      <c r="Q32" s="250"/>
      <c r="R32" s="149"/>
    </row>
  </sheetData>
  <mergeCells count="31">
    <mergeCell ref="C13:D13"/>
    <mergeCell ref="C14:D14"/>
    <mergeCell ref="C15:D15"/>
    <mergeCell ref="C16:D16"/>
    <mergeCell ref="C17:D17"/>
    <mergeCell ref="C2:O2"/>
    <mergeCell ref="C3:Q3"/>
    <mergeCell ref="C10:D10"/>
    <mergeCell ref="C11:D11"/>
    <mergeCell ref="C12:D12"/>
    <mergeCell ref="C4:Q4"/>
    <mergeCell ref="C6:D6"/>
    <mergeCell ref="E6:I6"/>
    <mergeCell ref="J6:N6"/>
    <mergeCell ref="O6:Q6"/>
    <mergeCell ref="C7:D7"/>
    <mergeCell ref="C8:D8"/>
    <mergeCell ref="C9:D9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31:O31"/>
    <mergeCell ref="C28:D28"/>
    <mergeCell ref="C29:D29"/>
    <mergeCell ref="C26:D2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35"/>
  <sheetViews>
    <sheetView topLeftCell="B1" workbookViewId="0">
      <selection activeCell="N32" sqref="C2:N32"/>
    </sheetView>
  </sheetViews>
  <sheetFormatPr defaultRowHeight="15" x14ac:dyDescent="0.25"/>
  <cols>
    <col min="1" max="1" width="0" hidden="1" customWidth="1"/>
    <col min="3" max="3" width="1" customWidth="1"/>
    <col min="4" max="4" width="24" customWidth="1"/>
    <col min="5" max="6" width="12.7109375" customWidth="1"/>
    <col min="7" max="7" width="8.7109375" customWidth="1"/>
    <col min="8" max="8" width="3" customWidth="1"/>
    <col min="9" max="9" width="10.7109375" customWidth="1"/>
    <col min="10" max="14" width="12.7109375" customWidth="1"/>
  </cols>
  <sheetData>
    <row r="1" spans="3:16" ht="12.75" customHeight="1" x14ac:dyDescent="0.3"/>
    <row r="2" spans="3:16" ht="36.75" customHeight="1" x14ac:dyDescent="0.3">
      <c r="C2" s="159"/>
      <c r="D2" s="570" t="s">
        <v>0</v>
      </c>
      <c r="E2" s="567"/>
      <c r="F2" s="567"/>
      <c r="G2" s="567"/>
      <c r="H2" s="567"/>
      <c r="I2" s="567"/>
      <c r="J2" s="567"/>
      <c r="K2" s="567"/>
      <c r="L2" s="567"/>
      <c r="M2" s="567"/>
      <c r="N2" s="159"/>
      <c r="O2" s="159"/>
      <c r="P2" s="159"/>
    </row>
    <row r="3" spans="3:16" ht="12.75" customHeight="1" x14ac:dyDescent="0.3">
      <c r="C3" s="159"/>
      <c r="D3" s="571" t="s">
        <v>225</v>
      </c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169"/>
      <c r="P3" s="169"/>
    </row>
    <row r="4" spans="3:16" ht="12.75" customHeight="1" x14ac:dyDescent="0.3">
      <c r="C4" s="159"/>
      <c r="D4" s="571" t="s">
        <v>32</v>
      </c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169"/>
      <c r="P4" s="169"/>
    </row>
    <row r="5" spans="3:16" ht="12.75" customHeight="1" x14ac:dyDescent="0.3"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3:16" ht="12.75" customHeight="1" x14ac:dyDescent="0.3">
      <c r="C6" s="640"/>
      <c r="D6" s="597"/>
      <c r="E6" s="641" t="s">
        <v>226</v>
      </c>
      <c r="F6" s="599"/>
      <c r="G6" s="599"/>
      <c r="H6" s="599"/>
      <c r="I6" s="600"/>
      <c r="J6" s="641" t="s">
        <v>227</v>
      </c>
      <c r="K6" s="599"/>
      <c r="L6" s="599"/>
      <c r="M6" s="599"/>
      <c r="N6" s="600"/>
      <c r="O6" s="159"/>
      <c r="P6" s="159"/>
    </row>
    <row r="7" spans="3:16" ht="21" customHeight="1" x14ac:dyDescent="0.3">
      <c r="C7" s="601" t="s">
        <v>2</v>
      </c>
      <c r="D7" s="602"/>
      <c r="E7" s="21" t="s">
        <v>193</v>
      </c>
      <c r="F7" s="21" t="s">
        <v>192</v>
      </c>
      <c r="G7" s="596" t="s">
        <v>107</v>
      </c>
      <c r="H7" s="597"/>
      <c r="I7" s="21" t="s">
        <v>228</v>
      </c>
      <c r="J7" s="21" t="s">
        <v>215</v>
      </c>
      <c r="K7" s="21" t="s">
        <v>229</v>
      </c>
      <c r="L7" s="21" t="s">
        <v>230</v>
      </c>
      <c r="M7" s="21" t="s">
        <v>231</v>
      </c>
      <c r="N7" s="21" t="s">
        <v>232</v>
      </c>
      <c r="O7" s="159"/>
      <c r="P7" s="159"/>
    </row>
    <row r="8" spans="3:16" ht="12.75" customHeight="1" x14ac:dyDescent="0.3">
      <c r="C8" s="612" t="s">
        <v>9</v>
      </c>
      <c r="D8" s="613"/>
      <c r="E8" s="162">
        <v>31953</v>
      </c>
      <c r="F8" s="162">
        <v>3800</v>
      </c>
      <c r="G8" s="638">
        <v>35753</v>
      </c>
      <c r="H8" s="613"/>
      <c r="I8" s="162">
        <v>805.82888831089451</v>
      </c>
      <c r="J8" s="164">
        <v>8.8859676111095567</v>
      </c>
      <c r="K8" s="164">
        <v>77.022907168629203</v>
      </c>
      <c r="L8" s="164">
        <v>0.40835734064274326</v>
      </c>
      <c r="M8" s="164">
        <v>8.9279221324084688</v>
      </c>
      <c r="N8" s="164">
        <v>4.7548457472100241</v>
      </c>
      <c r="O8" s="159"/>
      <c r="P8" s="159"/>
    </row>
    <row r="9" spans="3:16" ht="12.75" customHeight="1" x14ac:dyDescent="0.3">
      <c r="C9" s="612" t="s">
        <v>10</v>
      </c>
      <c r="D9" s="613"/>
      <c r="E9" s="162">
        <v>159</v>
      </c>
      <c r="F9" s="162">
        <v>22</v>
      </c>
      <c r="G9" s="638">
        <v>181</v>
      </c>
      <c r="H9" s="613"/>
      <c r="I9" s="162">
        <v>140.75635153315551</v>
      </c>
      <c r="J9" s="164">
        <v>59.116022099447513</v>
      </c>
      <c r="K9" s="164">
        <v>2.7624309392265194</v>
      </c>
      <c r="L9" s="164">
        <v>3.867403314917127</v>
      </c>
      <c r="M9" s="164">
        <v>14.917127071823204</v>
      </c>
      <c r="N9" s="164">
        <v>19.337016574585636</v>
      </c>
      <c r="O9" s="159"/>
      <c r="P9" s="159"/>
    </row>
    <row r="10" spans="3:16" ht="12.75" customHeight="1" x14ac:dyDescent="0.3">
      <c r="C10" s="612" t="s">
        <v>11</v>
      </c>
      <c r="D10" s="613"/>
      <c r="E10" s="162">
        <v>68441</v>
      </c>
      <c r="F10" s="162">
        <v>15373</v>
      </c>
      <c r="G10" s="638">
        <v>83814</v>
      </c>
      <c r="H10" s="613"/>
      <c r="I10" s="162">
        <v>840.37565134527381</v>
      </c>
      <c r="J10" s="164">
        <v>7.7839024506645664</v>
      </c>
      <c r="K10" s="164">
        <v>76.977593242179111</v>
      </c>
      <c r="L10" s="164">
        <v>0.88052115398382136</v>
      </c>
      <c r="M10" s="164">
        <v>1.1143723005703106</v>
      </c>
      <c r="N10" s="164">
        <v>13.24361085260219</v>
      </c>
      <c r="O10" s="159"/>
      <c r="P10" s="159"/>
    </row>
    <row r="11" spans="3:16" ht="12.75" customHeight="1" x14ac:dyDescent="0.3">
      <c r="C11" s="612" t="s">
        <v>12</v>
      </c>
      <c r="D11" s="613"/>
      <c r="E11" s="162">
        <v>4254</v>
      </c>
      <c r="F11" s="162">
        <v>42</v>
      </c>
      <c r="G11" s="638">
        <v>4296</v>
      </c>
      <c r="H11" s="613"/>
      <c r="I11" s="162">
        <v>833.0198520885607</v>
      </c>
      <c r="J11" s="164">
        <v>4.1433891992551208</v>
      </c>
      <c r="K11" s="164">
        <v>93.575418994413411</v>
      </c>
      <c r="L11" s="164">
        <v>0.27932960893854747</v>
      </c>
      <c r="M11" s="164">
        <v>1.1405959031657356</v>
      </c>
      <c r="N11" s="164">
        <v>0.86126629422718803</v>
      </c>
      <c r="O11" s="159"/>
      <c r="P11" s="159"/>
    </row>
    <row r="12" spans="3:16" ht="12.75" customHeight="1" x14ac:dyDescent="0.3">
      <c r="C12" s="612" t="s">
        <v>13</v>
      </c>
      <c r="D12" s="613"/>
      <c r="E12" s="162">
        <v>4862</v>
      </c>
      <c r="F12" s="162">
        <v>438</v>
      </c>
      <c r="G12" s="638">
        <v>5300</v>
      </c>
      <c r="H12" s="613"/>
      <c r="I12" s="162">
        <v>988.36894880435329</v>
      </c>
      <c r="J12" s="164">
        <v>4.3396226415094343</v>
      </c>
      <c r="K12" s="164">
        <v>90.377358490566039</v>
      </c>
      <c r="L12" s="164">
        <v>0.28301886792452829</v>
      </c>
      <c r="M12" s="164">
        <v>1.4528301886792452</v>
      </c>
      <c r="N12" s="164">
        <v>3.5471698113207548</v>
      </c>
      <c r="O12" s="159"/>
      <c r="P12" s="159"/>
    </row>
    <row r="13" spans="3:16" ht="12.75" customHeight="1" x14ac:dyDescent="0.3">
      <c r="C13" s="612" t="s">
        <v>14</v>
      </c>
      <c r="D13" s="613"/>
      <c r="E13" s="162">
        <v>34519</v>
      </c>
      <c r="F13" s="162">
        <v>9936</v>
      </c>
      <c r="G13" s="638">
        <v>44455</v>
      </c>
      <c r="H13" s="613"/>
      <c r="I13" s="162">
        <v>902.30651913669226</v>
      </c>
      <c r="J13" s="164">
        <v>8.5524687886626918</v>
      </c>
      <c r="K13" s="164">
        <v>67.324260488134072</v>
      </c>
      <c r="L13" s="164">
        <v>0.43189742436171408</v>
      </c>
      <c r="M13" s="164">
        <v>18.983241480148465</v>
      </c>
      <c r="N13" s="164">
        <v>4.7081318186930607</v>
      </c>
      <c r="O13" s="159"/>
      <c r="P13" s="159"/>
    </row>
    <row r="14" spans="3:16" ht="12.75" customHeight="1" x14ac:dyDescent="0.3">
      <c r="C14" s="612" t="s">
        <v>15</v>
      </c>
      <c r="D14" s="613"/>
      <c r="E14" s="162">
        <v>8850</v>
      </c>
      <c r="F14" s="162">
        <v>976</v>
      </c>
      <c r="G14" s="638">
        <v>9826</v>
      </c>
      <c r="H14" s="613"/>
      <c r="I14" s="162">
        <v>799.27572246765192</v>
      </c>
      <c r="J14" s="164">
        <v>9.8717687767148377</v>
      </c>
      <c r="K14" s="164">
        <v>79.309993893751269</v>
      </c>
      <c r="L14" s="164">
        <v>0.74292692855688991</v>
      </c>
      <c r="M14" s="164">
        <v>0.3053124363932424</v>
      </c>
      <c r="N14" s="164">
        <v>9.7699979645837569</v>
      </c>
      <c r="O14" s="159"/>
      <c r="P14" s="159"/>
    </row>
    <row r="15" spans="3:16" ht="12.75" customHeight="1" x14ac:dyDescent="0.3">
      <c r="C15" s="612" t="s">
        <v>16</v>
      </c>
      <c r="D15" s="613"/>
      <c r="E15" s="162">
        <v>7894</v>
      </c>
      <c r="F15" s="162">
        <v>1158</v>
      </c>
      <c r="G15" s="638">
        <v>9052</v>
      </c>
      <c r="H15" s="613"/>
      <c r="I15" s="162">
        <v>568.61475219841964</v>
      </c>
      <c r="J15" s="164">
        <v>15.190013256738842</v>
      </c>
      <c r="K15" s="164">
        <v>79.639858594785679</v>
      </c>
      <c r="L15" s="164">
        <v>0.71807335395492711</v>
      </c>
      <c r="M15" s="164">
        <v>3.225806451612903</v>
      </c>
      <c r="N15" s="164">
        <v>1.2262483429076447</v>
      </c>
      <c r="O15" s="159"/>
      <c r="P15" s="159"/>
    </row>
    <row r="16" spans="3:16" ht="12.75" customHeight="1" x14ac:dyDescent="0.3">
      <c r="C16" s="612" t="s">
        <v>17</v>
      </c>
      <c r="D16" s="613"/>
      <c r="E16" s="162">
        <v>20521</v>
      </c>
      <c r="F16" s="162">
        <v>8434</v>
      </c>
      <c r="G16" s="638">
        <v>28955</v>
      </c>
      <c r="H16" s="613"/>
      <c r="I16" s="162">
        <v>651.20770860799655</v>
      </c>
      <c r="J16" s="164">
        <v>9.5838369884303223</v>
      </c>
      <c r="K16" s="164">
        <v>65.15627698152305</v>
      </c>
      <c r="L16" s="164">
        <v>0.97737869107235364</v>
      </c>
      <c r="M16" s="164">
        <v>7.5979968917285437E-2</v>
      </c>
      <c r="N16" s="164">
        <v>24.206527370056985</v>
      </c>
      <c r="O16" s="159"/>
      <c r="P16" s="159"/>
    </row>
    <row r="17" spans="3:16" ht="12.75" customHeight="1" x14ac:dyDescent="0.3">
      <c r="C17" s="612" t="s">
        <v>18</v>
      </c>
      <c r="D17" s="613"/>
      <c r="E17" s="162">
        <v>14386</v>
      </c>
      <c r="F17" s="162">
        <v>3829</v>
      </c>
      <c r="G17" s="638">
        <v>18215</v>
      </c>
      <c r="H17" s="613"/>
      <c r="I17" s="162">
        <v>485.66715308927235</v>
      </c>
      <c r="J17" s="164">
        <v>11.616799341202306</v>
      </c>
      <c r="K17" s="164">
        <v>73.324183365358223</v>
      </c>
      <c r="L17" s="164">
        <v>0.80702717540488611</v>
      </c>
      <c r="M17" s="164">
        <v>9.673346143288498</v>
      </c>
      <c r="N17" s="164">
        <v>4.5786439747460888</v>
      </c>
      <c r="O17" s="159"/>
      <c r="P17" s="159"/>
    </row>
    <row r="18" spans="3:16" ht="12.75" customHeight="1" x14ac:dyDescent="0.3">
      <c r="C18" s="612" t="s">
        <v>19</v>
      </c>
      <c r="D18" s="613"/>
      <c r="E18" s="162">
        <v>2986</v>
      </c>
      <c r="F18" s="162">
        <v>1261</v>
      </c>
      <c r="G18" s="638">
        <v>4247</v>
      </c>
      <c r="H18" s="613"/>
      <c r="I18" s="162">
        <v>473.60333295418303</v>
      </c>
      <c r="J18" s="164">
        <v>19.731575229573817</v>
      </c>
      <c r="K18" s="164">
        <v>57.49941134918766</v>
      </c>
      <c r="L18" s="164">
        <v>0.61219684483164583</v>
      </c>
      <c r="M18" s="164">
        <v>11.255003531904874</v>
      </c>
      <c r="N18" s="164">
        <v>10.901813044502001</v>
      </c>
      <c r="O18" s="159"/>
      <c r="P18" s="159"/>
    </row>
    <row r="19" spans="3:16" ht="12.75" customHeight="1" x14ac:dyDescent="0.3">
      <c r="C19" s="612" t="s">
        <v>20</v>
      </c>
      <c r="D19" s="613"/>
      <c r="E19" s="162">
        <v>4746</v>
      </c>
      <c r="F19" s="162">
        <v>421</v>
      </c>
      <c r="G19" s="638">
        <v>5167</v>
      </c>
      <c r="H19" s="613"/>
      <c r="I19" s="162">
        <v>332.68132001148643</v>
      </c>
      <c r="J19" s="164">
        <v>14.766789239403909</v>
      </c>
      <c r="K19" s="164">
        <v>79.291658602670793</v>
      </c>
      <c r="L19" s="164">
        <v>1.1225082252757888</v>
      </c>
      <c r="M19" s="164">
        <v>3.3868782659183276</v>
      </c>
      <c r="N19" s="164">
        <v>1.4321656667311786</v>
      </c>
      <c r="O19" s="159"/>
      <c r="P19" s="159"/>
    </row>
    <row r="20" spans="3:16" ht="12.75" customHeight="1" x14ac:dyDescent="0.3">
      <c r="C20" s="612" t="s">
        <v>21</v>
      </c>
      <c r="D20" s="613"/>
      <c r="E20" s="162">
        <v>9159</v>
      </c>
      <c r="F20" s="162">
        <v>1949</v>
      </c>
      <c r="G20" s="638">
        <v>11108</v>
      </c>
      <c r="H20" s="613"/>
      <c r="I20" s="162">
        <v>189.21885218018173</v>
      </c>
      <c r="J20" s="164">
        <v>33.048253510983074</v>
      </c>
      <c r="K20" s="164">
        <v>55.176449405833637</v>
      </c>
      <c r="L20" s="164">
        <v>2.5207057976233345</v>
      </c>
      <c r="M20" s="164">
        <v>5.26647461289161</v>
      </c>
      <c r="N20" s="164">
        <v>3.988116672668347</v>
      </c>
      <c r="O20" s="159"/>
      <c r="P20" s="159"/>
    </row>
    <row r="21" spans="3:16" ht="12.75" customHeight="1" x14ac:dyDescent="0.3">
      <c r="C21" s="612" t="s">
        <v>22</v>
      </c>
      <c r="D21" s="613"/>
      <c r="E21" s="162">
        <v>2537</v>
      </c>
      <c r="F21" s="162">
        <v>263</v>
      </c>
      <c r="G21" s="638">
        <v>2800</v>
      </c>
      <c r="H21" s="613"/>
      <c r="I21" s="162">
        <v>209.90465081236849</v>
      </c>
      <c r="J21" s="164">
        <v>28.035714285714285</v>
      </c>
      <c r="K21" s="164">
        <v>59.392857142857146</v>
      </c>
      <c r="L21" s="164">
        <v>2.1428571428571428</v>
      </c>
      <c r="M21" s="164">
        <v>7.1785714285714288</v>
      </c>
      <c r="N21" s="164">
        <v>3.25</v>
      </c>
      <c r="O21" s="159"/>
      <c r="P21" s="159"/>
    </row>
    <row r="22" spans="3:16" ht="12.75" customHeight="1" x14ac:dyDescent="0.3">
      <c r="C22" s="612" t="s">
        <v>23</v>
      </c>
      <c r="D22" s="613"/>
      <c r="E22" s="162">
        <v>199</v>
      </c>
      <c r="F22" s="162">
        <v>53</v>
      </c>
      <c r="G22" s="638">
        <v>252</v>
      </c>
      <c r="H22" s="613"/>
      <c r="I22" s="162">
        <v>80.069902295654941</v>
      </c>
      <c r="J22" s="164">
        <v>79.761904761904759</v>
      </c>
      <c r="K22" s="164">
        <v>13.888888888888889</v>
      </c>
      <c r="L22" s="164">
        <v>6.3492063492063489</v>
      </c>
      <c r="M22" s="164" t="s">
        <v>97</v>
      </c>
      <c r="N22" s="164" t="s">
        <v>97</v>
      </c>
      <c r="O22" s="159"/>
      <c r="P22" s="159"/>
    </row>
    <row r="23" spans="3:16" ht="12.75" customHeight="1" x14ac:dyDescent="0.3">
      <c r="C23" s="612" t="s">
        <v>24</v>
      </c>
      <c r="D23" s="613"/>
      <c r="E23" s="162">
        <v>2565</v>
      </c>
      <c r="F23" s="162">
        <v>1437</v>
      </c>
      <c r="G23" s="638">
        <v>4002</v>
      </c>
      <c r="H23" s="613"/>
      <c r="I23" s="162">
        <v>68.177578571592846</v>
      </c>
      <c r="J23" s="164">
        <v>43.103448275862071</v>
      </c>
      <c r="K23" s="164">
        <v>24.762618690654673</v>
      </c>
      <c r="L23" s="164">
        <v>1.8240879560219889</v>
      </c>
      <c r="M23" s="164">
        <v>18.315842078960518</v>
      </c>
      <c r="N23" s="164">
        <v>11.994002998500749</v>
      </c>
      <c r="O23" s="159"/>
      <c r="P23" s="159"/>
    </row>
    <row r="24" spans="3:16" ht="12.75" customHeight="1" x14ac:dyDescent="0.3">
      <c r="C24" s="612" t="s">
        <v>25</v>
      </c>
      <c r="D24" s="613"/>
      <c r="E24" s="162">
        <v>7226</v>
      </c>
      <c r="F24" s="162">
        <v>2087</v>
      </c>
      <c r="G24" s="638">
        <v>9313</v>
      </c>
      <c r="H24" s="613"/>
      <c r="I24" s="162">
        <v>227.68690349234009</v>
      </c>
      <c r="J24" s="164">
        <v>30.73123590679695</v>
      </c>
      <c r="K24" s="164">
        <v>47.095457961988615</v>
      </c>
      <c r="L24" s="164">
        <v>1.610651777085794</v>
      </c>
      <c r="M24" s="164">
        <v>13.658327069687534</v>
      </c>
      <c r="N24" s="164">
        <v>6.9043272844411039</v>
      </c>
      <c r="O24" s="159"/>
      <c r="P24" s="159"/>
    </row>
    <row r="25" spans="3:16" ht="12.75" customHeight="1" x14ac:dyDescent="0.3">
      <c r="C25" s="612" t="s">
        <v>26</v>
      </c>
      <c r="D25" s="613"/>
      <c r="E25" s="162">
        <v>504</v>
      </c>
      <c r="F25" s="162">
        <v>60</v>
      </c>
      <c r="G25" s="638">
        <v>564</v>
      </c>
      <c r="H25" s="613"/>
      <c r="I25" s="162">
        <v>97.511890745187941</v>
      </c>
      <c r="J25" s="164">
        <v>61.170212765957444</v>
      </c>
      <c r="K25" s="164">
        <v>25</v>
      </c>
      <c r="L25" s="164">
        <v>3.1914893617021276</v>
      </c>
      <c r="M25" s="164">
        <v>9.2198581560283692</v>
      </c>
      <c r="N25" s="164">
        <v>1.4184397163120568</v>
      </c>
      <c r="O25" s="159"/>
      <c r="P25" s="159"/>
    </row>
    <row r="26" spans="3:16" ht="12.75" customHeight="1" x14ac:dyDescent="0.25">
      <c r="C26" s="612" t="s">
        <v>27</v>
      </c>
      <c r="D26" s="613"/>
      <c r="E26" s="162">
        <v>3262</v>
      </c>
      <c r="F26" s="162">
        <v>159</v>
      </c>
      <c r="G26" s="638">
        <v>3421</v>
      </c>
      <c r="H26" s="613"/>
      <c r="I26" s="162">
        <v>172.73127991303352</v>
      </c>
      <c r="J26" s="164">
        <v>14.352528500438469</v>
      </c>
      <c r="K26" s="164">
        <v>61.736334405144696</v>
      </c>
      <c r="L26" s="164">
        <v>0.58462437883659746</v>
      </c>
      <c r="M26" s="164">
        <v>13.300204618532593</v>
      </c>
      <c r="N26" s="164">
        <v>10.026308097047647</v>
      </c>
      <c r="O26" s="159"/>
      <c r="P26" s="159"/>
    </row>
    <row r="27" spans="3:16" ht="12.75" customHeight="1" x14ac:dyDescent="0.25">
      <c r="C27" s="612" t="s">
        <v>28</v>
      </c>
      <c r="D27" s="613"/>
      <c r="E27" s="162">
        <v>3469</v>
      </c>
      <c r="F27" s="162">
        <v>703</v>
      </c>
      <c r="G27" s="638">
        <v>4172</v>
      </c>
      <c r="H27" s="613"/>
      <c r="I27" s="162">
        <v>81.88521271214934</v>
      </c>
      <c r="J27" s="164">
        <v>46.692233940556086</v>
      </c>
      <c r="K27" s="164">
        <v>31.495685522531161</v>
      </c>
      <c r="L27" s="164">
        <v>3.0201342281879193</v>
      </c>
      <c r="M27" s="164">
        <v>11.649089165867689</v>
      </c>
      <c r="N27" s="164">
        <v>7.1428571428571432</v>
      </c>
      <c r="O27" s="159"/>
      <c r="P27" s="159"/>
    </row>
    <row r="28" spans="3:16" ht="12.75" customHeight="1" x14ac:dyDescent="0.25">
      <c r="C28" s="612" t="s">
        <v>29</v>
      </c>
      <c r="D28" s="613"/>
      <c r="E28" s="162">
        <v>1516</v>
      </c>
      <c r="F28" s="162">
        <v>363</v>
      </c>
      <c r="G28" s="638">
        <v>1879</v>
      </c>
      <c r="H28" s="613"/>
      <c r="I28" s="162">
        <v>112.93024228615526</v>
      </c>
      <c r="J28" s="164">
        <v>35.497605109100583</v>
      </c>
      <c r="K28" s="164">
        <v>24.74720596061735</v>
      </c>
      <c r="L28" s="164">
        <v>9.9521021820117088</v>
      </c>
      <c r="M28" s="164">
        <v>15.965939329430547</v>
      </c>
      <c r="N28" s="164">
        <v>13.837147418839809</v>
      </c>
      <c r="O28" s="159"/>
      <c r="P28" s="159"/>
    </row>
    <row r="29" spans="3:16" ht="12.75" customHeight="1" x14ac:dyDescent="0.25">
      <c r="C29" s="605" t="s">
        <v>30</v>
      </c>
      <c r="D29" s="606"/>
      <c r="E29" s="161">
        <v>234008</v>
      </c>
      <c r="F29" s="161">
        <v>52764</v>
      </c>
      <c r="G29" s="639">
        <v>286772</v>
      </c>
      <c r="H29" s="606"/>
      <c r="I29" s="161">
        <v>471.79896742933363</v>
      </c>
      <c r="J29" s="81">
        <v>12.39660775807959</v>
      </c>
      <c r="K29" s="81">
        <v>70.369143431018372</v>
      </c>
      <c r="L29" s="81">
        <v>0.93872484063995087</v>
      </c>
      <c r="M29" s="81">
        <v>6.8210982941151856</v>
      </c>
      <c r="N29" s="81">
        <v>9.4744256761469039</v>
      </c>
      <c r="O29" s="159"/>
      <c r="P29" s="159"/>
    </row>
    <row r="30" spans="3:16" ht="12.75" customHeight="1" x14ac:dyDescent="0.2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</row>
    <row r="31" spans="3:16" ht="30" customHeight="1" x14ac:dyDescent="0.25">
      <c r="C31" s="159"/>
      <c r="D31" s="637" t="s">
        <v>234</v>
      </c>
      <c r="E31" s="611"/>
      <c r="F31" s="611"/>
      <c r="G31" s="611"/>
      <c r="H31" s="611"/>
      <c r="I31" s="611"/>
      <c r="J31" s="611"/>
      <c r="K31" s="611"/>
      <c r="L31" s="611"/>
      <c r="M31" s="595"/>
      <c r="N31" s="286" t="s">
        <v>233</v>
      </c>
      <c r="O31" s="174"/>
      <c r="P31" s="159"/>
    </row>
    <row r="32" spans="3:16" ht="12.75" customHeight="1" x14ac:dyDescent="0.25">
      <c r="C32" s="159"/>
      <c r="D32" s="251" t="s">
        <v>45</v>
      </c>
      <c r="M32" s="266"/>
      <c r="N32" s="174"/>
      <c r="O32" s="174"/>
      <c r="P32" s="159"/>
    </row>
    <row r="33" spans="3:16" ht="12.75" customHeight="1" x14ac:dyDescent="0.25">
      <c r="C33" s="159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159"/>
      <c r="O33" s="159"/>
      <c r="P33" s="159"/>
    </row>
    <row r="34" spans="3:16" ht="12.75" customHeight="1" x14ac:dyDescent="0.2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</row>
    <row r="35" spans="3:16" ht="12.75" customHeight="1" x14ac:dyDescent="0.25">
      <c r="C35" s="158"/>
      <c r="E35" s="263"/>
      <c r="F35" s="263"/>
      <c r="G35" s="263"/>
      <c r="H35" s="158"/>
      <c r="I35" s="158"/>
      <c r="J35" s="158"/>
      <c r="K35" s="158"/>
      <c r="L35" s="158"/>
      <c r="M35" s="158"/>
      <c r="N35" s="158"/>
      <c r="O35" s="158"/>
      <c r="P35" s="158"/>
    </row>
  </sheetData>
  <mergeCells count="53">
    <mergeCell ref="G9:H9"/>
    <mergeCell ref="D2:M2"/>
    <mergeCell ref="C10:D10"/>
    <mergeCell ref="G10:H10"/>
    <mergeCell ref="D3:N3"/>
    <mergeCell ref="D4:N4"/>
    <mergeCell ref="C6:D6"/>
    <mergeCell ref="E6:I6"/>
    <mergeCell ref="J6:N6"/>
    <mergeCell ref="C7:D7"/>
    <mergeCell ref="G7:H7"/>
    <mergeCell ref="C8:D8"/>
    <mergeCell ref="G8:H8"/>
    <mergeCell ref="C9:D9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D31:M31"/>
    <mergeCell ref="C27:D27"/>
    <mergeCell ref="G27:H27"/>
    <mergeCell ref="C23:D23"/>
    <mergeCell ref="G23:H23"/>
    <mergeCell ref="C24:D24"/>
    <mergeCell ref="G24:H24"/>
    <mergeCell ref="C25:D25"/>
    <mergeCell ref="G25:H25"/>
    <mergeCell ref="C28:D28"/>
    <mergeCell ref="G28:H28"/>
    <mergeCell ref="C29:D29"/>
    <mergeCell ref="G29:H29"/>
    <mergeCell ref="C26:D26"/>
    <mergeCell ref="G26:H2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2"/>
  <sheetViews>
    <sheetView workbookViewId="0">
      <selection activeCell="P32" sqref="B2:Q32"/>
    </sheetView>
  </sheetViews>
  <sheetFormatPr defaultRowHeight="15" x14ac:dyDescent="0.25"/>
  <cols>
    <col min="1" max="1" width="5.28515625" customWidth="1"/>
    <col min="2" max="2" width="29" customWidth="1"/>
    <col min="3" max="9" width="8.5703125" customWidth="1"/>
    <col min="10" max="10" width="1.28515625" customWidth="1"/>
    <col min="11" max="17" width="8.5703125" customWidth="1"/>
  </cols>
  <sheetData>
    <row r="2" spans="2:17" ht="40.5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176"/>
      <c r="Q2" s="176"/>
    </row>
    <row r="3" spans="2:17" ht="12.75" customHeight="1" x14ac:dyDescent="0.3">
      <c r="B3" s="571" t="s">
        <v>266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</row>
    <row r="4" spans="2:17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</row>
    <row r="5" spans="2:17" ht="12.75" customHeight="1" x14ac:dyDescent="0.3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2:17" ht="12.75" customHeight="1" x14ac:dyDescent="0.3">
      <c r="B6" s="180"/>
      <c r="C6" s="642" t="s">
        <v>267</v>
      </c>
      <c r="D6" s="589"/>
      <c r="E6" s="589"/>
      <c r="F6" s="589"/>
      <c r="G6" s="589"/>
      <c r="H6" s="589"/>
      <c r="I6" s="590"/>
      <c r="J6" s="177"/>
      <c r="K6" s="642" t="s">
        <v>268</v>
      </c>
      <c r="L6" s="589"/>
      <c r="M6" s="589"/>
      <c r="N6" s="589"/>
      <c r="O6" s="589"/>
      <c r="P6" s="589"/>
      <c r="Q6" s="590"/>
    </row>
    <row r="7" spans="2:17" ht="12.75" customHeight="1" x14ac:dyDescent="0.3">
      <c r="B7" s="179" t="s">
        <v>2</v>
      </c>
      <c r="C7" s="642" t="s">
        <v>269</v>
      </c>
      <c r="D7" s="589"/>
      <c r="E7" s="590"/>
      <c r="F7" s="642" t="s">
        <v>270</v>
      </c>
      <c r="G7" s="589"/>
      <c r="H7" s="589"/>
      <c r="I7" s="590"/>
      <c r="J7" s="177"/>
      <c r="K7" s="642" t="s">
        <v>269</v>
      </c>
      <c r="L7" s="589"/>
      <c r="M7" s="590"/>
      <c r="N7" s="642" t="s">
        <v>270</v>
      </c>
      <c r="O7" s="589"/>
      <c r="P7" s="589"/>
      <c r="Q7" s="590"/>
    </row>
    <row r="8" spans="2:17" ht="36" customHeight="1" x14ac:dyDescent="0.3">
      <c r="B8" s="178"/>
      <c r="C8" s="180" t="s">
        <v>147</v>
      </c>
      <c r="D8" s="180" t="s">
        <v>172</v>
      </c>
      <c r="E8" s="70" t="s">
        <v>271</v>
      </c>
      <c r="F8" s="180" t="s">
        <v>147</v>
      </c>
      <c r="G8" s="180" t="s">
        <v>172</v>
      </c>
      <c r="H8" s="70" t="s">
        <v>271</v>
      </c>
      <c r="I8" s="70" t="s">
        <v>272</v>
      </c>
      <c r="J8" s="177"/>
      <c r="K8" s="180" t="s">
        <v>147</v>
      </c>
      <c r="L8" s="180" t="s">
        <v>172</v>
      </c>
      <c r="M8" s="70" t="s">
        <v>271</v>
      </c>
      <c r="N8" s="180" t="s">
        <v>147</v>
      </c>
      <c r="O8" s="180" t="s">
        <v>172</v>
      </c>
      <c r="P8" s="70" t="s">
        <v>271</v>
      </c>
      <c r="Q8" s="70" t="s">
        <v>272</v>
      </c>
    </row>
    <row r="9" spans="2:17" ht="12.75" customHeight="1" x14ac:dyDescent="0.3">
      <c r="B9" s="39" t="s">
        <v>9</v>
      </c>
      <c r="C9" s="58">
        <v>1067</v>
      </c>
      <c r="D9" s="58">
        <v>3207</v>
      </c>
      <c r="E9" s="58">
        <v>52.928905519176801</v>
      </c>
      <c r="F9" s="58">
        <v>2110</v>
      </c>
      <c r="G9" s="58">
        <v>2082</v>
      </c>
      <c r="H9" s="58">
        <v>275.65994236311241</v>
      </c>
      <c r="I9" s="85">
        <v>46.925733377990163</v>
      </c>
      <c r="J9" s="182"/>
      <c r="K9" s="58">
        <v>1527</v>
      </c>
      <c r="L9" s="58">
        <v>1529</v>
      </c>
      <c r="M9" s="58">
        <v>154.4820143884892</v>
      </c>
      <c r="N9" s="58">
        <v>1665</v>
      </c>
      <c r="O9" s="58">
        <v>1383</v>
      </c>
      <c r="P9" s="58">
        <v>274.60448300795372</v>
      </c>
      <c r="Q9" s="85">
        <v>31.171128367800382</v>
      </c>
    </row>
    <row r="10" spans="2:17" ht="12.75" customHeight="1" x14ac:dyDescent="0.3">
      <c r="B10" s="39" t="s">
        <v>10</v>
      </c>
      <c r="C10" s="58">
        <v>22</v>
      </c>
      <c r="D10" s="58">
        <v>58</v>
      </c>
      <c r="E10" s="58">
        <v>74.327586206896555</v>
      </c>
      <c r="F10" s="58">
        <v>85</v>
      </c>
      <c r="G10" s="58">
        <v>84</v>
      </c>
      <c r="H10" s="58">
        <v>267.75</v>
      </c>
      <c r="I10" s="85">
        <v>65.323389661795929</v>
      </c>
      <c r="J10" s="182"/>
      <c r="K10" s="58" t="s">
        <v>97</v>
      </c>
      <c r="L10" s="58" t="s">
        <v>97</v>
      </c>
      <c r="M10" s="58" t="s">
        <v>97</v>
      </c>
      <c r="N10" s="58">
        <v>27</v>
      </c>
      <c r="O10" s="58">
        <v>43</v>
      </c>
      <c r="P10" s="58">
        <v>219.41860465116278</v>
      </c>
      <c r="Q10" s="85">
        <v>33.439354231633629</v>
      </c>
    </row>
    <row r="11" spans="2:17" ht="12.75" customHeight="1" x14ac:dyDescent="0.3">
      <c r="B11" s="39" t="s">
        <v>11</v>
      </c>
      <c r="C11" s="58">
        <v>2560</v>
      </c>
      <c r="D11" s="58">
        <v>6880</v>
      </c>
      <c r="E11" s="58">
        <v>80.349709302325579</v>
      </c>
      <c r="F11" s="58">
        <v>3964</v>
      </c>
      <c r="G11" s="58">
        <v>6100</v>
      </c>
      <c r="H11" s="58">
        <v>219.81655737704918</v>
      </c>
      <c r="I11" s="85">
        <v>61.16271116050028</v>
      </c>
      <c r="J11" s="182"/>
      <c r="K11" s="58">
        <v>256</v>
      </c>
      <c r="L11" s="58">
        <v>248</v>
      </c>
      <c r="M11" s="58">
        <v>179.83467741935485</v>
      </c>
      <c r="N11" s="58">
        <v>678</v>
      </c>
      <c r="O11" s="58">
        <v>674</v>
      </c>
      <c r="P11" s="58">
        <v>342.44213649851633</v>
      </c>
      <c r="Q11" s="85">
        <v>6.7579782495372438</v>
      </c>
    </row>
    <row r="12" spans="2:17" ht="12.75" customHeight="1" x14ac:dyDescent="0.3">
      <c r="B12" s="39" t="s">
        <v>12</v>
      </c>
      <c r="C12" s="58">
        <v>41</v>
      </c>
      <c r="D12" s="58">
        <v>297</v>
      </c>
      <c r="E12" s="58">
        <v>36.936026936026934</v>
      </c>
      <c r="F12" s="58">
        <v>137</v>
      </c>
      <c r="G12" s="58">
        <v>229</v>
      </c>
      <c r="H12" s="58">
        <v>195.65938864628822</v>
      </c>
      <c r="I12" s="85">
        <v>44.404456733771042</v>
      </c>
      <c r="J12" s="182"/>
      <c r="K12" s="58" t="s">
        <v>97</v>
      </c>
      <c r="L12" s="58" t="s">
        <v>97</v>
      </c>
      <c r="M12" s="58" t="s">
        <v>97</v>
      </c>
      <c r="N12" s="58">
        <v>49</v>
      </c>
      <c r="O12" s="58">
        <v>279</v>
      </c>
      <c r="P12" s="58">
        <v>56.050179211469533</v>
      </c>
      <c r="Q12" s="85">
        <v>54.099752963852055</v>
      </c>
    </row>
    <row r="13" spans="2:17" ht="12.75" customHeight="1" x14ac:dyDescent="0.3">
      <c r="B13" s="39" t="s">
        <v>13</v>
      </c>
      <c r="C13" s="58">
        <v>94</v>
      </c>
      <c r="D13" s="58">
        <v>374</v>
      </c>
      <c r="E13" s="58">
        <v>36.890374331550802</v>
      </c>
      <c r="F13" s="58">
        <v>136</v>
      </c>
      <c r="G13" s="58">
        <v>197</v>
      </c>
      <c r="H13" s="58">
        <v>186.37563451776649</v>
      </c>
      <c r="I13" s="85">
        <v>36.737487342350491</v>
      </c>
      <c r="J13" s="182"/>
      <c r="K13" s="58">
        <v>16</v>
      </c>
      <c r="L13" s="58">
        <v>19</v>
      </c>
      <c r="M13" s="58">
        <v>228.10526315789474</v>
      </c>
      <c r="N13" s="58">
        <v>61</v>
      </c>
      <c r="O13" s="58">
        <v>218</v>
      </c>
      <c r="P13" s="58">
        <v>67.211009174311926</v>
      </c>
      <c r="Q13" s="85">
        <v>40.653666196103586</v>
      </c>
    </row>
    <row r="14" spans="2:17" ht="12.75" customHeight="1" x14ac:dyDescent="0.3">
      <c r="B14" s="39" t="s">
        <v>14</v>
      </c>
      <c r="C14" s="58">
        <v>1802</v>
      </c>
      <c r="D14" s="58">
        <v>4344</v>
      </c>
      <c r="E14" s="58">
        <v>73.095534069981582</v>
      </c>
      <c r="F14" s="58">
        <v>2000</v>
      </c>
      <c r="G14" s="58">
        <v>2212</v>
      </c>
      <c r="H14" s="58">
        <v>263.66636528028931</v>
      </c>
      <c r="I14" s="85">
        <v>44.89713238849091</v>
      </c>
      <c r="J14" s="182"/>
      <c r="K14" s="58">
        <v>5142</v>
      </c>
      <c r="L14" s="58">
        <v>5078</v>
      </c>
      <c r="M14" s="58">
        <v>185.36608901142182</v>
      </c>
      <c r="N14" s="58">
        <v>3297</v>
      </c>
      <c r="O14" s="58">
        <v>3455</v>
      </c>
      <c r="P14" s="58">
        <v>293.87554269175109</v>
      </c>
      <c r="Q14" s="85">
        <v>70.1263980118608</v>
      </c>
    </row>
    <row r="15" spans="2:17" ht="12.75" customHeight="1" x14ac:dyDescent="0.3">
      <c r="B15" s="39" t="s">
        <v>15</v>
      </c>
      <c r="C15" s="58">
        <v>536</v>
      </c>
      <c r="D15" s="58">
        <v>2091</v>
      </c>
      <c r="E15" s="58">
        <v>43.395026303204212</v>
      </c>
      <c r="F15" s="58">
        <v>434</v>
      </c>
      <c r="G15" s="58">
        <v>1618</v>
      </c>
      <c r="H15" s="58">
        <v>79.085290482076644</v>
      </c>
      <c r="I15" s="85">
        <v>131.61287593656226</v>
      </c>
      <c r="J15" s="182"/>
      <c r="K15" s="58">
        <v>30</v>
      </c>
      <c r="L15" s="58">
        <v>34</v>
      </c>
      <c r="M15" s="58">
        <v>182.02941176470588</v>
      </c>
      <c r="N15" s="58">
        <v>0</v>
      </c>
      <c r="O15" s="58">
        <v>0</v>
      </c>
      <c r="P15" s="58">
        <v>0</v>
      </c>
      <c r="Q15" s="85">
        <v>0</v>
      </c>
    </row>
    <row r="16" spans="2:17" ht="12.75" customHeight="1" x14ac:dyDescent="0.3">
      <c r="B16" s="39" t="s">
        <v>16</v>
      </c>
      <c r="C16" s="58">
        <v>325</v>
      </c>
      <c r="D16" s="58">
        <v>1132</v>
      </c>
      <c r="E16" s="58">
        <v>62.131625441696116</v>
      </c>
      <c r="F16" s="58">
        <v>1050</v>
      </c>
      <c r="G16" s="58">
        <v>1180</v>
      </c>
      <c r="H16" s="58">
        <v>280.71016949152545</v>
      </c>
      <c r="I16" s="85">
        <v>74.123443172131601</v>
      </c>
      <c r="J16" s="182"/>
      <c r="K16" s="58">
        <v>144</v>
      </c>
      <c r="L16" s="58">
        <v>146</v>
      </c>
      <c r="M16" s="58">
        <v>195.87671232876713</v>
      </c>
      <c r="N16" s="58">
        <v>148</v>
      </c>
      <c r="O16" s="58">
        <v>130</v>
      </c>
      <c r="P16" s="58">
        <v>274.67692307692306</v>
      </c>
      <c r="Q16" s="85">
        <v>8.1661420443873798</v>
      </c>
    </row>
    <row r="17" spans="2:17" ht="12.75" customHeight="1" x14ac:dyDescent="0.3">
      <c r="B17" s="39" t="s">
        <v>17</v>
      </c>
      <c r="C17" s="58">
        <v>807</v>
      </c>
      <c r="D17" s="58">
        <v>2513</v>
      </c>
      <c r="E17" s="58">
        <v>75.520095503382407</v>
      </c>
      <c r="F17" s="58">
        <v>1968</v>
      </c>
      <c r="G17" s="58">
        <v>4660</v>
      </c>
      <c r="H17" s="58">
        <v>117.20064377682404</v>
      </c>
      <c r="I17" s="85">
        <v>104.80497054440559</v>
      </c>
      <c r="J17" s="182"/>
      <c r="K17" s="58" t="s">
        <v>97</v>
      </c>
      <c r="L17" s="58" t="s">
        <v>97</v>
      </c>
      <c r="M17" s="58" t="s">
        <v>97</v>
      </c>
      <c r="N17" s="58">
        <v>22</v>
      </c>
      <c r="O17" s="58">
        <v>22</v>
      </c>
      <c r="P17" s="58">
        <v>237.40909090909091</v>
      </c>
      <c r="Q17" s="85">
        <v>0.49478741458732256</v>
      </c>
    </row>
    <row r="18" spans="2:17" ht="12.75" customHeight="1" x14ac:dyDescent="0.3">
      <c r="B18" s="39" t="s">
        <v>18</v>
      </c>
      <c r="C18" s="58">
        <v>1120</v>
      </c>
      <c r="D18" s="58">
        <v>2411</v>
      </c>
      <c r="E18" s="58">
        <v>82.710908336789714</v>
      </c>
      <c r="F18" s="58">
        <v>996</v>
      </c>
      <c r="G18" s="58">
        <v>1338</v>
      </c>
      <c r="H18" s="58">
        <v>225.9544095665172</v>
      </c>
      <c r="I18" s="85">
        <v>35.675138667770874</v>
      </c>
      <c r="J18" s="182"/>
      <c r="K18" s="58">
        <v>882</v>
      </c>
      <c r="L18" s="58">
        <v>926</v>
      </c>
      <c r="M18" s="58">
        <v>135.66630669546436</v>
      </c>
      <c r="N18" s="58">
        <v>880</v>
      </c>
      <c r="O18" s="58">
        <v>931</v>
      </c>
      <c r="P18" s="58">
        <v>291.88077336197637</v>
      </c>
      <c r="Q18" s="85">
        <v>24.823284080489298</v>
      </c>
    </row>
    <row r="19" spans="2:17" ht="12.75" customHeight="1" x14ac:dyDescent="0.3">
      <c r="B19" s="39" t="s">
        <v>19</v>
      </c>
      <c r="C19" s="58">
        <v>296</v>
      </c>
      <c r="D19" s="58">
        <v>540</v>
      </c>
      <c r="E19" s="58">
        <v>84.642592592592592</v>
      </c>
      <c r="F19" s="58">
        <v>542</v>
      </c>
      <c r="G19" s="58">
        <v>610</v>
      </c>
      <c r="H19" s="58">
        <v>229.8360655737705</v>
      </c>
      <c r="I19" s="85">
        <v>68.024024747363228</v>
      </c>
      <c r="J19" s="182"/>
      <c r="K19" s="58">
        <v>346</v>
      </c>
      <c r="L19" s="58">
        <v>395</v>
      </c>
      <c r="M19" s="58">
        <v>121</v>
      </c>
      <c r="N19" s="58">
        <v>132</v>
      </c>
      <c r="O19" s="58">
        <v>109</v>
      </c>
      <c r="P19" s="58">
        <v>339.75229357798167</v>
      </c>
      <c r="Q19" s="85">
        <v>12.155112618791135</v>
      </c>
    </row>
    <row r="20" spans="2:17" ht="12.75" customHeight="1" x14ac:dyDescent="0.3">
      <c r="B20" s="39" t="s">
        <v>20</v>
      </c>
      <c r="C20" s="58">
        <v>269</v>
      </c>
      <c r="D20" s="58">
        <v>493</v>
      </c>
      <c r="E20" s="58">
        <v>114.63691683569979</v>
      </c>
      <c r="F20" s="58">
        <v>494</v>
      </c>
      <c r="G20" s="58">
        <v>620</v>
      </c>
      <c r="H20" s="58">
        <v>258.10000000000002</v>
      </c>
      <c r="I20" s="85">
        <v>39.919182970219005</v>
      </c>
      <c r="J20" s="182"/>
      <c r="K20" s="58">
        <v>74</v>
      </c>
      <c r="L20" s="58">
        <v>154</v>
      </c>
      <c r="M20" s="58">
        <v>99.285714285714292</v>
      </c>
      <c r="N20" s="58">
        <v>101</v>
      </c>
      <c r="O20" s="58">
        <v>112</v>
      </c>
      <c r="P20" s="58">
        <v>300.11607142857144</v>
      </c>
      <c r="Q20" s="85">
        <v>7.2112072462331103</v>
      </c>
    </row>
    <row r="21" spans="2:17" ht="12.75" customHeight="1" x14ac:dyDescent="0.3">
      <c r="B21" s="39" t="s">
        <v>21</v>
      </c>
      <c r="C21" s="58">
        <v>1658</v>
      </c>
      <c r="D21" s="58">
        <v>2703</v>
      </c>
      <c r="E21" s="58">
        <v>64.868294487606363</v>
      </c>
      <c r="F21" s="58">
        <v>2013</v>
      </c>
      <c r="G21" s="58">
        <v>4723</v>
      </c>
      <c r="H21" s="58">
        <v>117.62015668007622</v>
      </c>
      <c r="I21" s="85">
        <v>80.4537845559055</v>
      </c>
      <c r="J21" s="182"/>
      <c r="K21" s="58">
        <v>132</v>
      </c>
      <c r="L21" s="58">
        <v>140</v>
      </c>
      <c r="M21" s="58">
        <v>117.35</v>
      </c>
      <c r="N21" s="58">
        <v>453</v>
      </c>
      <c r="O21" s="58">
        <v>357</v>
      </c>
      <c r="P21" s="58">
        <v>391.99439775910366</v>
      </c>
      <c r="Q21" s="85">
        <v>6.0813044858052647</v>
      </c>
    </row>
    <row r="22" spans="2:17" ht="12.75" customHeight="1" x14ac:dyDescent="0.3">
      <c r="B22" s="39" t="s">
        <v>22</v>
      </c>
      <c r="C22" s="58">
        <v>263</v>
      </c>
      <c r="D22" s="58">
        <v>372</v>
      </c>
      <c r="E22" s="58">
        <v>119.35752688172043</v>
      </c>
      <c r="F22" s="58">
        <v>522</v>
      </c>
      <c r="G22" s="58">
        <v>652</v>
      </c>
      <c r="H22" s="58">
        <v>240.04141104294479</v>
      </c>
      <c r="I22" s="85">
        <v>48.877797260594377</v>
      </c>
      <c r="J22" s="182"/>
      <c r="K22" s="58" t="s">
        <v>97</v>
      </c>
      <c r="L22" s="58" t="s">
        <v>97</v>
      </c>
      <c r="M22" s="58" t="s">
        <v>97</v>
      </c>
      <c r="N22" s="58">
        <v>201</v>
      </c>
      <c r="O22" s="58">
        <v>211</v>
      </c>
      <c r="P22" s="58">
        <v>326.26066350710903</v>
      </c>
      <c r="Q22" s="85">
        <v>15.817814757646339</v>
      </c>
    </row>
    <row r="23" spans="2:17" ht="12.75" customHeight="1" x14ac:dyDescent="0.3">
      <c r="B23" s="39" t="s">
        <v>23</v>
      </c>
      <c r="C23" s="58">
        <v>53</v>
      </c>
      <c r="D23" s="58">
        <v>65</v>
      </c>
      <c r="E23" s="58">
        <v>262.46153846153845</v>
      </c>
      <c r="F23" s="58">
        <v>148</v>
      </c>
      <c r="G23" s="58">
        <v>177</v>
      </c>
      <c r="H23" s="58">
        <v>287.19774011299432</v>
      </c>
      <c r="I23" s="85">
        <v>56.23957423147192</v>
      </c>
      <c r="J23" s="182"/>
      <c r="K23" s="58" t="s">
        <v>97</v>
      </c>
      <c r="L23" s="58" t="s">
        <v>97</v>
      </c>
      <c r="M23" s="58" t="s">
        <v>97</v>
      </c>
      <c r="N23" s="58" t="s">
        <v>97</v>
      </c>
      <c r="O23" s="58" t="s">
        <v>97</v>
      </c>
      <c r="P23" s="58" t="s">
        <v>97</v>
      </c>
      <c r="Q23" s="85" t="s">
        <v>97</v>
      </c>
    </row>
    <row r="24" spans="2:17" ht="12.75" customHeight="1" x14ac:dyDescent="0.3">
      <c r="B24" s="39" t="s">
        <v>24</v>
      </c>
      <c r="C24" s="58">
        <v>922</v>
      </c>
      <c r="D24" s="58">
        <v>2885</v>
      </c>
      <c r="E24" s="58">
        <v>62.468977469670712</v>
      </c>
      <c r="F24" s="58">
        <v>803</v>
      </c>
      <c r="G24" s="58">
        <v>864</v>
      </c>
      <c r="H24" s="58">
        <v>275.28240740740739</v>
      </c>
      <c r="I24" s="85">
        <v>14.718997472727692</v>
      </c>
      <c r="J24" s="182"/>
      <c r="K24" s="58">
        <v>288</v>
      </c>
      <c r="L24" s="58">
        <v>340</v>
      </c>
      <c r="M24" s="58">
        <v>164.50588235294117</v>
      </c>
      <c r="N24" s="58">
        <v>445</v>
      </c>
      <c r="O24" s="58">
        <v>463</v>
      </c>
      <c r="P24" s="58">
        <v>307.80345572354213</v>
      </c>
      <c r="Q24" s="85">
        <v>7.8876109142047692</v>
      </c>
    </row>
    <row r="25" spans="2:17" ht="12.75" customHeight="1" x14ac:dyDescent="0.25">
      <c r="B25" s="39" t="s">
        <v>25</v>
      </c>
      <c r="C25" s="58">
        <v>933</v>
      </c>
      <c r="D25" s="58">
        <v>1171</v>
      </c>
      <c r="E25" s="58">
        <v>185.60461144321093</v>
      </c>
      <c r="F25" s="58">
        <v>1929</v>
      </c>
      <c r="G25" s="58">
        <v>1853</v>
      </c>
      <c r="H25" s="58">
        <v>294.98219104155424</v>
      </c>
      <c r="I25" s="85">
        <v>45.3026771364014</v>
      </c>
      <c r="J25" s="182"/>
      <c r="K25" s="58">
        <v>727</v>
      </c>
      <c r="L25" s="58">
        <v>599</v>
      </c>
      <c r="M25" s="58">
        <v>201.86310517529216</v>
      </c>
      <c r="N25" s="58">
        <v>545</v>
      </c>
      <c r="O25" s="58">
        <v>475</v>
      </c>
      <c r="P25" s="58">
        <v>306.33052631578948</v>
      </c>
      <c r="Q25" s="85">
        <v>11.612936664754811</v>
      </c>
    </row>
    <row r="26" spans="2:17" ht="12.75" customHeight="1" x14ac:dyDescent="0.25">
      <c r="B26" s="39" t="s">
        <v>26</v>
      </c>
      <c r="C26" s="58">
        <v>60</v>
      </c>
      <c r="D26" s="58">
        <v>53</v>
      </c>
      <c r="E26" s="58">
        <v>156.0754716981132</v>
      </c>
      <c r="F26" s="58">
        <v>285</v>
      </c>
      <c r="G26" s="58">
        <v>338</v>
      </c>
      <c r="H26" s="58">
        <v>279.00591715976333</v>
      </c>
      <c r="I26" s="85">
        <v>58.437977077789938</v>
      </c>
      <c r="J26" s="182"/>
      <c r="K26" s="58" t="s">
        <v>97</v>
      </c>
      <c r="L26" s="58" t="s">
        <v>97</v>
      </c>
      <c r="M26" s="58" t="s">
        <v>97</v>
      </c>
      <c r="N26" s="58">
        <v>52</v>
      </c>
      <c r="O26" s="58">
        <v>139</v>
      </c>
      <c r="P26" s="58">
        <v>97.841726618705039</v>
      </c>
      <c r="Q26" s="85">
        <v>24.032185839682846</v>
      </c>
    </row>
    <row r="27" spans="2:17" ht="12.75" customHeight="1" x14ac:dyDescent="0.25">
      <c r="B27" s="39" t="s">
        <v>27</v>
      </c>
      <c r="C27" s="58">
        <v>119</v>
      </c>
      <c r="D27" s="58">
        <v>526</v>
      </c>
      <c r="E27" s="58">
        <v>26.110266159695819</v>
      </c>
      <c r="F27" s="58">
        <v>372</v>
      </c>
      <c r="G27" s="58">
        <v>390</v>
      </c>
      <c r="H27" s="58">
        <v>276.33846153846156</v>
      </c>
      <c r="I27" s="85">
        <v>19.691668858837495</v>
      </c>
      <c r="J27" s="182"/>
      <c r="K27" s="58">
        <v>20</v>
      </c>
      <c r="L27" s="58">
        <v>4</v>
      </c>
      <c r="M27" s="58">
        <v>49.25</v>
      </c>
      <c r="N27" s="58">
        <v>435</v>
      </c>
      <c r="O27" s="58">
        <v>441</v>
      </c>
      <c r="P27" s="58">
        <v>334.6825396825397</v>
      </c>
      <c r="Q27" s="85">
        <v>22.266733248070089</v>
      </c>
    </row>
    <row r="28" spans="2:17" ht="12.75" customHeight="1" x14ac:dyDescent="0.25">
      <c r="B28" s="39" t="s">
        <v>28</v>
      </c>
      <c r="C28" s="58">
        <v>593</v>
      </c>
      <c r="D28" s="58">
        <v>1836</v>
      </c>
      <c r="E28" s="58">
        <v>50.884531590413943</v>
      </c>
      <c r="F28" s="58">
        <v>1355</v>
      </c>
      <c r="G28" s="58">
        <v>1711</v>
      </c>
      <c r="H28" s="58">
        <v>256.49736995908825</v>
      </c>
      <c r="I28" s="85">
        <v>33.582358329455303</v>
      </c>
      <c r="J28" s="182"/>
      <c r="K28" s="58">
        <v>75</v>
      </c>
      <c r="L28" s="58">
        <v>478</v>
      </c>
      <c r="M28" s="58">
        <v>27.060669456066947</v>
      </c>
      <c r="N28" s="58">
        <v>411</v>
      </c>
      <c r="O28" s="58">
        <v>474</v>
      </c>
      <c r="P28" s="58">
        <v>223.08438818565401</v>
      </c>
      <c r="Q28" s="85">
        <v>9.3033535056468804</v>
      </c>
    </row>
    <row r="29" spans="2:17" ht="12.75" customHeight="1" x14ac:dyDescent="0.25">
      <c r="B29" s="39" t="s">
        <v>29</v>
      </c>
      <c r="C29" s="58">
        <v>243</v>
      </c>
      <c r="D29" s="58">
        <v>505</v>
      </c>
      <c r="E29" s="58">
        <v>43.740594059405943</v>
      </c>
      <c r="F29" s="58">
        <v>424</v>
      </c>
      <c r="G29" s="58">
        <v>491</v>
      </c>
      <c r="H29" s="58">
        <v>246.51934826883911</v>
      </c>
      <c r="I29" s="85">
        <v>29.509712060937854</v>
      </c>
      <c r="J29" s="182"/>
      <c r="K29" s="58">
        <v>50</v>
      </c>
      <c r="L29" s="58">
        <v>67</v>
      </c>
      <c r="M29" s="58">
        <v>152.01492537313433</v>
      </c>
      <c r="N29" s="58">
        <v>250</v>
      </c>
      <c r="O29" s="58">
        <v>389</v>
      </c>
      <c r="P29" s="58">
        <v>157.91773778920307</v>
      </c>
      <c r="Q29" s="85">
        <v>23.379384911822456</v>
      </c>
    </row>
    <row r="30" spans="2:17" ht="12.75" customHeight="1" x14ac:dyDescent="0.25">
      <c r="B30" s="75" t="s">
        <v>30</v>
      </c>
      <c r="C30" s="76">
        <v>13783</v>
      </c>
      <c r="D30" s="76">
        <v>34456</v>
      </c>
      <c r="E30" s="76">
        <v>72.368586022753661</v>
      </c>
      <c r="F30" s="76">
        <v>21767</v>
      </c>
      <c r="G30" s="76">
        <v>32129</v>
      </c>
      <c r="H30" s="76">
        <v>202.90830713685455</v>
      </c>
      <c r="I30" s="181">
        <v>52.858818240752449</v>
      </c>
      <c r="J30" s="178"/>
      <c r="K30" s="76">
        <v>9709</v>
      </c>
      <c r="L30" s="76">
        <v>10157</v>
      </c>
      <c r="M30" s="76">
        <v>164.07580978635423</v>
      </c>
      <c r="N30" s="76">
        <v>9852</v>
      </c>
      <c r="O30" s="76">
        <v>10305</v>
      </c>
      <c r="P30" s="76">
        <v>278.90703541969918</v>
      </c>
      <c r="Q30" s="181">
        <v>16.953846119423385</v>
      </c>
    </row>
    <row r="31" spans="2:17" ht="12.75" customHeight="1" x14ac:dyDescent="0.25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2:17" ht="12.75" customHeight="1" x14ac:dyDescent="0.2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614" t="s">
        <v>273</v>
      </c>
      <c r="Q32" s="615"/>
    </row>
  </sheetData>
  <mergeCells count="10">
    <mergeCell ref="B2:O2"/>
    <mergeCell ref="B3:Q3"/>
    <mergeCell ref="B4:Q4"/>
    <mergeCell ref="P32:Q32"/>
    <mergeCell ref="C6:I6"/>
    <mergeCell ref="K6:Q6"/>
    <mergeCell ref="C7:E7"/>
    <mergeCell ref="F7:I7"/>
    <mergeCell ref="K7:M7"/>
    <mergeCell ref="N7:Q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workbookViewId="0">
      <selection activeCell="E1" sqref="E1:E1048576"/>
    </sheetView>
  </sheetViews>
  <sheetFormatPr defaultRowHeight="15" x14ac:dyDescent="0.25"/>
  <cols>
    <col min="1" max="1" width="5.28515625" customWidth="1"/>
    <col min="2" max="2" width="30" customWidth="1"/>
    <col min="3" max="4" width="7.7109375" customWidth="1"/>
    <col min="5" max="5" width="8.7109375" customWidth="1"/>
    <col min="6" max="7" width="7.7109375" customWidth="1"/>
    <col min="8" max="8" width="8.7109375" customWidth="1"/>
    <col min="10" max="10" width="1" customWidth="1"/>
    <col min="11" max="12" width="7.7109375" customWidth="1"/>
    <col min="13" max="13" width="8.7109375" customWidth="1"/>
    <col min="14" max="15" width="7.7109375" customWidth="1"/>
    <col min="16" max="16" width="8.7109375" customWidth="1"/>
  </cols>
  <sheetData>
    <row r="1" spans="2:17" ht="12.75" customHeight="1" x14ac:dyDescent="0.3"/>
    <row r="2" spans="2:17" ht="36.75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184"/>
      <c r="Q2" s="184"/>
    </row>
    <row r="3" spans="2:17" ht="12.75" customHeight="1" x14ac:dyDescent="0.3">
      <c r="B3" s="571" t="s">
        <v>274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</row>
    <row r="4" spans="2:17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</row>
    <row r="5" spans="2:17" ht="12.75" customHeight="1" x14ac:dyDescent="0.3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2:17" ht="12.75" customHeight="1" x14ac:dyDescent="0.3">
      <c r="B6" s="180"/>
      <c r="C6" s="642" t="s">
        <v>275</v>
      </c>
      <c r="D6" s="589"/>
      <c r="E6" s="589"/>
      <c r="F6" s="589"/>
      <c r="G6" s="589"/>
      <c r="H6" s="589"/>
      <c r="I6" s="590"/>
      <c r="J6" s="185"/>
      <c r="K6" s="642" t="s">
        <v>276</v>
      </c>
      <c r="L6" s="589"/>
      <c r="M6" s="589"/>
      <c r="N6" s="589"/>
      <c r="O6" s="589"/>
      <c r="P6" s="589"/>
      <c r="Q6" s="589"/>
    </row>
    <row r="7" spans="2:17" ht="14.45" x14ac:dyDescent="0.3">
      <c r="B7" s="179" t="s">
        <v>2</v>
      </c>
      <c r="C7" s="642" t="s">
        <v>269</v>
      </c>
      <c r="D7" s="589"/>
      <c r="E7" s="590"/>
      <c r="F7" s="642" t="s">
        <v>270</v>
      </c>
      <c r="G7" s="589"/>
      <c r="H7" s="589"/>
      <c r="I7" s="590"/>
      <c r="J7" s="185"/>
      <c r="K7" s="642" t="s">
        <v>269</v>
      </c>
      <c r="L7" s="589"/>
      <c r="M7" s="590"/>
      <c r="N7" s="642" t="s">
        <v>270</v>
      </c>
      <c r="O7" s="589"/>
      <c r="P7" s="589"/>
      <c r="Q7" s="589"/>
    </row>
    <row r="8" spans="2:17" ht="34.15" x14ac:dyDescent="0.3">
      <c r="B8" s="178"/>
      <c r="C8" s="180" t="s">
        <v>147</v>
      </c>
      <c r="D8" s="180" t="s">
        <v>172</v>
      </c>
      <c r="E8" s="70" t="s">
        <v>271</v>
      </c>
      <c r="F8" s="180" t="s">
        <v>147</v>
      </c>
      <c r="G8" s="180" t="s">
        <v>172</v>
      </c>
      <c r="H8" s="70" t="s">
        <v>271</v>
      </c>
      <c r="I8" s="70" t="s">
        <v>277</v>
      </c>
      <c r="J8" s="185"/>
      <c r="K8" s="180" t="s">
        <v>147</v>
      </c>
      <c r="L8" s="180" t="s">
        <v>172</v>
      </c>
      <c r="M8" s="70" t="s">
        <v>271</v>
      </c>
      <c r="N8" s="180" t="s">
        <v>147</v>
      </c>
      <c r="O8" s="180" t="s">
        <v>172</v>
      </c>
      <c r="P8" s="70" t="s">
        <v>271</v>
      </c>
      <c r="Q8" s="70" t="s">
        <v>272</v>
      </c>
    </row>
    <row r="9" spans="2:17" ht="12.75" customHeight="1" x14ac:dyDescent="0.3">
      <c r="B9" s="39" t="s">
        <v>9</v>
      </c>
      <c r="C9" s="9">
        <v>532</v>
      </c>
      <c r="D9" s="9">
        <v>820</v>
      </c>
      <c r="E9" s="9">
        <v>120.35975609756098</v>
      </c>
      <c r="F9" s="9">
        <v>27006</v>
      </c>
      <c r="G9" s="9">
        <v>27392</v>
      </c>
      <c r="H9" s="9">
        <v>227</v>
      </c>
      <c r="I9" s="67">
        <v>2564.8252272733657</v>
      </c>
      <c r="J9" s="182"/>
      <c r="K9" s="9">
        <v>662</v>
      </c>
      <c r="L9" s="9">
        <v>677</v>
      </c>
      <c r="M9" s="9">
        <v>164.37961595273265</v>
      </c>
      <c r="N9" s="9">
        <v>1038</v>
      </c>
      <c r="O9" s="9">
        <v>777</v>
      </c>
      <c r="P9" s="9">
        <v>274.76190476190476</v>
      </c>
      <c r="Q9" s="67">
        <v>17.512629603601518</v>
      </c>
    </row>
    <row r="10" spans="2:17" ht="12.75" customHeight="1" x14ac:dyDescent="0.3">
      <c r="B10" s="39" t="s">
        <v>10</v>
      </c>
      <c r="C10" s="9"/>
      <c r="D10" s="9"/>
      <c r="E10" s="9"/>
      <c r="F10" s="9">
        <v>5</v>
      </c>
      <c r="G10" s="9">
        <v>45</v>
      </c>
      <c r="H10" s="9">
        <v>40</v>
      </c>
      <c r="I10" s="67">
        <v>159.01060070671377</v>
      </c>
      <c r="J10" s="182"/>
      <c r="K10" s="9"/>
      <c r="L10" s="9"/>
      <c r="M10" s="9"/>
      <c r="N10" s="9">
        <v>35</v>
      </c>
      <c r="O10" s="9">
        <v>338</v>
      </c>
      <c r="P10" s="9">
        <v>32.46153846153846</v>
      </c>
      <c r="Q10" s="67">
        <v>262.84887744865506</v>
      </c>
    </row>
    <row r="11" spans="2:17" ht="12.75" customHeight="1" x14ac:dyDescent="0.3">
      <c r="B11" s="39" t="s">
        <v>11</v>
      </c>
      <c r="C11" s="9">
        <v>6291</v>
      </c>
      <c r="D11" s="9">
        <v>10059</v>
      </c>
      <c r="E11" s="9">
        <v>132.27100109354808</v>
      </c>
      <c r="F11" s="9">
        <v>58227</v>
      </c>
      <c r="G11" s="9">
        <v>81350</v>
      </c>
      <c r="H11" s="9">
        <v>252.81859864781808</v>
      </c>
      <c r="I11" s="67">
        <v>3816.4196588538357</v>
      </c>
      <c r="J11" s="182"/>
      <c r="K11" s="9">
        <v>6266</v>
      </c>
      <c r="L11" s="9">
        <v>5928</v>
      </c>
      <c r="M11" s="9">
        <v>200.58569500674764</v>
      </c>
      <c r="N11" s="9">
        <v>4834</v>
      </c>
      <c r="O11" s="9">
        <v>4946</v>
      </c>
      <c r="P11" s="9">
        <v>331.68803073190458</v>
      </c>
      <c r="Q11" s="67">
        <v>49.591929409808913</v>
      </c>
    </row>
    <row r="12" spans="2:17" ht="12.75" customHeight="1" x14ac:dyDescent="0.3">
      <c r="B12" s="39" t="s">
        <v>12</v>
      </c>
      <c r="C12" s="9"/>
      <c r="D12" s="9"/>
      <c r="E12" s="9"/>
      <c r="F12" s="9">
        <v>4020</v>
      </c>
      <c r="G12" s="9">
        <v>5196</v>
      </c>
      <c r="H12" s="9">
        <v>270.91224018475748</v>
      </c>
      <c r="I12" s="67">
        <v>5376.3218343232002</v>
      </c>
      <c r="J12" s="182"/>
      <c r="K12" s="9"/>
      <c r="L12" s="9"/>
      <c r="M12" s="9"/>
      <c r="N12" s="9">
        <v>37</v>
      </c>
      <c r="O12" s="9">
        <v>37</v>
      </c>
      <c r="P12" s="9">
        <v>365</v>
      </c>
      <c r="Q12" s="67">
        <v>7.17451921025995</v>
      </c>
    </row>
    <row r="13" spans="2:17" ht="12.75" customHeight="1" x14ac:dyDescent="0.3">
      <c r="B13" s="39" t="s">
        <v>13</v>
      </c>
      <c r="C13" s="9">
        <v>328</v>
      </c>
      <c r="D13" s="9">
        <v>653</v>
      </c>
      <c r="E13" s="9">
        <v>247.52679938744257</v>
      </c>
      <c r="F13" s="9">
        <v>4462</v>
      </c>
      <c r="G13" s="9">
        <v>4776</v>
      </c>
      <c r="H13" s="9">
        <v>338.22654941373537</v>
      </c>
      <c r="I13" s="67">
        <v>4374.5878214992308</v>
      </c>
      <c r="J13" s="182"/>
      <c r="K13" s="9">
        <v>0</v>
      </c>
      <c r="L13" s="9">
        <v>0</v>
      </c>
      <c r="M13" s="9">
        <v>0</v>
      </c>
      <c r="N13" s="9">
        <v>188</v>
      </c>
      <c r="O13" s="9">
        <v>221</v>
      </c>
      <c r="P13" s="9">
        <v>304.26696832579188</v>
      </c>
      <c r="Q13" s="67">
        <v>41.21312031806832</v>
      </c>
    </row>
    <row r="14" spans="2:17" ht="12.75" customHeight="1" x14ac:dyDescent="0.3">
      <c r="B14" s="39" t="s">
        <v>14</v>
      </c>
      <c r="C14" s="9">
        <v>1507</v>
      </c>
      <c r="D14" s="9">
        <v>2543</v>
      </c>
      <c r="E14" s="9">
        <v>124.92331891466772</v>
      </c>
      <c r="F14" s="9">
        <v>28422</v>
      </c>
      <c r="G14" s="9">
        <v>40899</v>
      </c>
      <c r="H14" s="9">
        <v>224.1077776962762</v>
      </c>
      <c r="I14" s="67">
        <v>3904.9349463941485</v>
      </c>
      <c r="J14" s="182"/>
      <c r="K14" s="9">
        <v>1485</v>
      </c>
      <c r="L14" s="9">
        <v>1471</v>
      </c>
      <c r="M14" s="9">
        <v>189.95853161114889</v>
      </c>
      <c r="N14" s="9">
        <v>608</v>
      </c>
      <c r="O14" s="9">
        <v>900</v>
      </c>
      <c r="P14" s="9">
        <v>196.34666666666666</v>
      </c>
      <c r="Q14" s="67">
        <v>18.267368512496301</v>
      </c>
    </row>
    <row r="15" spans="2:17" ht="12.75" customHeight="1" x14ac:dyDescent="0.3">
      <c r="B15" s="39" t="s">
        <v>15</v>
      </c>
      <c r="C15" s="9">
        <v>401</v>
      </c>
      <c r="D15" s="9">
        <v>547</v>
      </c>
      <c r="E15" s="9">
        <v>86.336380255941492</v>
      </c>
      <c r="F15" s="9">
        <v>7392</v>
      </c>
      <c r="G15" s="9">
        <v>11173</v>
      </c>
      <c r="H15" s="9">
        <v>225.79978519645573</v>
      </c>
      <c r="I15" s="67">
        <v>3674.8212418021194</v>
      </c>
      <c r="J15" s="182"/>
      <c r="K15" s="9">
        <v>9</v>
      </c>
      <c r="L15" s="9">
        <v>56</v>
      </c>
      <c r="M15" s="9">
        <v>9</v>
      </c>
      <c r="N15" s="9">
        <v>951</v>
      </c>
      <c r="O15" s="9">
        <v>8490</v>
      </c>
      <c r="P15" s="9">
        <v>31.604004711425205</v>
      </c>
      <c r="Q15" s="67">
        <v>690.6015554396871</v>
      </c>
    </row>
    <row r="16" spans="2:17" ht="12.75" customHeight="1" x14ac:dyDescent="0.3">
      <c r="B16" s="39" t="s">
        <v>16</v>
      </c>
      <c r="C16" s="9">
        <v>689</v>
      </c>
      <c r="D16" s="9">
        <v>878</v>
      </c>
      <c r="E16" s="9">
        <v>109.56264236902049</v>
      </c>
      <c r="F16" s="9">
        <v>6520</v>
      </c>
      <c r="G16" s="9">
        <v>13346</v>
      </c>
      <c r="H16" s="9">
        <v>156.30983066087217</v>
      </c>
      <c r="I16" s="67">
        <v>3024.9799974160969</v>
      </c>
      <c r="J16" s="182"/>
      <c r="K16" s="9"/>
      <c r="L16" s="9"/>
      <c r="M16" s="9"/>
      <c r="N16" s="9">
        <v>111</v>
      </c>
      <c r="O16" s="9">
        <v>577</v>
      </c>
      <c r="P16" s="9">
        <v>51.422876949740036</v>
      </c>
      <c r="Q16" s="67">
        <v>36.245107381627058</v>
      </c>
    </row>
    <row r="17" spans="2:18" ht="12.75" customHeight="1" x14ac:dyDescent="0.3">
      <c r="B17" s="39" t="s">
        <v>17</v>
      </c>
      <c r="C17" s="9">
        <v>3034</v>
      </c>
      <c r="D17" s="9">
        <v>5452</v>
      </c>
      <c r="E17" s="9">
        <v>120.87729273661041</v>
      </c>
      <c r="F17" s="9">
        <v>15832</v>
      </c>
      <c r="G17" s="9">
        <v>26705</v>
      </c>
      <c r="H17" s="9">
        <v>202.97618423516195</v>
      </c>
      <c r="I17" s="67">
        <v>2589.2870128422041</v>
      </c>
      <c r="J17" s="182"/>
      <c r="K17" s="9">
        <v>4593</v>
      </c>
      <c r="L17" s="9">
        <v>4220</v>
      </c>
      <c r="M17" s="9">
        <v>179.74810426540284</v>
      </c>
      <c r="N17" s="9">
        <v>2416</v>
      </c>
      <c r="O17" s="9">
        <v>2516</v>
      </c>
      <c r="P17" s="9">
        <v>302.72575516693166</v>
      </c>
      <c r="Q17" s="67">
        <v>56.585687959168347</v>
      </c>
    </row>
    <row r="18" spans="2:18" ht="12.75" customHeight="1" x14ac:dyDescent="0.3">
      <c r="B18" s="39" t="s">
        <v>18</v>
      </c>
      <c r="C18" s="9">
        <v>1379</v>
      </c>
      <c r="D18" s="9">
        <v>2013</v>
      </c>
      <c r="E18" s="9">
        <v>128.05067064083457</v>
      </c>
      <c r="F18" s="9">
        <v>11977</v>
      </c>
      <c r="G18" s="9">
        <v>17373</v>
      </c>
      <c r="H18" s="9">
        <v>220.94030967593392</v>
      </c>
      <c r="I18" s="67">
        <v>1895.2914993890731</v>
      </c>
      <c r="J18" s="182"/>
      <c r="K18" s="9">
        <v>444</v>
      </c>
      <c r="L18" s="9">
        <v>495</v>
      </c>
      <c r="M18" s="9">
        <v>167.24848484848485</v>
      </c>
      <c r="N18" s="9">
        <v>390</v>
      </c>
      <c r="O18" s="9">
        <v>968</v>
      </c>
      <c r="P18" s="9">
        <v>125.68595041322314</v>
      </c>
      <c r="Q18" s="67">
        <v>25.809816315696715</v>
      </c>
    </row>
    <row r="19" spans="2:18" ht="12.75" customHeight="1" x14ac:dyDescent="0.3">
      <c r="B19" s="39" t="s">
        <v>19</v>
      </c>
      <c r="C19" s="9">
        <v>260</v>
      </c>
      <c r="D19" s="9">
        <v>495</v>
      </c>
      <c r="E19" s="9">
        <v>98.983838383838389</v>
      </c>
      <c r="F19" s="9">
        <v>2182</v>
      </c>
      <c r="G19" s="9">
        <v>3465</v>
      </c>
      <c r="H19" s="9">
        <v>179.02799422799424</v>
      </c>
      <c r="I19" s="67">
        <v>1599.1249809627977</v>
      </c>
      <c r="J19" s="182"/>
      <c r="K19" s="9">
        <v>359</v>
      </c>
      <c r="L19" s="9">
        <v>407</v>
      </c>
      <c r="M19" s="9">
        <v>121.2088452088452</v>
      </c>
      <c r="N19" s="9">
        <v>104</v>
      </c>
      <c r="O19" s="9">
        <v>157</v>
      </c>
      <c r="P19" s="9">
        <v>139.07643312101911</v>
      </c>
      <c r="Q19" s="67">
        <v>17.507822762845947</v>
      </c>
    </row>
    <row r="20" spans="2:18" ht="12.75" customHeight="1" x14ac:dyDescent="0.3">
      <c r="B20" s="39" t="s">
        <v>20</v>
      </c>
      <c r="C20" s="9">
        <v>70</v>
      </c>
      <c r="D20" s="9">
        <v>101</v>
      </c>
      <c r="E20" s="9">
        <v>148.40594059405942</v>
      </c>
      <c r="F20" s="9">
        <v>4027</v>
      </c>
      <c r="G20" s="9">
        <v>7503</v>
      </c>
      <c r="H20" s="9">
        <v>184.54045048647208</v>
      </c>
      <c r="I20" s="67">
        <v>2062.8335299114988</v>
      </c>
      <c r="J20" s="182"/>
      <c r="K20" s="9">
        <v>8</v>
      </c>
      <c r="L20" s="9">
        <v>9</v>
      </c>
      <c r="M20" s="9">
        <v>147.77777777777777</v>
      </c>
      <c r="N20" s="9">
        <v>66</v>
      </c>
      <c r="O20" s="9">
        <v>232</v>
      </c>
      <c r="P20" s="9">
        <v>76.495689655172413</v>
      </c>
      <c r="Q20" s="67">
        <v>14.937500724340014</v>
      </c>
    </row>
    <row r="21" spans="2:18" ht="12.75" customHeight="1" x14ac:dyDescent="0.3">
      <c r="B21" s="39" t="s">
        <v>21</v>
      </c>
      <c r="C21" s="9">
        <v>60</v>
      </c>
      <c r="D21" s="9">
        <v>105</v>
      </c>
      <c r="E21" s="9">
        <v>122.11428571428571</v>
      </c>
      <c r="F21" s="9">
        <v>6069</v>
      </c>
      <c r="G21" s="9">
        <v>7630</v>
      </c>
      <c r="H21" s="9">
        <v>233.38558322411532</v>
      </c>
      <c r="I21" s="67">
        <v>635.04534789748391</v>
      </c>
      <c r="J21" s="182"/>
      <c r="K21" s="9">
        <v>99</v>
      </c>
      <c r="L21" s="9">
        <v>41</v>
      </c>
      <c r="M21" s="9">
        <v>274.21951219512198</v>
      </c>
      <c r="N21" s="9">
        <v>344</v>
      </c>
      <c r="O21" s="9">
        <v>271</v>
      </c>
      <c r="P21" s="9">
        <v>333.45756457564573</v>
      </c>
      <c r="Q21" s="67">
        <v>4.6163403799810272</v>
      </c>
    </row>
    <row r="22" spans="2:18" ht="12.75" customHeight="1" x14ac:dyDescent="0.3">
      <c r="B22" s="39" t="s">
        <v>22</v>
      </c>
      <c r="C22" s="9"/>
      <c r="D22" s="9"/>
      <c r="E22" s="9"/>
      <c r="F22" s="9">
        <v>1663</v>
      </c>
      <c r="G22" s="9">
        <v>3482</v>
      </c>
      <c r="H22" s="9">
        <v>149.47041929925331</v>
      </c>
      <c r="I22" s="67">
        <v>1173.8054624766553</v>
      </c>
      <c r="J22" s="182"/>
      <c r="K22" s="9"/>
      <c r="L22" s="9"/>
      <c r="M22" s="9"/>
      <c r="N22" s="9">
        <v>91</v>
      </c>
      <c r="O22" s="9">
        <v>112</v>
      </c>
      <c r="P22" s="9">
        <v>242.74107142857142</v>
      </c>
      <c r="Q22" s="67">
        <v>8.3961860324947395</v>
      </c>
    </row>
    <row r="23" spans="2:18" ht="12.75" customHeight="1" x14ac:dyDescent="0.3">
      <c r="B23" s="39" t="s">
        <v>23</v>
      </c>
      <c r="C23" s="9"/>
      <c r="D23" s="9"/>
      <c r="E23" s="9"/>
      <c r="F23" s="9">
        <v>35</v>
      </c>
      <c r="G23" s="9">
        <v>52</v>
      </c>
      <c r="H23" s="9">
        <v>221.82692307692307</v>
      </c>
      <c r="I23" s="67">
        <v>72.225231606872512</v>
      </c>
      <c r="J23" s="182"/>
      <c r="K23" s="9"/>
      <c r="L23" s="9"/>
      <c r="M23" s="9"/>
      <c r="N23" s="9"/>
      <c r="O23" s="9"/>
      <c r="P23" s="9"/>
      <c r="Q23" s="67"/>
    </row>
    <row r="24" spans="2:18" ht="12.75" customHeight="1" x14ac:dyDescent="0.3">
      <c r="B24" s="39" t="s">
        <v>24</v>
      </c>
      <c r="C24" s="9">
        <v>116</v>
      </c>
      <c r="D24" s="9">
        <v>98</v>
      </c>
      <c r="E24" s="9">
        <v>124.39795918367346</v>
      </c>
      <c r="F24" s="9">
        <v>875</v>
      </c>
      <c r="G24" s="9">
        <v>1017</v>
      </c>
      <c r="H24" s="9">
        <v>193.42477876106196</v>
      </c>
      <c r="I24" s="67">
        <v>100.72697739833211</v>
      </c>
      <c r="J24" s="182"/>
      <c r="K24" s="9">
        <v>111</v>
      </c>
      <c r="L24" s="9">
        <v>103</v>
      </c>
      <c r="M24" s="9">
        <v>206.66019417475729</v>
      </c>
      <c r="N24" s="9">
        <v>369</v>
      </c>
      <c r="O24" s="9">
        <v>494</v>
      </c>
      <c r="P24" s="9">
        <v>203.56477732793522</v>
      </c>
      <c r="Q24" s="67">
        <v>8.4157230920456936</v>
      </c>
    </row>
    <row r="25" spans="2:18" ht="12.75" customHeight="1" x14ac:dyDescent="0.25">
      <c r="B25" s="39" t="s">
        <v>25</v>
      </c>
      <c r="C25" s="9">
        <v>165</v>
      </c>
      <c r="D25" s="9">
        <v>225</v>
      </c>
      <c r="E25" s="9">
        <v>114.51111111111111</v>
      </c>
      <c r="F25" s="9">
        <v>4221</v>
      </c>
      <c r="G25" s="9">
        <v>6016</v>
      </c>
      <c r="H25" s="9">
        <v>220.42785904255319</v>
      </c>
      <c r="I25" s="67">
        <v>736.80703885873288</v>
      </c>
      <c r="J25" s="182"/>
      <c r="K25" s="9">
        <v>262</v>
      </c>
      <c r="L25" s="9">
        <v>169</v>
      </c>
      <c r="M25" s="9">
        <v>211.52071005917159</v>
      </c>
      <c r="N25" s="9">
        <v>381</v>
      </c>
      <c r="O25" s="9">
        <v>382</v>
      </c>
      <c r="P25" s="9">
        <v>293.07591623036649</v>
      </c>
      <c r="Q25" s="67">
        <v>9.3392459072343943</v>
      </c>
    </row>
    <row r="26" spans="2:18" ht="12.75" customHeight="1" x14ac:dyDescent="0.25">
      <c r="B26" s="39" t="s">
        <v>26</v>
      </c>
      <c r="C26" s="9"/>
      <c r="D26" s="9"/>
      <c r="E26" s="9"/>
      <c r="F26" s="9">
        <v>141</v>
      </c>
      <c r="G26" s="9">
        <v>444</v>
      </c>
      <c r="H26" s="9">
        <v>103.93468468468468</v>
      </c>
      <c r="I26" s="67">
        <v>361.92013303010293</v>
      </c>
      <c r="J26" s="182"/>
      <c r="K26" s="9"/>
      <c r="L26" s="9"/>
      <c r="M26" s="9"/>
      <c r="N26" s="9">
        <v>8</v>
      </c>
      <c r="O26" s="9">
        <v>15</v>
      </c>
      <c r="P26" s="9">
        <v>169.13333333333333</v>
      </c>
      <c r="Q26" s="67">
        <v>2.5934013496060624</v>
      </c>
    </row>
    <row r="27" spans="2:18" ht="12.75" customHeight="1" x14ac:dyDescent="0.25">
      <c r="B27" s="39" t="s">
        <v>27</v>
      </c>
      <c r="C27" s="9"/>
      <c r="D27" s="9"/>
      <c r="E27" s="9"/>
      <c r="F27" s="9">
        <v>2112</v>
      </c>
      <c r="G27" s="9">
        <v>2903</v>
      </c>
      <c r="H27" s="9">
        <v>218.94109541853254</v>
      </c>
      <c r="I27" s="67">
        <v>739.80443474914694</v>
      </c>
      <c r="J27" s="182"/>
      <c r="K27" s="9">
        <v>20</v>
      </c>
      <c r="L27" s="9">
        <v>16</v>
      </c>
      <c r="M27" s="9">
        <v>12.3125</v>
      </c>
      <c r="N27" s="9">
        <v>323</v>
      </c>
      <c r="O27" s="9">
        <v>894</v>
      </c>
      <c r="P27" s="9">
        <v>86.195749440715886</v>
      </c>
      <c r="Q27" s="67">
        <v>45.139363999489028</v>
      </c>
    </row>
    <row r="28" spans="2:18" ht="12.75" customHeight="1" x14ac:dyDescent="0.25">
      <c r="B28" s="39" t="s">
        <v>28</v>
      </c>
      <c r="C28" s="9">
        <v>35</v>
      </c>
      <c r="D28" s="9">
        <v>77</v>
      </c>
      <c r="E28" s="9">
        <v>28.454545454545453</v>
      </c>
      <c r="F28" s="9">
        <v>1279</v>
      </c>
      <c r="G28" s="9">
        <v>5620</v>
      </c>
      <c r="H28" s="9">
        <v>58.523665480427049</v>
      </c>
      <c r="I28" s="67">
        <v>562.70450604156406</v>
      </c>
      <c r="J28" s="182"/>
      <c r="K28" s="9"/>
      <c r="L28" s="9"/>
      <c r="M28" s="9"/>
      <c r="N28" s="9">
        <v>298</v>
      </c>
      <c r="O28" s="9">
        <v>709</v>
      </c>
      <c r="P28" s="9">
        <v>93.456981664315933</v>
      </c>
      <c r="Q28" s="67">
        <v>13.915775602328351</v>
      </c>
    </row>
    <row r="29" spans="2:18" ht="12.75" customHeight="1" x14ac:dyDescent="0.25">
      <c r="B29" s="39" t="s">
        <v>29</v>
      </c>
      <c r="C29" s="9">
        <v>60</v>
      </c>
      <c r="D29" s="9">
        <v>45</v>
      </c>
      <c r="E29" s="9">
        <v>101.95555555555555</v>
      </c>
      <c r="F29" s="9">
        <v>405</v>
      </c>
      <c r="G29" s="9">
        <v>697</v>
      </c>
      <c r="H29" s="9">
        <v>201.91822094691534</v>
      </c>
      <c r="I29" s="67">
        <v>199.06834870377088</v>
      </c>
      <c r="J29" s="182"/>
      <c r="K29" s="9">
        <v>10</v>
      </c>
      <c r="L29" s="9">
        <v>9</v>
      </c>
      <c r="M29" s="9">
        <v>139.44444444444446</v>
      </c>
      <c r="N29" s="9">
        <v>250</v>
      </c>
      <c r="O29" s="9">
        <v>859</v>
      </c>
      <c r="P29" s="9">
        <v>81.988358556460994</v>
      </c>
      <c r="Q29" s="67">
        <v>51.626970795001256</v>
      </c>
    </row>
    <row r="30" spans="2:18" ht="12.75" customHeight="1" x14ac:dyDescent="0.25">
      <c r="B30" s="75" t="s">
        <v>30</v>
      </c>
      <c r="C30" s="186">
        <v>14927</v>
      </c>
      <c r="D30" s="186">
        <v>24111</v>
      </c>
      <c r="E30" s="186">
        <v>128.16880262121023</v>
      </c>
      <c r="F30" s="186">
        <v>186872</v>
      </c>
      <c r="G30" s="186">
        <v>267084</v>
      </c>
      <c r="H30" s="186">
        <v>224.03094157643289</v>
      </c>
      <c r="I30" s="77">
        <v>2052.1336168843472</v>
      </c>
      <c r="J30" s="185"/>
      <c r="K30" s="186">
        <v>14328</v>
      </c>
      <c r="L30" s="186">
        <v>13601</v>
      </c>
      <c r="M30" s="186">
        <v>186.89838982427761</v>
      </c>
      <c r="N30" s="186">
        <v>12842</v>
      </c>
      <c r="O30" s="186">
        <v>23895</v>
      </c>
      <c r="P30" s="186">
        <v>162.7829671479389</v>
      </c>
      <c r="Q30" s="77">
        <v>39.312193403553792</v>
      </c>
    </row>
    <row r="31" spans="2:18" ht="12.75" customHeight="1" x14ac:dyDescent="0.25"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</row>
    <row r="32" spans="2:18" ht="12.75" customHeight="1" x14ac:dyDescent="0.25"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614" t="s">
        <v>278</v>
      </c>
      <c r="Q32" s="595"/>
      <c r="R32" s="266"/>
    </row>
    <row r="33" ht="12.75" customHeight="1" x14ac:dyDescent="0.25"/>
  </sheetData>
  <mergeCells count="10">
    <mergeCell ref="P32:Q32"/>
    <mergeCell ref="B2:O2"/>
    <mergeCell ref="B3:Q3"/>
    <mergeCell ref="B4:Q4"/>
    <mergeCell ref="C6:I6"/>
    <mergeCell ref="K6:Q6"/>
    <mergeCell ref="C7:E7"/>
    <mergeCell ref="F7:I7"/>
    <mergeCell ref="K7:M7"/>
    <mergeCell ref="N7:Q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"/>
  <sheetViews>
    <sheetView workbookViewId="0">
      <selection activeCell="T32" sqref="B2:T32"/>
    </sheetView>
  </sheetViews>
  <sheetFormatPr defaultRowHeight="15" x14ac:dyDescent="0.25"/>
  <cols>
    <col min="2" max="2" width="30" customWidth="1"/>
    <col min="3" max="4" width="7.7109375" customWidth="1"/>
    <col min="5" max="5" width="8.7109375" customWidth="1"/>
    <col min="6" max="7" width="7.7109375" customWidth="1"/>
    <col min="8" max="8" width="8.7109375" customWidth="1"/>
    <col min="10" max="10" width="1" customWidth="1"/>
    <col min="11" max="12" width="7.7109375" customWidth="1"/>
    <col min="13" max="13" width="8.7109375" customWidth="1"/>
    <col min="14" max="14" width="7.7109375" customWidth="1"/>
    <col min="15" max="15" width="6" customWidth="1"/>
    <col min="16" max="16" width="2" customWidth="1"/>
    <col min="17" max="17" width="1" customWidth="1"/>
    <col min="18" max="18" width="8.7109375" customWidth="1"/>
    <col min="19" max="19" width="8" customWidth="1"/>
    <col min="20" max="20" width="1" customWidth="1"/>
  </cols>
  <sheetData>
    <row r="1" spans="2:20" ht="12.75" customHeight="1" x14ac:dyDescent="0.3"/>
    <row r="2" spans="2:20" ht="50.25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188"/>
      <c r="Q2" s="188"/>
      <c r="R2" s="188"/>
      <c r="S2" s="188"/>
      <c r="T2" s="188"/>
    </row>
    <row r="3" spans="2:20" ht="12.75" customHeight="1" x14ac:dyDescent="0.3">
      <c r="B3" s="571" t="s">
        <v>279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188"/>
    </row>
    <row r="4" spans="2:20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188"/>
    </row>
    <row r="5" spans="2:20" ht="12.75" customHeight="1" x14ac:dyDescent="0.3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2:20" ht="12.75" customHeight="1" x14ac:dyDescent="0.3">
      <c r="B6" s="180"/>
      <c r="C6" s="642" t="s">
        <v>280</v>
      </c>
      <c r="D6" s="589"/>
      <c r="E6" s="589"/>
      <c r="F6" s="589"/>
      <c r="G6" s="589"/>
      <c r="H6" s="589"/>
      <c r="I6" s="590"/>
      <c r="J6" s="189"/>
      <c r="K6" s="642" t="s">
        <v>107</v>
      </c>
      <c r="L6" s="589"/>
      <c r="M6" s="589"/>
      <c r="N6" s="589"/>
      <c r="O6" s="589"/>
      <c r="P6" s="589"/>
      <c r="Q6" s="589"/>
      <c r="R6" s="589"/>
      <c r="S6" s="589"/>
      <c r="T6" s="590"/>
    </row>
    <row r="7" spans="2:20" ht="12.75" customHeight="1" x14ac:dyDescent="0.3">
      <c r="B7" s="179" t="s">
        <v>2</v>
      </c>
      <c r="C7" s="642" t="s">
        <v>269</v>
      </c>
      <c r="D7" s="589"/>
      <c r="E7" s="590"/>
      <c r="F7" s="642" t="s">
        <v>270</v>
      </c>
      <c r="G7" s="589"/>
      <c r="H7" s="589"/>
      <c r="I7" s="590"/>
      <c r="J7" s="189"/>
      <c r="K7" s="642" t="s">
        <v>269</v>
      </c>
      <c r="L7" s="589"/>
      <c r="M7" s="590"/>
      <c r="N7" s="642" t="s">
        <v>270</v>
      </c>
      <c r="O7" s="589"/>
      <c r="P7" s="589"/>
      <c r="Q7" s="589"/>
      <c r="R7" s="589"/>
      <c r="S7" s="589"/>
      <c r="T7" s="590"/>
    </row>
    <row r="8" spans="2:20" ht="36" customHeight="1" x14ac:dyDescent="0.3">
      <c r="B8" s="178"/>
      <c r="C8" s="180" t="s">
        <v>147</v>
      </c>
      <c r="D8" s="180" t="s">
        <v>172</v>
      </c>
      <c r="E8" s="70" t="s">
        <v>271</v>
      </c>
      <c r="F8" s="180" t="s">
        <v>147</v>
      </c>
      <c r="G8" s="180" t="s">
        <v>172</v>
      </c>
      <c r="H8" s="70" t="s">
        <v>271</v>
      </c>
      <c r="I8" s="70" t="s">
        <v>272</v>
      </c>
      <c r="J8" s="189"/>
      <c r="K8" s="180" t="s">
        <v>147</v>
      </c>
      <c r="L8" s="180" t="s">
        <v>172</v>
      </c>
      <c r="M8" s="70" t="s">
        <v>271</v>
      </c>
      <c r="N8" s="180" t="s">
        <v>147</v>
      </c>
      <c r="O8" s="646" t="s">
        <v>172</v>
      </c>
      <c r="P8" s="608"/>
      <c r="Q8" s="592"/>
      <c r="R8" s="70" t="s">
        <v>271</v>
      </c>
      <c r="S8" s="647" t="s">
        <v>272</v>
      </c>
      <c r="T8" s="592"/>
    </row>
    <row r="9" spans="2:20" ht="12.75" customHeight="1" x14ac:dyDescent="0.3">
      <c r="B9" s="39" t="s">
        <v>9</v>
      </c>
      <c r="C9" s="9">
        <v>12</v>
      </c>
      <c r="D9" s="9">
        <v>227</v>
      </c>
      <c r="E9" s="9">
        <v>8.859030837004406</v>
      </c>
      <c r="F9" s="9">
        <v>134</v>
      </c>
      <c r="G9" s="9">
        <v>2109</v>
      </c>
      <c r="H9" s="9">
        <v>18.812233285917497</v>
      </c>
      <c r="I9" s="67">
        <v>47.534280352632685</v>
      </c>
      <c r="J9" s="182"/>
      <c r="K9" s="9">
        <v>3800</v>
      </c>
      <c r="L9" s="9">
        <v>6460</v>
      </c>
      <c r="M9" s="9">
        <v>95.655882352941177</v>
      </c>
      <c r="N9" s="9">
        <v>31953</v>
      </c>
      <c r="O9" s="643">
        <v>33743</v>
      </c>
      <c r="P9" s="585"/>
      <c r="Q9" s="585"/>
      <c r="R9" s="9">
        <v>220.04122336484605</v>
      </c>
      <c r="S9" s="604">
        <v>760.52594686528437</v>
      </c>
      <c r="T9" s="585"/>
    </row>
    <row r="10" spans="2:20" ht="12.75" customHeight="1" x14ac:dyDescent="0.3">
      <c r="B10" s="39" t="s">
        <v>10</v>
      </c>
      <c r="C10" s="9"/>
      <c r="D10" s="9"/>
      <c r="E10" s="9"/>
      <c r="F10" s="9">
        <v>7</v>
      </c>
      <c r="G10" s="9">
        <v>106</v>
      </c>
      <c r="H10" s="9">
        <v>22.764150943396228</v>
      </c>
      <c r="I10" s="67">
        <v>82.431896477980573</v>
      </c>
      <c r="J10" s="182"/>
      <c r="K10" s="9">
        <v>22</v>
      </c>
      <c r="L10" s="9">
        <v>58</v>
      </c>
      <c r="M10" s="9">
        <v>74.327586206896555</v>
      </c>
      <c r="N10" s="9">
        <v>159</v>
      </c>
      <c r="O10" s="643">
        <v>616</v>
      </c>
      <c r="P10" s="585"/>
      <c r="Q10" s="585"/>
      <c r="R10" s="9">
        <v>76.478896103896105</v>
      </c>
      <c r="S10" s="604">
        <v>479.03819085317014</v>
      </c>
      <c r="T10" s="585"/>
    </row>
    <row r="11" spans="2:20" ht="12.75" customHeight="1" x14ac:dyDescent="0.3">
      <c r="B11" s="39" t="s">
        <v>11</v>
      </c>
      <c r="C11" s="9"/>
      <c r="D11" s="9"/>
      <c r="E11" s="9"/>
      <c r="F11" s="9">
        <v>738</v>
      </c>
      <c r="G11" s="9">
        <v>11580</v>
      </c>
      <c r="H11" s="9">
        <v>19.173316062176166</v>
      </c>
      <c r="I11" s="67">
        <v>116.10888446534315</v>
      </c>
      <c r="J11" s="182"/>
      <c r="K11" s="9">
        <v>15373</v>
      </c>
      <c r="L11" s="9">
        <v>23115</v>
      </c>
      <c r="M11" s="9">
        <v>134.84711226476315</v>
      </c>
      <c r="N11" s="9">
        <v>68441</v>
      </c>
      <c r="O11" s="643">
        <v>104650</v>
      </c>
      <c r="P11" s="585"/>
      <c r="Q11" s="585"/>
      <c r="R11" s="9">
        <v>229.34578117534639</v>
      </c>
      <c r="S11" s="604">
        <v>1049.2914299912056</v>
      </c>
      <c r="T11" s="585"/>
    </row>
    <row r="12" spans="2:20" ht="12.75" customHeight="1" x14ac:dyDescent="0.3">
      <c r="B12" s="39" t="s">
        <v>12</v>
      </c>
      <c r="C12" s="9">
        <v>1</v>
      </c>
      <c r="D12" s="9">
        <v>91</v>
      </c>
      <c r="E12" s="9">
        <v>4.9560439560439562</v>
      </c>
      <c r="F12" s="9">
        <v>11</v>
      </c>
      <c r="G12" s="9">
        <v>262</v>
      </c>
      <c r="H12" s="9">
        <v>11.66030534351145</v>
      </c>
      <c r="I12" s="67">
        <v>50.803352245624509</v>
      </c>
      <c r="J12" s="182"/>
      <c r="K12" s="9">
        <v>42</v>
      </c>
      <c r="L12" s="9">
        <v>388</v>
      </c>
      <c r="M12" s="9">
        <v>29.435567010309278</v>
      </c>
      <c r="N12" s="9">
        <v>4254</v>
      </c>
      <c r="O12" s="643">
        <v>6003</v>
      </c>
      <c r="P12" s="585"/>
      <c r="Q12" s="585"/>
      <c r="R12" s="9">
        <v>247.32033983008495</v>
      </c>
      <c r="S12" s="604">
        <v>1164.0172653835266</v>
      </c>
      <c r="T12" s="585"/>
    </row>
    <row r="13" spans="2:20" ht="12.75" customHeight="1" x14ac:dyDescent="0.3">
      <c r="B13" s="39" t="s">
        <v>13</v>
      </c>
      <c r="C13" s="9"/>
      <c r="D13" s="9"/>
      <c r="E13" s="9"/>
      <c r="F13" s="9">
        <v>15</v>
      </c>
      <c r="G13" s="9">
        <v>261</v>
      </c>
      <c r="H13" s="9">
        <v>17.367816091954023</v>
      </c>
      <c r="I13" s="67">
        <v>48.672508610931359</v>
      </c>
      <c r="J13" s="182"/>
      <c r="K13" s="9">
        <v>438</v>
      </c>
      <c r="L13" s="9">
        <v>1046</v>
      </c>
      <c r="M13" s="9">
        <v>171.86042065009559</v>
      </c>
      <c r="N13" s="9">
        <v>4862</v>
      </c>
      <c r="O13" s="643">
        <v>5673</v>
      </c>
      <c r="P13" s="585"/>
      <c r="Q13" s="585"/>
      <c r="R13" s="9">
        <v>306.4540807332981</v>
      </c>
      <c r="S13" s="604">
        <v>1057.9277446353012</v>
      </c>
      <c r="T13" s="585"/>
    </row>
    <row r="14" spans="2:20" ht="12.75" customHeight="1" x14ac:dyDescent="0.3">
      <c r="B14" s="39" t="s">
        <v>14</v>
      </c>
      <c r="C14" s="9"/>
      <c r="D14" s="9"/>
      <c r="E14" s="9"/>
      <c r="F14" s="9">
        <v>192</v>
      </c>
      <c r="G14" s="9">
        <v>2862</v>
      </c>
      <c r="H14" s="9">
        <v>19.822501747030049</v>
      </c>
      <c r="I14" s="67">
        <v>58.09023186973824</v>
      </c>
      <c r="J14" s="182"/>
      <c r="K14" s="9">
        <v>9936</v>
      </c>
      <c r="L14" s="9">
        <v>13436</v>
      </c>
      <c r="M14" s="9">
        <v>138.13076808573982</v>
      </c>
      <c r="N14" s="9">
        <v>34519</v>
      </c>
      <c r="O14" s="643">
        <v>50328</v>
      </c>
      <c r="P14" s="585"/>
      <c r="Q14" s="585"/>
      <c r="R14" s="9">
        <v>218.52245271022096</v>
      </c>
      <c r="S14" s="604">
        <v>1021.5112472187932</v>
      </c>
      <c r="T14" s="585"/>
    </row>
    <row r="15" spans="2:20" ht="12.75" customHeight="1" x14ac:dyDescent="0.3">
      <c r="B15" s="39" t="s">
        <v>15</v>
      </c>
      <c r="C15" s="9"/>
      <c r="D15" s="9"/>
      <c r="E15" s="9"/>
      <c r="F15" s="9">
        <v>73</v>
      </c>
      <c r="G15" s="9">
        <v>1061</v>
      </c>
      <c r="H15" s="9">
        <v>18.082940622054664</v>
      </c>
      <c r="I15" s="67">
        <v>86.304858695112841</v>
      </c>
      <c r="J15" s="182"/>
      <c r="K15" s="9">
        <v>976</v>
      </c>
      <c r="L15" s="9">
        <v>2728</v>
      </c>
      <c r="M15" s="9">
        <v>53.027126099706742</v>
      </c>
      <c r="N15" s="9">
        <v>8850</v>
      </c>
      <c r="O15" s="643">
        <v>22342</v>
      </c>
      <c r="P15" s="585"/>
      <c r="Q15" s="585"/>
      <c r="R15" s="9">
        <v>131.51575508011817</v>
      </c>
      <c r="S15" s="604">
        <v>1817.3639519002932</v>
      </c>
      <c r="T15" s="585"/>
    </row>
    <row r="16" spans="2:20" ht="12.75" customHeight="1" x14ac:dyDescent="0.3">
      <c r="B16" s="39" t="s">
        <v>16</v>
      </c>
      <c r="C16" s="9"/>
      <c r="D16" s="9"/>
      <c r="E16" s="9"/>
      <c r="F16" s="9">
        <v>65</v>
      </c>
      <c r="G16" s="9">
        <v>1269</v>
      </c>
      <c r="H16" s="9">
        <v>16.536643026004729</v>
      </c>
      <c r="I16" s="67">
        <v>79.714109648673727</v>
      </c>
      <c r="J16" s="182"/>
      <c r="K16" s="9">
        <v>1158</v>
      </c>
      <c r="L16" s="9">
        <v>2156</v>
      </c>
      <c r="M16" s="9">
        <v>90.504174397031534</v>
      </c>
      <c r="N16" s="9">
        <v>7894</v>
      </c>
      <c r="O16" s="643">
        <v>16502</v>
      </c>
      <c r="P16" s="585"/>
      <c r="Q16" s="585"/>
      <c r="R16" s="9">
        <v>151.72179129802447</v>
      </c>
      <c r="S16" s="604">
        <v>1036.5975078190811</v>
      </c>
      <c r="T16" s="585"/>
    </row>
    <row r="17" spans="2:20" ht="12.75" customHeight="1" x14ac:dyDescent="0.3">
      <c r="B17" s="39" t="s">
        <v>17</v>
      </c>
      <c r="C17" s="9"/>
      <c r="D17" s="9"/>
      <c r="E17" s="9"/>
      <c r="F17" s="9">
        <v>283</v>
      </c>
      <c r="G17" s="9">
        <v>4607</v>
      </c>
      <c r="H17" s="9">
        <v>19.914912090297374</v>
      </c>
      <c r="I17" s="67">
        <v>103.61298268199069</v>
      </c>
      <c r="J17" s="182"/>
      <c r="K17" s="9">
        <v>8434</v>
      </c>
      <c r="L17" s="9">
        <v>12185</v>
      </c>
      <c r="M17" s="9">
        <v>131.9115305703734</v>
      </c>
      <c r="N17" s="9">
        <v>20521</v>
      </c>
      <c r="O17" s="643">
        <v>38510</v>
      </c>
      <c r="P17" s="585"/>
      <c r="Q17" s="585"/>
      <c r="R17" s="9">
        <v>177.23352376006233</v>
      </c>
      <c r="S17" s="604">
        <v>866.10287889808149</v>
      </c>
      <c r="T17" s="585"/>
    </row>
    <row r="18" spans="2:20" ht="12.75" customHeight="1" x14ac:dyDescent="0.3">
      <c r="B18" s="39" t="s">
        <v>18</v>
      </c>
      <c r="C18" s="9">
        <v>4</v>
      </c>
      <c r="D18" s="9">
        <v>31</v>
      </c>
      <c r="E18" s="9">
        <v>11.258064516129032</v>
      </c>
      <c r="F18" s="9">
        <v>143</v>
      </c>
      <c r="G18" s="9">
        <v>2307</v>
      </c>
      <c r="H18" s="9">
        <v>14.082358040745557</v>
      </c>
      <c r="I18" s="67">
        <v>61.511618016851571</v>
      </c>
      <c r="J18" s="182"/>
      <c r="K18" s="9">
        <v>3829</v>
      </c>
      <c r="L18" s="9">
        <v>5876</v>
      </c>
      <c r="M18" s="9">
        <v>113.33321987746767</v>
      </c>
      <c r="N18" s="9">
        <v>14386</v>
      </c>
      <c r="O18" s="643">
        <v>22917</v>
      </c>
      <c r="P18" s="585"/>
      <c r="Q18" s="585"/>
      <c r="R18" s="9">
        <v>199.26761792555746</v>
      </c>
      <c r="S18" s="604">
        <v>611.03673606076609</v>
      </c>
      <c r="T18" s="585"/>
    </row>
    <row r="19" spans="2:20" ht="12.75" customHeight="1" x14ac:dyDescent="0.3">
      <c r="B19" s="39" t="s">
        <v>19</v>
      </c>
      <c r="C19" s="9"/>
      <c r="D19" s="9"/>
      <c r="E19" s="9"/>
      <c r="F19" s="9">
        <v>26</v>
      </c>
      <c r="G19" s="9">
        <v>455</v>
      </c>
      <c r="H19" s="9">
        <v>15.378021978021978</v>
      </c>
      <c r="I19" s="67">
        <v>50.739231573852905</v>
      </c>
      <c r="J19" s="182"/>
      <c r="K19" s="9">
        <v>1261</v>
      </c>
      <c r="L19" s="9">
        <v>1837</v>
      </c>
      <c r="M19" s="9">
        <v>104.42623843222646</v>
      </c>
      <c r="N19" s="9">
        <v>2986</v>
      </c>
      <c r="O19" s="643">
        <v>4796</v>
      </c>
      <c r="P19" s="585"/>
      <c r="Q19" s="585"/>
      <c r="R19" s="9">
        <v>172.30963302752295</v>
      </c>
      <c r="S19" s="604">
        <v>534.82495522680995</v>
      </c>
      <c r="T19" s="585"/>
    </row>
    <row r="20" spans="2:20" ht="12.75" customHeight="1" x14ac:dyDescent="0.3">
      <c r="B20" s="39" t="s">
        <v>20</v>
      </c>
      <c r="C20" s="9"/>
      <c r="D20" s="9"/>
      <c r="E20" s="9"/>
      <c r="F20" s="9">
        <v>58</v>
      </c>
      <c r="G20" s="9">
        <v>712</v>
      </c>
      <c r="H20" s="9">
        <v>20.731741573033709</v>
      </c>
      <c r="I20" s="67">
        <v>45.842674636767626</v>
      </c>
      <c r="J20" s="182"/>
      <c r="K20" s="9">
        <v>421</v>
      </c>
      <c r="L20" s="9">
        <v>757</v>
      </c>
      <c r="M20" s="9">
        <v>116.41347424042272</v>
      </c>
      <c r="N20" s="9">
        <v>4746</v>
      </c>
      <c r="O20" s="643">
        <v>9179</v>
      </c>
      <c r="P20" s="585"/>
      <c r="Q20" s="585"/>
      <c r="R20" s="9">
        <v>175.48207865780586</v>
      </c>
      <c r="S20" s="604">
        <v>590.99706529619391</v>
      </c>
      <c r="T20" s="585"/>
    </row>
    <row r="21" spans="2:20" ht="12.75" customHeight="1" x14ac:dyDescent="0.3">
      <c r="B21" s="39" t="s">
        <v>21</v>
      </c>
      <c r="C21" s="9">
        <v>0</v>
      </c>
      <c r="D21" s="9">
        <v>0</v>
      </c>
      <c r="E21" s="9">
        <v>0</v>
      </c>
      <c r="F21" s="9">
        <v>280</v>
      </c>
      <c r="G21" s="9">
        <v>4209</v>
      </c>
      <c r="H21" s="9">
        <v>21.413875029698264</v>
      </c>
      <c r="I21" s="67">
        <v>71.698068853653666</v>
      </c>
      <c r="J21" s="182"/>
      <c r="K21" s="9">
        <v>1949</v>
      </c>
      <c r="L21" s="9">
        <v>2989</v>
      </c>
      <c r="M21" s="9">
        <v>72.209100033456011</v>
      </c>
      <c r="N21" s="9">
        <v>9159</v>
      </c>
      <c r="O21" s="643">
        <v>17190</v>
      </c>
      <c r="P21" s="585"/>
      <c r="Q21" s="585"/>
      <c r="R21" s="9">
        <v>154.54869109947643</v>
      </c>
      <c r="S21" s="604">
        <v>292.82247650137953</v>
      </c>
      <c r="T21" s="585"/>
    </row>
    <row r="22" spans="2:20" ht="12.75" customHeight="1" x14ac:dyDescent="0.3">
      <c r="B22" s="39" t="s">
        <v>22</v>
      </c>
      <c r="C22" s="9"/>
      <c r="D22" s="9"/>
      <c r="E22" s="9"/>
      <c r="F22" s="9">
        <v>60</v>
      </c>
      <c r="G22" s="9">
        <v>388</v>
      </c>
      <c r="H22" s="9">
        <v>17.030927835051546</v>
      </c>
      <c r="I22" s="67">
        <v>29.086787326856776</v>
      </c>
      <c r="J22" s="182"/>
      <c r="K22" s="9">
        <v>263</v>
      </c>
      <c r="L22" s="9">
        <v>372</v>
      </c>
      <c r="M22" s="9">
        <v>119.35752688172043</v>
      </c>
      <c r="N22" s="9">
        <v>2537</v>
      </c>
      <c r="O22" s="643">
        <v>4845</v>
      </c>
      <c r="P22" s="585"/>
      <c r="Q22" s="585"/>
      <c r="R22" s="9">
        <v>160.90794633642932</v>
      </c>
      <c r="S22" s="604">
        <v>363.21001185211617</v>
      </c>
      <c r="T22" s="585"/>
    </row>
    <row r="23" spans="2:20" ht="12.75" customHeight="1" x14ac:dyDescent="0.3">
      <c r="B23" s="39" t="s">
        <v>23</v>
      </c>
      <c r="C23" s="9"/>
      <c r="D23" s="9"/>
      <c r="E23" s="9"/>
      <c r="F23" s="9">
        <v>16</v>
      </c>
      <c r="G23" s="9">
        <v>165</v>
      </c>
      <c r="H23" s="9">
        <v>23.830303030303032</v>
      </c>
      <c r="I23" s="67">
        <v>52.426721741202634</v>
      </c>
      <c r="J23" s="182"/>
      <c r="K23" s="9">
        <v>53</v>
      </c>
      <c r="L23" s="9">
        <v>65</v>
      </c>
      <c r="M23" s="9">
        <v>262.46153846153845</v>
      </c>
      <c r="N23" s="9">
        <v>199</v>
      </c>
      <c r="O23" s="643">
        <v>394</v>
      </c>
      <c r="P23" s="585"/>
      <c r="Q23" s="585"/>
      <c r="R23" s="9">
        <v>168.2766497461929</v>
      </c>
      <c r="S23" s="604">
        <v>125.18865676384145</v>
      </c>
      <c r="T23" s="585"/>
    </row>
    <row r="24" spans="2:20" ht="12.75" customHeight="1" x14ac:dyDescent="0.25">
      <c r="B24" s="39" t="s">
        <v>24</v>
      </c>
      <c r="C24" s="9"/>
      <c r="D24" s="9"/>
      <c r="E24" s="9"/>
      <c r="F24" s="9">
        <v>73</v>
      </c>
      <c r="G24" s="9">
        <v>490</v>
      </c>
      <c r="H24" s="9">
        <v>26.906122448979591</v>
      </c>
      <c r="I24" s="67">
        <v>8.3475795852275105</v>
      </c>
      <c r="J24" s="182"/>
      <c r="K24" s="9">
        <v>1437</v>
      </c>
      <c r="L24" s="9">
        <v>3426</v>
      </c>
      <c r="M24" s="9">
        <v>78.701692936368943</v>
      </c>
      <c r="N24" s="9">
        <v>2565</v>
      </c>
      <c r="O24" s="643">
        <v>3328</v>
      </c>
      <c r="P24" s="585"/>
      <c r="Q24" s="585"/>
      <c r="R24" s="9">
        <v>207.57662259615384</v>
      </c>
      <c r="S24" s="604">
        <v>56.69539767272888</v>
      </c>
      <c r="T24" s="585"/>
    </row>
    <row r="25" spans="2:20" ht="12.75" customHeight="1" x14ac:dyDescent="0.25">
      <c r="B25" s="39" t="s">
        <v>25</v>
      </c>
      <c r="C25" s="9"/>
      <c r="D25" s="9"/>
      <c r="E25" s="9"/>
      <c r="F25" s="9">
        <v>150</v>
      </c>
      <c r="G25" s="9">
        <v>1877</v>
      </c>
      <c r="H25" s="9">
        <v>22.705380927011188</v>
      </c>
      <c r="I25" s="67">
        <v>45.889436041567954</v>
      </c>
      <c r="J25" s="182"/>
      <c r="K25" s="9">
        <v>2087</v>
      </c>
      <c r="L25" s="9">
        <v>2164</v>
      </c>
      <c r="M25" s="9">
        <v>184.73706099815158</v>
      </c>
      <c r="N25" s="9">
        <v>7226</v>
      </c>
      <c r="O25" s="643">
        <v>10603</v>
      </c>
      <c r="P25" s="585"/>
      <c r="Q25" s="585"/>
      <c r="R25" s="9">
        <v>204.92087145147599</v>
      </c>
      <c r="S25" s="604">
        <v>259.22519464504262</v>
      </c>
      <c r="T25" s="585"/>
    </row>
    <row r="26" spans="2:20" ht="12.75" customHeight="1" x14ac:dyDescent="0.25">
      <c r="B26" s="39" t="s">
        <v>26</v>
      </c>
      <c r="C26" s="9"/>
      <c r="D26" s="9"/>
      <c r="E26" s="9"/>
      <c r="F26" s="9">
        <v>18</v>
      </c>
      <c r="G26" s="9">
        <v>218</v>
      </c>
      <c r="H26" s="9">
        <v>20.371559633027523</v>
      </c>
      <c r="I26" s="67">
        <v>37.690766280941439</v>
      </c>
      <c r="J26" s="182"/>
      <c r="K26" s="9">
        <v>60</v>
      </c>
      <c r="L26" s="9">
        <v>53</v>
      </c>
      <c r="M26" s="9">
        <v>156.0754716981132</v>
      </c>
      <c r="N26" s="9">
        <v>504</v>
      </c>
      <c r="O26" s="643">
        <v>1154</v>
      </c>
      <c r="P26" s="585"/>
      <c r="Q26" s="585"/>
      <c r="R26" s="9">
        <v>139.53986135181975</v>
      </c>
      <c r="S26" s="604">
        <v>199.51901049635973</v>
      </c>
      <c r="T26" s="585"/>
    </row>
    <row r="27" spans="2:20" ht="12.75" customHeight="1" x14ac:dyDescent="0.25">
      <c r="B27" s="39" t="s">
        <v>27</v>
      </c>
      <c r="C27" s="9"/>
      <c r="D27" s="9"/>
      <c r="E27" s="9"/>
      <c r="F27" s="9">
        <v>20</v>
      </c>
      <c r="G27" s="9">
        <v>273</v>
      </c>
      <c r="H27" s="9">
        <v>19.868131868131869</v>
      </c>
      <c r="I27" s="67">
        <v>13.784168201186246</v>
      </c>
      <c r="J27" s="182"/>
      <c r="K27" s="9">
        <v>159</v>
      </c>
      <c r="L27" s="9">
        <v>546</v>
      </c>
      <c r="M27" s="9">
        <v>25.875457875457876</v>
      </c>
      <c r="N27" s="9">
        <v>3262</v>
      </c>
      <c r="O27" s="643">
        <v>4901</v>
      </c>
      <c r="P27" s="585"/>
      <c r="Q27" s="585"/>
      <c r="R27" s="9">
        <v>198.61987349520507</v>
      </c>
      <c r="S27" s="604">
        <v>247.4586386593912</v>
      </c>
      <c r="T27" s="585"/>
    </row>
    <row r="28" spans="2:20" ht="12.75" customHeight="1" x14ac:dyDescent="0.25">
      <c r="B28" s="39" t="s">
        <v>28</v>
      </c>
      <c r="C28" s="9"/>
      <c r="D28" s="9"/>
      <c r="E28" s="9"/>
      <c r="F28" s="9">
        <v>126</v>
      </c>
      <c r="G28" s="9">
        <v>1839</v>
      </c>
      <c r="H28" s="9">
        <v>17.289287656334963</v>
      </c>
      <c r="I28" s="67">
        <v>36.094656322541375</v>
      </c>
      <c r="J28" s="182"/>
      <c r="K28" s="9">
        <v>703</v>
      </c>
      <c r="L28" s="9">
        <v>2391</v>
      </c>
      <c r="M28" s="9">
        <v>45.399414470932662</v>
      </c>
      <c r="N28" s="9">
        <v>3469</v>
      </c>
      <c r="O28" s="643">
        <v>10353</v>
      </c>
      <c r="P28" s="585"/>
      <c r="Q28" s="585"/>
      <c r="R28" s="9">
        <v>93.84410315850478</v>
      </c>
      <c r="S28" s="604">
        <v>203.20172751890749</v>
      </c>
      <c r="T28" s="585"/>
    </row>
    <row r="29" spans="2:20" ht="12.75" customHeight="1" x14ac:dyDescent="0.25">
      <c r="B29" s="39" t="s">
        <v>29</v>
      </c>
      <c r="C29" s="9"/>
      <c r="D29" s="9"/>
      <c r="E29" s="9"/>
      <c r="F29" s="9">
        <v>187</v>
      </c>
      <c r="G29" s="9">
        <v>589</v>
      </c>
      <c r="H29" s="9">
        <v>103.06960950764007</v>
      </c>
      <c r="I29" s="67">
        <v>35.399634223813436</v>
      </c>
      <c r="J29" s="182"/>
      <c r="K29" s="9">
        <v>363</v>
      </c>
      <c r="L29" s="9">
        <v>626</v>
      </c>
      <c r="M29" s="9">
        <v>60.889776357827479</v>
      </c>
      <c r="N29" s="9">
        <v>1516</v>
      </c>
      <c r="O29" s="643">
        <v>3025</v>
      </c>
      <c r="P29" s="585"/>
      <c r="Q29" s="585"/>
      <c r="R29" s="9">
        <v>150.19636363636363</v>
      </c>
      <c r="S29" s="604">
        <v>181.80627084386359</v>
      </c>
      <c r="T29" s="585"/>
    </row>
    <row r="30" spans="2:20" ht="12.75" customHeight="1" x14ac:dyDescent="0.25">
      <c r="B30" s="75" t="s">
        <v>30</v>
      </c>
      <c r="C30" s="186">
        <v>17</v>
      </c>
      <c r="D30" s="186">
        <v>349</v>
      </c>
      <c r="E30" s="186">
        <v>8.0544412607449853</v>
      </c>
      <c r="F30" s="186">
        <v>2675</v>
      </c>
      <c r="G30" s="186">
        <v>37639</v>
      </c>
      <c r="H30" s="186">
        <v>20.548925316825635</v>
      </c>
      <c r="I30" s="77">
        <v>61.923902386120993</v>
      </c>
      <c r="J30" s="189"/>
      <c r="K30" s="186">
        <v>52764</v>
      </c>
      <c r="L30" s="186">
        <v>82674</v>
      </c>
      <c r="M30" s="186">
        <v>118.47913491545106</v>
      </c>
      <c r="N30" s="186">
        <v>234008</v>
      </c>
      <c r="O30" s="644">
        <v>371052</v>
      </c>
      <c r="P30" s="609"/>
      <c r="Q30" s="594"/>
      <c r="R30" s="186">
        <v>199.14081584252341</v>
      </c>
      <c r="S30" s="645">
        <v>610.45691511929022</v>
      </c>
      <c r="T30" s="594"/>
    </row>
    <row r="31" spans="2:20" ht="12.75" customHeight="1" x14ac:dyDescent="0.25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</row>
    <row r="32" spans="2:20" ht="12.75" customHeight="1" x14ac:dyDescent="0.25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614" t="s">
        <v>278</v>
      </c>
      <c r="R32" s="615"/>
      <c r="S32" s="615"/>
      <c r="T32" s="187"/>
    </row>
    <row r="33" ht="12.75" customHeight="1" x14ac:dyDescent="0.25"/>
  </sheetData>
  <mergeCells count="56">
    <mergeCell ref="B2:O2"/>
    <mergeCell ref="B3:S3"/>
    <mergeCell ref="B4:S4"/>
    <mergeCell ref="Q32:S32"/>
    <mergeCell ref="C6:I6"/>
    <mergeCell ref="K6:T6"/>
    <mergeCell ref="C7:E7"/>
    <mergeCell ref="F7:I7"/>
    <mergeCell ref="K7:M7"/>
    <mergeCell ref="N7:T7"/>
    <mergeCell ref="O8:Q8"/>
    <mergeCell ref="S8:T8"/>
    <mergeCell ref="O9:Q9"/>
    <mergeCell ref="S9:T9"/>
    <mergeCell ref="O10:Q10"/>
    <mergeCell ref="S10:T10"/>
    <mergeCell ref="O11:Q11"/>
    <mergeCell ref="S11:T11"/>
    <mergeCell ref="O12:Q12"/>
    <mergeCell ref="S12:T12"/>
    <mergeCell ref="O13:Q13"/>
    <mergeCell ref="S13:T13"/>
    <mergeCell ref="O14:Q14"/>
    <mergeCell ref="S14:T14"/>
    <mergeCell ref="O15:Q15"/>
    <mergeCell ref="S15:T15"/>
    <mergeCell ref="O16:Q16"/>
    <mergeCell ref="S16:T16"/>
    <mergeCell ref="O17:Q17"/>
    <mergeCell ref="S17:T17"/>
    <mergeCell ref="O18:Q18"/>
    <mergeCell ref="S18:T18"/>
    <mergeCell ref="O19:Q19"/>
    <mergeCell ref="S19:T19"/>
    <mergeCell ref="O20:Q20"/>
    <mergeCell ref="S20:T20"/>
    <mergeCell ref="O21:Q21"/>
    <mergeCell ref="S21:T21"/>
    <mergeCell ref="O22:Q22"/>
    <mergeCell ref="S22:T22"/>
    <mergeCell ref="O23:Q23"/>
    <mergeCell ref="S23:T23"/>
    <mergeCell ref="O24:Q24"/>
    <mergeCell ref="S24:T24"/>
    <mergeCell ref="O25:Q25"/>
    <mergeCell ref="S25:T25"/>
    <mergeCell ref="O29:Q29"/>
    <mergeCell ref="S29:T29"/>
    <mergeCell ref="O30:Q30"/>
    <mergeCell ref="S30:T30"/>
    <mergeCell ref="O26:Q26"/>
    <mergeCell ref="S26:T26"/>
    <mergeCell ref="O27:Q27"/>
    <mergeCell ref="S27:T27"/>
    <mergeCell ref="O28:Q28"/>
    <mergeCell ref="S28:T2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workbookViewId="0">
      <selection activeCell="C31" sqref="C2:P31"/>
    </sheetView>
  </sheetViews>
  <sheetFormatPr defaultRowHeight="15" x14ac:dyDescent="0.25"/>
  <cols>
    <col min="1" max="1" width="1" customWidth="1"/>
    <col min="2" max="2" width="6.42578125" customWidth="1"/>
    <col min="3" max="3" width="30" customWidth="1"/>
    <col min="4" max="16" width="9.7109375" customWidth="1"/>
  </cols>
  <sheetData>
    <row r="1" spans="2:19" ht="14.45" x14ac:dyDescent="0.3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2:19" ht="41.25" customHeight="1" x14ac:dyDescent="0.3">
      <c r="C2" s="575" t="s">
        <v>0</v>
      </c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190"/>
      <c r="R2" s="190"/>
      <c r="S2" s="190"/>
    </row>
    <row r="3" spans="2:19" ht="14.45" x14ac:dyDescent="0.3">
      <c r="B3" s="190"/>
      <c r="C3" s="571" t="s">
        <v>281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192"/>
      <c r="R3" s="192"/>
    </row>
    <row r="4" spans="2:19" ht="14.45" x14ac:dyDescent="0.3">
      <c r="B4" s="190"/>
      <c r="C4" s="571" t="s">
        <v>32</v>
      </c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192"/>
      <c r="R4" s="192"/>
    </row>
    <row r="5" spans="2:19" ht="14.45" x14ac:dyDescent="0.3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</row>
    <row r="6" spans="2:19" ht="12.75" customHeight="1" x14ac:dyDescent="0.3">
      <c r="B6" s="190"/>
      <c r="C6" s="193" t="s">
        <v>282</v>
      </c>
      <c r="D6" s="193" t="s">
        <v>283</v>
      </c>
      <c r="E6" s="193" t="s">
        <v>284</v>
      </c>
      <c r="F6" s="193" t="s">
        <v>285</v>
      </c>
      <c r="G6" s="193" t="s">
        <v>286</v>
      </c>
      <c r="H6" s="193" t="s">
        <v>287</v>
      </c>
      <c r="I6" s="193" t="s">
        <v>288</v>
      </c>
      <c r="J6" s="193" t="s">
        <v>289</v>
      </c>
      <c r="K6" s="193" t="s">
        <v>290</v>
      </c>
      <c r="L6" s="193" t="s">
        <v>291</v>
      </c>
      <c r="M6" s="193" t="s">
        <v>292</v>
      </c>
      <c r="N6" s="193" t="s">
        <v>293</v>
      </c>
      <c r="O6" s="193" t="s">
        <v>294</v>
      </c>
      <c r="P6" s="193" t="s">
        <v>295</v>
      </c>
      <c r="Q6" s="190"/>
      <c r="R6" s="190"/>
    </row>
    <row r="7" spans="2:19" ht="12.75" customHeight="1" x14ac:dyDescent="0.3">
      <c r="B7" s="190"/>
      <c r="C7" s="194" t="s">
        <v>9</v>
      </c>
      <c r="D7" s="195">
        <v>1</v>
      </c>
      <c r="E7" s="195">
        <v>9</v>
      </c>
      <c r="F7" s="195"/>
      <c r="G7" s="195">
        <v>13</v>
      </c>
      <c r="H7" s="195">
        <v>6</v>
      </c>
      <c r="I7" s="195"/>
      <c r="J7" s="195">
        <v>80</v>
      </c>
      <c r="K7" s="195">
        <v>120</v>
      </c>
      <c r="L7" s="195"/>
      <c r="M7" s="195">
        <v>4</v>
      </c>
      <c r="N7" s="195">
        <v>36</v>
      </c>
      <c r="O7" s="195"/>
      <c r="P7" s="195">
        <v>92</v>
      </c>
      <c r="Q7" s="190"/>
      <c r="R7" s="190"/>
    </row>
    <row r="8" spans="2:19" ht="12.75" customHeight="1" x14ac:dyDescent="0.3">
      <c r="B8" s="190"/>
      <c r="C8" s="194" t="s">
        <v>10</v>
      </c>
      <c r="D8" s="195"/>
      <c r="E8" s="195"/>
      <c r="F8" s="195"/>
      <c r="G8" s="195"/>
      <c r="H8" s="195"/>
      <c r="I8" s="195"/>
      <c r="J8" s="195">
        <v>7</v>
      </c>
      <c r="K8" s="195">
        <v>19</v>
      </c>
      <c r="L8" s="195"/>
      <c r="M8" s="195"/>
      <c r="N8" s="195">
        <v>1</v>
      </c>
      <c r="O8" s="195"/>
      <c r="P8" s="195">
        <v>14</v>
      </c>
      <c r="Q8" s="190"/>
      <c r="R8" s="190"/>
    </row>
    <row r="9" spans="2:19" ht="12.75" customHeight="1" x14ac:dyDescent="0.3">
      <c r="B9" s="190"/>
      <c r="C9" s="194" t="s">
        <v>11</v>
      </c>
      <c r="D9" s="195"/>
      <c r="E9" s="195">
        <v>2</v>
      </c>
      <c r="F9" s="195"/>
      <c r="G9" s="195">
        <v>1</v>
      </c>
      <c r="H9" s="195">
        <v>2</v>
      </c>
      <c r="I9" s="195"/>
      <c r="J9" s="195">
        <v>102</v>
      </c>
      <c r="K9" s="195">
        <v>368</v>
      </c>
      <c r="L9" s="195"/>
      <c r="M9" s="195"/>
      <c r="N9" s="195">
        <v>36</v>
      </c>
      <c r="O9" s="195"/>
      <c r="P9" s="195">
        <v>88</v>
      </c>
      <c r="Q9" s="190"/>
      <c r="R9" s="190"/>
    </row>
    <row r="10" spans="2:19" ht="12.75" customHeight="1" x14ac:dyDescent="0.3">
      <c r="B10" s="190"/>
      <c r="C10" s="194" t="s">
        <v>12</v>
      </c>
      <c r="D10" s="195"/>
      <c r="E10" s="195"/>
      <c r="F10" s="195"/>
      <c r="G10" s="195"/>
      <c r="H10" s="195"/>
      <c r="I10" s="195"/>
      <c r="J10" s="195">
        <v>21</v>
      </c>
      <c r="K10" s="195"/>
      <c r="L10" s="195"/>
      <c r="M10" s="195"/>
      <c r="N10" s="195"/>
      <c r="O10" s="195"/>
      <c r="P10" s="195">
        <v>60</v>
      </c>
      <c r="Q10" s="190"/>
      <c r="R10" s="190"/>
    </row>
    <row r="11" spans="2:19" ht="12.75" customHeight="1" x14ac:dyDescent="0.3">
      <c r="B11" s="190"/>
      <c r="C11" s="194" t="s">
        <v>13</v>
      </c>
      <c r="D11" s="195"/>
      <c r="E11" s="195">
        <v>2</v>
      </c>
      <c r="F11" s="195"/>
      <c r="G11" s="195">
        <v>1</v>
      </c>
      <c r="H11" s="195"/>
      <c r="I11" s="195"/>
      <c r="J11" s="195">
        <v>18</v>
      </c>
      <c r="K11" s="195"/>
      <c r="L11" s="195"/>
      <c r="M11" s="195"/>
      <c r="N11" s="195">
        <v>1</v>
      </c>
      <c r="O11" s="195"/>
      <c r="P11" s="195">
        <v>77</v>
      </c>
      <c r="Q11" s="190"/>
      <c r="R11" s="190"/>
    </row>
    <row r="12" spans="2:19" ht="12.75" customHeight="1" x14ac:dyDescent="0.3">
      <c r="B12" s="190"/>
      <c r="C12" s="194" t="s">
        <v>14</v>
      </c>
      <c r="D12" s="195"/>
      <c r="E12" s="195"/>
      <c r="F12" s="195"/>
      <c r="G12" s="195"/>
      <c r="H12" s="195"/>
      <c r="I12" s="195"/>
      <c r="J12" s="195">
        <v>78</v>
      </c>
      <c r="K12" s="195">
        <v>17</v>
      </c>
      <c r="L12" s="195"/>
      <c r="M12" s="195"/>
      <c r="N12" s="195">
        <v>22</v>
      </c>
      <c r="O12" s="195"/>
      <c r="P12" s="195">
        <v>104</v>
      </c>
      <c r="Q12" s="190"/>
      <c r="R12" s="190"/>
    </row>
    <row r="13" spans="2:19" ht="12.75" customHeight="1" x14ac:dyDescent="0.3">
      <c r="B13" s="190"/>
      <c r="C13" s="194" t="s">
        <v>15</v>
      </c>
      <c r="D13" s="195"/>
      <c r="E13" s="195"/>
      <c r="F13" s="195"/>
      <c r="G13" s="195"/>
      <c r="H13" s="195"/>
      <c r="I13" s="195"/>
      <c r="J13" s="195">
        <v>20</v>
      </c>
      <c r="K13" s="195">
        <v>42</v>
      </c>
      <c r="L13" s="195"/>
      <c r="M13" s="195"/>
      <c r="N13" s="195">
        <v>10</v>
      </c>
      <c r="O13" s="195"/>
      <c r="P13" s="195">
        <v>31</v>
      </c>
      <c r="Q13" s="190"/>
      <c r="R13" s="190"/>
    </row>
    <row r="14" spans="2:19" ht="12.75" customHeight="1" x14ac:dyDescent="0.3">
      <c r="B14" s="190"/>
      <c r="C14" s="194" t="s">
        <v>16</v>
      </c>
      <c r="D14" s="195"/>
      <c r="E14" s="195"/>
      <c r="F14" s="195"/>
      <c r="G14" s="195"/>
      <c r="H14" s="195"/>
      <c r="I14" s="195"/>
      <c r="J14" s="195">
        <v>35</v>
      </c>
      <c r="K14" s="195"/>
      <c r="L14" s="195"/>
      <c r="M14" s="195"/>
      <c r="N14" s="195">
        <v>17</v>
      </c>
      <c r="O14" s="195"/>
      <c r="P14" s="195">
        <v>14</v>
      </c>
      <c r="Q14" s="190"/>
      <c r="R14" s="190"/>
    </row>
    <row r="15" spans="2:19" ht="12.75" customHeight="1" x14ac:dyDescent="0.3">
      <c r="B15" s="190"/>
      <c r="C15" s="194" t="s">
        <v>17</v>
      </c>
      <c r="D15" s="195"/>
      <c r="E15" s="195"/>
      <c r="F15" s="195"/>
      <c r="G15" s="195">
        <v>1</v>
      </c>
      <c r="H15" s="195">
        <v>3</v>
      </c>
      <c r="I15" s="195"/>
      <c r="J15" s="195">
        <v>126</v>
      </c>
      <c r="K15" s="195">
        <v>40</v>
      </c>
      <c r="L15" s="195"/>
      <c r="M15" s="195"/>
      <c r="N15" s="195">
        <v>19</v>
      </c>
      <c r="O15" s="195"/>
      <c r="P15" s="195">
        <v>180</v>
      </c>
      <c r="Q15" s="190"/>
      <c r="R15" s="190"/>
    </row>
    <row r="16" spans="2:19" ht="12.75" customHeight="1" x14ac:dyDescent="0.3">
      <c r="B16" s="190"/>
      <c r="C16" s="194" t="s">
        <v>18</v>
      </c>
      <c r="D16" s="195"/>
      <c r="E16" s="195">
        <v>4</v>
      </c>
      <c r="F16" s="195"/>
      <c r="G16" s="195">
        <v>2</v>
      </c>
      <c r="H16" s="195"/>
      <c r="I16" s="195"/>
      <c r="J16" s="195">
        <v>112</v>
      </c>
      <c r="K16" s="195">
        <v>50</v>
      </c>
      <c r="L16" s="195"/>
      <c r="M16" s="195">
        <v>3</v>
      </c>
      <c r="N16" s="195">
        <v>20</v>
      </c>
      <c r="O16" s="195"/>
      <c r="P16" s="195">
        <v>85</v>
      </c>
      <c r="Q16" s="190"/>
      <c r="R16" s="190"/>
    </row>
    <row r="17" spans="2:18" ht="12.75" customHeight="1" x14ac:dyDescent="0.3">
      <c r="B17" s="190"/>
      <c r="C17" s="194" t="s">
        <v>19</v>
      </c>
      <c r="D17" s="195"/>
      <c r="E17" s="195">
        <v>2</v>
      </c>
      <c r="F17" s="195"/>
      <c r="G17" s="195"/>
      <c r="H17" s="195"/>
      <c r="I17" s="195"/>
      <c r="J17" s="195">
        <v>32</v>
      </c>
      <c r="K17" s="195"/>
      <c r="L17" s="195"/>
      <c r="M17" s="195"/>
      <c r="N17" s="195">
        <v>6</v>
      </c>
      <c r="O17" s="195"/>
      <c r="P17" s="195">
        <v>13</v>
      </c>
      <c r="Q17" s="190"/>
      <c r="R17" s="190"/>
    </row>
    <row r="18" spans="2:18" ht="12.75" customHeight="1" x14ac:dyDescent="0.3">
      <c r="B18" s="190"/>
      <c r="C18" s="194" t="s">
        <v>20</v>
      </c>
      <c r="D18" s="195"/>
      <c r="E18" s="195">
        <v>1</v>
      </c>
      <c r="F18" s="195"/>
      <c r="G18" s="195"/>
      <c r="H18" s="195"/>
      <c r="I18" s="195"/>
      <c r="J18" s="195">
        <v>44</v>
      </c>
      <c r="K18" s="195"/>
      <c r="L18" s="195"/>
      <c r="M18" s="195"/>
      <c r="N18" s="195">
        <v>24</v>
      </c>
      <c r="O18" s="195"/>
      <c r="P18" s="195">
        <v>27</v>
      </c>
      <c r="Q18" s="190"/>
      <c r="R18" s="190"/>
    </row>
    <row r="19" spans="2:18" ht="12.75" customHeight="1" x14ac:dyDescent="0.3">
      <c r="B19" s="190"/>
      <c r="C19" s="194" t="s">
        <v>21</v>
      </c>
      <c r="D19" s="195"/>
      <c r="E19" s="195">
        <v>26</v>
      </c>
      <c r="F19" s="195"/>
      <c r="G19" s="195">
        <v>21</v>
      </c>
      <c r="H19" s="195">
        <v>11</v>
      </c>
      <c r="I19" s="195"/>
      <c r="J19" s="195">
        <v>103</v>
      </c>
      <c r="K19" s="195">
        <v>40</v>
      </c>
      <c r="L19" s="195"/>
      <c r="M19" s="195">
        <v>18</v>
      </c>
      <c r="N19" s="195">
        <v>43</v>
      </c>
      <c r="O19" s="195"/>
      <c r="P19" s="195">
        <v>61</v>
      </c>
      <c r="Q19" s="190"/>
      <c r="R19" s="190"/>
    </row>
    <row r="20" spans="2:18" ht="12.75" customHeight="1" x14ac:dyDescent="0.3">
      <c r="B20" s="190"/>
      <c r="C20" s="194" t="s">
        <v>22</v>
      </c>
      <c r="D20" s="195"/>
      <c r="E20" s="195">
        <v>5</v>
      </c>
      <c r="F20" s="195"/>
      <c r="G20" s="195">
        <v>4</v>
      </c>
      <c r="H20" s="195"/>
      <c r="I20" s="195"/>
      <c r="J20" s="195">
        <v>38</v>
      </c>
      <c r="K20" s="195">
        <v>11</v>
      </c>
      <c r="L20" s="195"/>
      <c r="M20" s="195">
        <v>5</v>
      </c>
      <c r="N20" s="195">
        <v>8</v>
      </c>
      <c r="O20" s="195"/>
      <c r="P20" s="195">
        <v>23</v>
      </c>
      <c r="Q20" s="190"/>
      <c r="R20" s="190"/>
    </row>
    <row r="21" spans="2:18" ht="12.75" customHeight="1" x14ac:dyDescent="0.3">
      <c r="B21" s="190"/>
      <c r="C21" s="194" t="s">
        <v>23</v>
      </c>
      <c r="D21" s="195"/>
      <c r="E21" s="195"/>
      <c r="F21" s="195"/>
      <c r="G21" s="195"/>
      <c r="H21" s="195"/>
      <c r="I21" s="195"/>
      <c r="J21" s="195">
        <v>16</v>
      </c>
      <c r="K21" s="195"/>
      <c r="L21" s="195"/>
      <c r="M21" s="195"/>
      <c r="N21" s="195">
        <v>6</v>
      </c>
      <c r="O21" s="195"/>
      <c r="P21" s="195">
        <v>13</v>
      </c>
      <c r="Q21" s="196"/>
      <c r="R21" s="190"/>
    </row>
    <row r="22" spans="2:18" ht="12.75" customHeight="1" x14ac:dyDescent="0.3">
      <c r="B22" s="190"/>
      <c r="C22" s="194" t="s">
        <v>24</v>
      </c>
      <c r="D22" s="195"/>
      <c r="E22" s="195">
        <v>13</v>
      </c>
      <c r="F22" s="195"/>
      <c r="G22" s="195">
        <v>5</v>
      </c>
      <c r="H22" s="195">
        <v>4</v>
      </c>
      <c r="I22" s="195">
        <v>1</v>
      </c>
      <c r="J22" s="195">
        <v>110</v>
      </c>
      <c r="K22" s="195">
        <v>11</v>
      </c>
      <c r="L22" s="195">
        <v>1</v>
      </c>
      <c r="M22" s="195">
        <v>14</v>
      </c>
      <c r="N22" s="195">
        <v>41</v>
      </c>
      <c r="O22" s="195"/>
      <c r="P22" s="195">
        <v>36</v>
      </c>
      <c r="Q22" s="190"/>
      <c r="R22" s="190"/>
    </row>
    <row r="23" spans="2:18" ht="12.75" customHeight="1" x14ac:dyDescent="0.3">
      <c r="B23" s="190"/>
      <c r="C23" s="194" t="s">
        <v>25</v>
      </c>
      <c r="D23" s="195"/>
      <c r="E23" s="195">
        <v>18</v>
      </c>
      <c r="F23" s="195"/>
      <c r="G23" s="195">
        <v>24</v>
      </c>
      <c r="H23" s="195">
        <v>2</v>
      </c>
      <c r="I23" s="195"/>
      <c r="J23" s="195">
        <v>127</v>
      </c>
      <c r="K23" s="195">
        <v>8</v>
      </c>
      <c r="L23" s="195"/>
      <c r="M23" s="195">
        <v>19</v>
      </c>
      <c r="N23" s="195">
        <v>32</v>
      </c>
      <c r="O23" s="195"/>
      <c r="P23" s="195">
        <v>48</v>
      </c>
      <c r="Q23" s="190"/>
      <c r="R23" s="190"/>
    </row>
    <row r="24" spans="2:18" ht="12.75" customHeight="1" x14ac:dyDescent="0.3">
      <c r="B24" s="190"/>
      <c r="C24" s="194" t="s">
        <v>26</v>
      </c>
      <c r="D24" s="195"/>
      <c r="E24" s="195">
        <v>2</v>
      </c>
      <c r="F24" s="195"/>
      <c r="G24" s="195">
        <v>12</v>
      </c>
      <c r="H24" s="195"/>
      <c r="I24" s="195"/>
      <c r="J24" s="195">
        <v>20</v>
      </c>
      <c r="K24" s="195">
        <v>30</v>
      </c>
      <c r="L24" s="195"/>
      <c r="M24" s="195">
        <v>1</v>
      </c>
      <c r="N24" s="195">
        <v>7</v>
      </c>
      <c r="O24" s="195"/>
      <c r="P24" s="195">
        <v>5</v>
      </c>
      <c r="Q24" s="190"/>
      <c r="R24" s="190"/>
    </row>
    <row r="25" spans="2:18" ht="12.75" customHeight="1" x14ac:dyDescent="0.3">
      <c r="B25" s="190"/>
      <c r="C25" s="194" t="s">
        <v>27</v>
      </c>
      <c r="D25" s="195"/>
      <c r="E25" s="195">
        <v>25</v>
      </c>
      <c r="F25" s="195"/>
      <c r="G25" s="195">
        <v>27</v>
      </c>
      <c r="H25" s="195">
        <v>2</v>
      </c>
      <c r="I25" s="195"/>
      <c r="J25" s="195">
        <v>76</v>
      </c>
      <c r="K25" s="195">
        <v>110</v>
      </c>
      <c r="L25" s="195"/>
      <c r="M25" s="195">
        <v>15</v>
      </c>
      <c r="N25" s="195">
        <v>23</v>
      </c>
      <c r="O25" s="195"/>
      <c r="P25" s="195">
        <v>22</v>
      </c>
      <c r="Q25" s="190"/>
      <c r="R25" s="190"/>
    </row>
    <row r="26" spans="2:18" ht="12.75" customHeight="1" x14ac:dyDescent="0.25">
      <c r="B26" s="190"/>
      <c r="C26" s="194" t="s">
        <v>28</v>
      </c>
      <c r="D26" s="195"/>
      <c r="E26" s="195">
        <v>20</v>
      </c>
      <c r="F26" s="195"/>
      <c r="G26" s="195">
        <v>8</v>
      </c>
      <c r="H26" s="195"/>
      <c r="I26" s="195">
        <v>1</v>
      </c>
      <c r="J26" s="195">
        <v>149</v>
      </c>
      <c r="K26" s="195"/>
      <c r="L26" s="195">
        <v>1</v>
      </c>
      <c r="M26" s="195">
        <v>9</v>
      </c>
      <c r="N26" s="195">
        <v>55</v>
      </c>
      <c r="O26" s="195">
        <v>1</v>
      </c>
      <c r="P26" s="195">
        <v>46</v>
      </c>
      <c r="Q26" s="190"/>
      <c r="R26" s="190"/>
    </row>
    <row r="27" spans="2:18" ht="12.75" customHeight="1" x14ac:dyDescent="0.25">
      <c r="B27" s="190"/>
      <c r="C27" s="194" t="s">
        <v>29</v>
      </c>
      <c r="D27" s="195">
        <v>2</v>
      </c>
      <c r="E27" s="195">
        <v>9</v>
      </c>
      <c r="F27" s="195"/>
      <c r="G27" s="195">
        <v>12</v>
      </c>
      <c r="H27" s="195"/>
      <c r="I27" s="195"/>
      <c r="J27" s="195">
        <v>68</v>
      </c>
      <c r="K27" s="195">
        <v>218</v>
      </c>
      <c r="L27" s="195"/>
      <c r="M27" s="195">
        <v>5</v>
      </c>
      <c r="N27" s="195">
        <v>35</v>
      </c>
      <c r="O27" s="195"/>
      <c r="P27" s="195">
        <v>23</v>
      </c>
      <c r="Q27" s="190"/>
      <c r="R27" s="190"/>
    </row>
    <row r="28" spans="2:18" ht="12.75" customHeight="1" x14ac:dyDescent="0.25">
      <c r="B28" s="190"/>
      <c r="C28" s="24" t="s">
        <v>30</v>
      </c>
      <c r="D28" s="171">
        <v>3</v>
      </c>
      <c r="E28" s="171">
        <v>138</v>
      </c>
      <c r="F28" s="171" t="s">
        <v>296</v>
      </c>
      <c r="G28" s="171">
        <v>131</v>
      </c>
      <c r="H28" s="171">
        <v>30</v>
      </c>
      <c r="I28" s="171">
        <v>2</v>
      </c>
      <c r="J28" s="171">
        <v>1382</v>
      </c>
      <c r="K28" s="171">
        <v>1084</v>
      </c>
      <c r="L28" s="171">
        <v>2</v>
      </c>
      <c r="M28" s="171">
        <v>93</v>
      </c>
      <c r="N28" s="171">
        <v>442</v>
      </c>
      <c r="O28" s="171">
        <v>1</v>
      </c>
      <c r="P28" s="171">
        <v>1062</v>
      </c>
      <c r="Q28" s="190"/>
      <c r="R28" s="190"/>
    </row>
    <row r="29" spans="2:18" ht="12.75" customHeight="1" x14ac:dyDescent="0.25"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P29" s="160" t="s">
        <v>297</v>
      </c>
      <c r="Q29" s="191"/>
      <c r="R29" s="190"/>
    </row>
    <row r="30" spans="2:18" ht="12.75" customHeight="1" x14ac:dyDescent="0.25"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2:18" ht="52.5" customHeight="1" x14ac:dyDescent="0.25">
      <c r="C31" s="648" t="s">
        <v>298</v>
      </c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207"/>
      <c r="R31" s="207"/>
    </row>
  </sheetData>
  <mergeCells count="4">
    <mergeCell ref="C2:P2"/>
    <mergeCell ref="C3:P3"/>
    <mergeCell ref="C4:P4"/>
    <mergeCell ref="C31:P3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workbookViewId="0">
      <selection activeCell="C3" sqref="C3:O3"/>
    </sheetView>
  </sheetViews>
  <sheetFormatPr defaultRowHeight="15" x14ac:dyDescent="0.25"/>
  <cols>
    <col min="1" max="1" width="1" customWidth="1"/>
    <col min="2" max="2" width="4.140625" customWidth="1"/>
    <col min="3" max="3" width="30" customWidth="1"/>
  </cols>
  <sheetData>
    <row r="1" spans="2:18" ht="14.45" x14ac:dyDescent="0.3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2:18" ht="48.75" customHeight="1" x14ac:dyDescent="0.3">
      <c r="C2" s="575" t="s">
        <v>0</v>
      </c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254"/>
      <c r="P2" s="263"/>
      <c r="Q2" s="197"/>
      <c r="R2" s="197"/>
    </row>
    <row r="3" spans="2:18" ht="12" customHeight="1" x14ac:dyDescent="0.3">
      <c r="B3" s="197"/>
      <c r="C3" s="571" t="s">
        <v>281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198"/>
      <c r="Q3" s="198"/>
    </row>
    <row r="4" spans="2:18" ht="12" customHeight="1" x14ac:dyDescent="0.3">
      <c r="B4" s="197"/>
      <c r="C4" s="571" t="s">
        <v>32</v>
      </c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198"/>
      <c r="Q4" s="198"/>
    </row>
    <row r="5" spans="2:18" ht="12" customHeight="1" x14ac:dyDescent="0.3"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2:18" ht="12" customHeight="1" x14ac:dyDescent="0.3">
      <c r="B6" s="197"/>
      <c r="C6" s="193" t="s">
        <v>282</v>
      </c>
      <c r="D6" s="193" t="s">
        <v>299</v>
      </c>
      <c r="E6" s="193" t="s">
        <v>300</v>
      </c>
      <c r="F6" s="193" t="s">
        <v>301</v>
      </c>
      <c r="G6" s="193" t="s">
        <v>302</v>
      </c>
      <c r="H6" s="193" t="s">
        <v>303</v>
      </c>
      <c r="I6" s="193" t="s">
        <v>304</v>
      </c>
      <c r="J6" s="193" t="s">
        <v>305</v>
      </c>
      <c r="K6" s="193" t="s">
        <v>306</v>
      </c>
      <c r="L6" s="193" t="s">
        <v>307</v>
      </c>
      <c r="M6" s="193" t="s">
        <v>308</v>
      </c>
      <c r="N6" s="193" t="s">
        <v>309</v>
      </c>
      <c r="O6" s="193" t="s">
        <v>310</v>
      </c>
      <c r="P6" s="197"/>
      <c r="Q6" s="197"/>
    </row>
    <row r="7" spans="2:18" ht="12" customHeight="1" x14ac:dyDescent="0.3">
      <c r="B7" s="197"/>
      <c r="C7" s="194" t="s">
        <v>9</v>
      </c>
      <c r="D7" s="195">
        <v>19</v>
      </c>
      <c r="E7" s="195">
        <v>19</v>
      </c>
      <c r="F7" s="195">
        <v>12</v>
      </c>
      <c r="G7" s="195"/>
      <c r="H7" s="195">
        <v>2</v>
      </c>
      <c r="I7" s="195">
        <v>13</v>
      </c>
      <c r="J7" s="195"/>
      <c r="K7" s="195">
        <v>1</v>
      </c>
      <c r="L7" s="195">
        <v>6</v>
      </c>
      <c r="M7" s="195">
        <v>1</v>
      </c>
      <c r="N7" s="195">
        <v>14</v>
      </c>
      <c r="O7" s="195">
        <v>4</v>
      </c>
      <c r="P7" s="197"/>
      <c r="Q7" s="197"/>
    </row>
    <row r="8" spans="2:18" ht="12" customHeight="1" x14ac:dyDescent="0.3">
      <c r="B8" s="197"/>
      <c r="C8" s="194" t="s">
        <v>10</v>
      </c>
      <c r="D8" s="195"/>
      <c r="E8" s="195"/>
      <c r="F8" s="195">
        <v>1</v>
      </c>
      <c r="G8" s="195"/>
      <c r="H8" s="195"/>
      <c r="I8" s="195"/>
      <c r="J8" s="195"/>
      <c r="K8" s="195"/>
      <c r="L8" s="195"/>
      <c r="M8" s="195">
        <v>1</v>
      </c>
      <c r="N8" s="195">
        <v>1</v>
      </c>
      <c r="O8" s="195"/>
      <c r="P8" s="197"/>
      <c r="Q8" s="197"/>
    </row>
    <row r="9" spans="2:18" ht="12" customHeight="1" x14ac:dyDescent="0.3">
      <c r="B9" s="197"/>
      <c r="C9" s="194" t="s">
        <v>11</v>
      </c>
      <c r="D9" s="195">
        <v>12</v>
      </c>
      <c r="E9" s="195">
        <v>42</v>
      </c>
      <c r="F9" s="195">
        <v>16</v>
      </c>
      <c r="G9" s="195"/>
      <c r="H9" s="195">
        <v>1</v>
      </c>
      <c r="I9" s="195">
        <v>6</v>
      </c>
      <c r="J9" s="195"/>
      <c r="K9" s="195">
        <v>2</v>
      </c>
      <c r="L9" s="195">
        <v>3</v>
      </c>
      <c r="M9" s="195"/>
      <c r="N9" s="195">
        <v>12</v>
      </c>
      <c r="O9" s="195">
        <v>6</v>
      </c>
      <c r="P9" s="197"/>
      <c r="Q9" s="197"/>
    </row>
    <row r="10" spans="2:18" ht="12" customHeight="1" x14ac:dyDescent="0.3">
      <c r="B10" s="197"/>
      <c r="C10" s="194" t="s">
        <v>12</v>
      </c>
      <c r="D10" s="195"/>
      <c r="E10" s="195">
        <v>17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7"/>
      <c r="Q10" s="197"/>
    </row>
    <row r="11" spans="2:18" ht="12" customHeight="1" x14ac:dyDescent="0.3">
      <c r="B11" s="197"/>
      <c r="C11" s="194" t="s">
        <v>13</v>
      </c>
      <c r="D11" s="195">
        <v>3</v>
      </c>
      <c r="E11" s="195">
        <v>2</v>
      </c>
      <c r="F11" s="195"/>
      <c r="G11" s="195"/>
      <c r="H11" s="195"/>
      <c r="I11" s="195">
        <v>1</v>
      </c>
      <c r="J11" s="195"/>
      <c r="K11" s="195"/>
      <c r="L11" s="195">
        <v>1</v>
      </c>
      <c r="M11" s="195"/>
      <c r="N11" s="195">
        <v>2</v>
      </c>
      <c r="O11" s="195">
        <v>6</v>
      </c>
      <c r="P11" s="197"/>
      <c r="Q11" s="197"/>
    </row>
    <row r="12" spans="2:18" ht="12" customHeight="1" x14ac:dyDescent="0.3">
      <c r="B12" s="197"/>
      <c r="C12" s="194" t="s">
        <v>14</v>
      </c>
      <c r="D12" s="195">
        <v>12</v>
      </c>
      <c r="E12" s="195">
        <v>31</v>
      </c>
      <c r="F12" s="195">
        <v>9</v>
      </c>
      <c r="G12" s="195"/>
      <c r="H12" s="195"/>
      <c r="I12" s="195">
        <v>11</v>
      </c>
      <c r="J12" s="195"/>
      <c r="K12" s="195"/>
      <c r="L12" s="195">
        <v>9</v>
      </c>
      <c r="M12" s="195">
        <v>1</v>
      </c>
      <c r="N12" s="195">
        <v>9</v>
      </c>
      <c r="O12" s="195">
        <v>76</v>
      </c>
      <c r="P12" s="197"/>
      <c r="Q12" s="197"/>
    </row>
    <row r="13" spans="2:18" ht="12" customHeight="1" x14ac:dyDescent="0.3">
      <c r="B13" s="197"/>
      <c r="C13" s="194" t="s">
        <v>15</v>
      </c>
      <c r="D13" s="195"/>
      <c r="E13" s="195">
        <v>2</v>
      </c>
      <c r="F13" s="195">
        <v>2</v>
      </c>
      <c r="G13" s="195"/>
      <c r="H13" s="195"/>
      <c r="I13" s="195"/>
      <c r="J13" s="195"/>
      <c r="K13" s="195"/>
      <c r="L13" s="195">
        <v>3</v>
      </c>
      <c r="M13" s="195"/>
      <c r="N13" s="195">
        <v>1</v>
      </c>
      <c r="O13" s="195">
        <v>1</v>
      </c>
      <c r="P13" s="197"/>
      <c r="Q13" s="197"/>
    </row>
    <row r="14" spans="2:18" ht="12" customHeight="1" x14ac:dyDescent="0.3">
      <c r="B14" s="197"/>
      <c r="C14" s="194" t="s">
        <v>16</v>
      </c>
      <c r="D14" s="195">
        <v>7</v>
      </c>
      <c r="E14" s="195"/>
      <c r="F14" s="195">
        <v>7</v>
      </c>
      <c r="G14" s="195"/>
      <c r="H14" s="195"/>
      <c r="I14" s="195">
        <v>2</v>
      </c>
      <c r="J14" s="195"/>
      <c r="K14" s="195"/>
      <c r="L14" s="195">
        <v>3</v>
      </c>
      <c r="M14" s="195">
        <v>2</v>
      </c>
      <c r="N14" s="195">
        <v>4</v>
      </c>
      <c r="O14" s="195"/>
      <c r="P14" s="197"/>
      <c r="Q14" s="197"/>
    </row>
    <row r="15" spans="2:18" ht="12" customHeight="1" x14ac:dyDescent="0.3">
      <c r="B15" s="197"/>
      <c r="C15" s="194" t="s">
        <v>17</v>
      </c>
      <c r="D15" s="195">
        <v>9</v>
      </c>
      <c r="E15" s="195">
        <v>16</v>
      </c>
      <c r="F15" s="195">
        <v>6</v>
      </c>
      <c r="G15" s="195"/>
      <c r="H15" s="195"/>
      <c r="I15" s="195">
        <v>1</v>
      </c>
      <c r="J15" s="195"/>
      <c r="K15" s="195"/>
      <c r="L15" s="195">
        <v>13</v>
      </c>
      <c r="M15" s="195">
        <v>1</v>
      </c>
      <c r="N15" s="195">
        <v>7</v>
      </c>
      <c r="O15" s="195">
        <v>124</v>
      </c>
      <c r="P15" s="197"/>
      <c r="Q15" s="197"/>
    </row>
    <row r="16" spans="2:18" ht="12" customHeight="1" x14ac:dyDescent="0.3">
      <c r="B16" s="197"/>
      <c r="C16" s="194" t="s">
        <v>18</v>
      </c>
      <c r="D16" s="195">
        <v>14</v>
      </c>
      <c r="E16" s="195">
        <v>16</v>
      </c>
      <c r="F16" s="195">
        <v>15</v>
      </c>
      <c r="G16" s="195"/>
      <c r="H16" s="195">
        <v>1</v>
      </c>
      <c r="I16" s="195">
        <v>8</v>
      </c>
      <c r="J16" s="195"/>
      <c r="K16" s="195">
        <v>1</v>
      </c>
      <c r="L16" s="195">
        <v>8</v>
      </c>
      <c r="M16" s="195">
        <v>1</v>
      </c>
      <c r="N16" s="195">
        <v>12</v>
      </c>
      <c r="O16" s="195">
        <v>604</v>
      </c>
      <c r="P16" s="197"/>
      <c r="Q16" s="197"/>
    </row>
    <row r="17" spans="2:17" ht="12" customHeight="1" x14ac:dyDescent="0.3">
      <c r="B17" s="197"/>
      <c r="C17" s="194" t="s">
        <v>19</v>
      </c>
      <c r="D17" s="195">
        <v>3</v>
      </c>
      <c r="E17" s="195">
        <v>12</v>
      </c>
      <c r="F17" s="195">
        <v>2</v>
      </c>
      <c r="G17" s="195"/>
      <c r="H17" s="195"/>
      <c r="I17" s="195">
        <v>1</v>
      </c>
      <c r="J17" s="195"/>
      <c r="K17" s="195"/>
      <c r="L17" s="195"/>
      <c r="M17" s="195"/>
      <c r="N17" s="195">
        <v>4</v>
      </c>
      <c r="O17" s="195">
        <v>3</v>
      </c>
      <c r="P17" s="197"/>
      <c r="Q17" s="197"/>
    </row>
    <row r="18" spans="2:17" ht="12" customHeight="1" x14ac:dyDescent="0.3">
      <c r="B18" s="197"/>
      <c r="C18" s="194" t="s">
        <v>20</v>
      </c>
      <c r="D18" s="195">
        <v>7</v>
      </c>
      <c r="E18" s="195">
        <v>12</v>
      </c>
      <c r="F18" s="195">
        <v>10</v>
      </c>
      <c r="G18" s="195"/>
      <c r="H18" s="195">
        <v>1</v>
      </c>
      <c r="I18" s="195">
        <v>5</v>
      </c>
      <c r="J18" s="195"/>
      <c r="K18" s="195"/>
      <c r="L18" s="195"/>
      <c r="M18" s="195"/>
      <c r="N18" s="195">
        <v>13</v>
      </c>
      <c r="O18" s="195">
        <v>11</v>
      </c>
      <c r="P18" s="197"/>
      <c r="Q18" s="197"/>
    </row>
    <row r="19" spans="2:17" ht="12" customHeight="1" x14ac:dyDescent="0.3">
      <c r="B19" s="197"/>
      <c r="C19" s="194" t="s">
        <v>21</v>
      </c>
      <c r="D19" s="195">
        <v>23</v>
      </c>
      <c r="E19" s="195">
        <v>93</v>
      </c>
      <c r="F19" s="195">
        <v>9</v>
      </c>
      <c r="G19" s="195"/>
      <c r="H19" s="195">
        <v>4</v>
      </c>
      <c r="I19" s="195">
        <v>13</v>
      </c>
      <c r="J19" s="195"/>
      <c r="K19" s="195">
        <v>5</v>
      </c>
      <c r="L19" s="195">
        <v>12</v>
      </c>
      <c r="M19" s="195">
        <v>3</v>
      </c>
      <c r="N19" s="195">
        <v>37</v>
      </c>
      <c r="O19" s="195">
        <v>20</v>
      </c>
      <c r="P19" s="197"/>
      <c r="Q19" s="197"/>
    </row>
    <row r="20" spans="2:17" ht="12" customHeight="1" x14ac:dyDescent="0.3">
      <c r="B20" s="197"/>
      <c r="C20" s="194" t="s">
        <v>22</v>
      </c>
      <c r="D20" s="195">
        <v>3</v>
      </c>
      <c r="E20" s="195">
        <v>19</v>
      </c>
      <c r="F20" s="195">
        <v>5</v>
      </c>
      <c r="G20" s="195"/>
      <c r="H20" s="195">
        <v>1</v>
      </c>
      <c r="I20" s="195">
        <v>3</v>
      </c>
      <c r="J20" s="195"/>
      <c r="K20" s="195">
        <v>3</v>
      </c>
      <c r="L20" s="195">
        <v>2</v>
      </c>
      <c r="M20" s="195">
        <v>1</v>
      </c>
      <c r="N20" s="195">
        <v>4</v>
      </c>
      <c r="O20" s="195">
        <v>84</v>
      </c>
      <c r="P20" s="197"/>
      <c r="Q20" s="197"/>
    </row>
    <row r="21" spans="2:17" ht="12" customHeight="1" x14ac:dyDescent="0.3">
      <c r="B21" s="197"/>
      <c r="C21" s="194" t="s">
        <v>23</v>
      </c>
      <c r="D21" s="195"/>
      <c r="E21" s="195"/>
      <c r="F21" s="195">
        <v>2</v>
      </c>
      <c r="G21" s="195"/>
      <c r="H21" s="195"/>
      <c r="I21" s="195">
        <v>1</v>
      </c>
      <c r="J21" s="195"/>
      <c r="K21" s="195"/>
      <c r="L21" s="195">
        <v>3</v>
      </c>
      <c r="M21" s="195"/>
      <c r="N21" s="195">
        <v>2</v>
      </c>
      <c r="O21" s="195"/>
      <c r="P21" s="197"/>
      <c r="Q21" s="197"/>
    </row>
    <row r="22" spans="2:17" ht="12" customHeight="1" x14ac:dyDescent="0.3">
      <c r="B22" s="197"/>
      <c r="C22" s="194" t="s">
        <v>24</v>
      </c>
      <c r="D22" s="195">
        <v>27</v>
      </c>
      <c r="E22" s="195">
        <v>60</v>
      </c>
      <c r="F22" s="195">
        <v>19</v>
      </c>
      <c r="G22" s="195"/>
      <c r="H22" s="195"/>
      <c r="I22" s="195">
        <v>5</v>
      </c>
      <c r="J22" s="195"/>
      <c r="K22" s="195">
        <v>6</v>
      </c>
      <c r="L22" s="195">
        <v>2</v>
      </c>
      <c r="M22" s="195">
        <v>1</v>
      </c>
      <c r="N22" s="195">
        <v>22</v>
      </c>
      <c r="O22" s="195">
        <v>5</v>
      </c>
      <c r="P22" s="197"/>
      <c r="Q22" s="197"/>
    </row>
    <row r="23" spans="2:17" ht="12" customHeight="1" x14ac:dyDescent="0.3">
      <c r="B23" s="197"/>
      <c r="C23" s="194" t="s">
        <v>25</v>
      </c>
      <c r="D23" s="195">
        <v>13</v>
      </c>
      <c r="E23" s="195">
        <v>16</v>
      </c>
      <c r="F23" s="195">
        <v>11</v>
      </c>
      <c r="G23" s="195"/>
      <c r="H23" s="195">
        <v>2</v>
      </c>
      <c r="I23" s="195">
        <v>4</v>
      </c>
      <c r="J23" s="195"/>
      <c r="K23" s="195">
        <v>2</v>
      </c>
      <c r="L23" s="195">
        <v>4</v>
      </c>
      <c r="M23" s="195"/>
      <c r="N23" s="195">
        <v>17</v>
      </c>
      <c r="O23" s="195"/>
      <c r="P23" s="197"/>
      <c r="Q23" s="197"/>
    </row>
    <row r="24" spans="2:17" ht="12" customHeight="1" x14ac:dyDescent="0.3">
      <c r="B24" s="197"/>
      <c r="C24" s="194" t="s">
        <v>26</v>
      </c>
      <c r="D24" s="195">
        <v>1</v>
      </c>
      <c r="E24" s="195"/>
      <c r="F24" s="195">
        <v>3</v>
      </c>
      <c r="G24" s="195"/>
      <c r="H24" s="195">
        <v>1</v>
      </c>
      <c r="I24" s="195">
        <v>1</v>
      </c>
      <c r="J24" s="195"/>
      <c r="K24" s="195">
        <v>2</v>
      </c>
      <c r="L24" s="195"/>
      <c r="M24" s="195">
        <v>1</v>
      </c>
      <c r="N24" s="195">
        <v>3</v>
      </c>
      <c r="O24" s="195">
        <v>88</v>
      </c>
      <c r="P24" s="197"/>
      <c r="Q24" s="197"/>
    </row>
    <row r="25" spans="2:17" ht="12" customHeight="1" x14ac:dyDescent="0.3">
      <c r="B25" s="197"/>
      <c r="C25" s="194" t="s">
        <v>27</v>
      </c>
      <c r="D25" s="195">
        <v>15</v>
      </c>
      <c r="E25" s="195">
        <v>41</v>
      </c>
      <c r="F25" s="195">
        <v>11</v>
      </c>
      <c r="G25" s="195"/>
      <c r="H25" s="195">
        <v>5</v>
      </c>
      <c r="I25" s="195">
        <v>5</v>
      </c>
      <c r="J25" s="195"/>
      <c r="K25" s="195">
        <v>1</v>
      </c>
      <c r="L25" s="195">
        <v>4</v>
      </c>
      <c r="M25" s="195"/>
      <c r="N25" s="195">
        <v>16</v>
      </c>
      <c r="O25" s="195">
        <v>4</v>
      </c>
      <c r="P25" s="197"/>
      <c r="Q25" s="197"/>
    </row>
    <row r="26" spans="2:17" ht="12" customHeight="1" x14ac:dyDescent="0.3">
      <c r="B26" s="197"/>
      <c r="C26" s="194" t="s">
        <v>28</v>
      </c>
      <c r="D26" s="195">
        <v>17</v>
      </c>
      <c r="E26" s="195">
        <v>27</v>
      </c>
      <c r="F26" s="195">
        <v>20</v>
      </c>
      <c r="G26" s="195"/>
      <c r="H26" s="195"/>
      <c r="I26" s="195">
        <v>9</v>
      </c>
      <c r="J26" s="195"/>
      <c r="K26" s="195">
        <v>1</v>
      </c>
      <c r="L26" s="195">
        <v>3</v>
      </c>
      <c r="M26" s="195">
        <v>2</v>
      </c>
      <c r="N26" s="195">
        <v>28</v>
      </c>
      <c r="O26" s="195">
        <v>1</v>
      </c>
      <c r="P26" s="197"/>
      <c r="Q26" s="197"/>
    </row>
    <row r="27" spans="2:17" ht="12" customHeight="1" x14ac:dyDescent="0.25">
      <c r="B27" s="197"/>
      <c r="C27" s="194" t="s">
        <v>29</v>
      </c>
      <c r="D27" s="195">
        <v>9</v>
      </c>
      <c r="E27" s="195">
        <v>64</v>
      </c>
      <c r="F27" s="195">
        <v>10</v>
      </c>
      <c r="G27" s="195"/>
      <c r="H27" s="195"/>
      <c r="I27" s="195">
        <v>7</v>
      </c>
      <c r="J27" s="195"/>
      <c r="K27" s="195">
        <v>2</v>
      </c>
      <c r="L27" s="195"/>
      <c r="M27" s="195">
        <v>2</v>
      </c>
      <c r="N27" s="195">
        <v>20</v>
      </c>
      <c r="O27" s="195">
        <v>7</v>
      </c>
      <c r="P27" s="197"/>
      <c r="Q27" s="197"/>
    </row>
    <row r="28" spans="2:17" ht="12" customHeight="1" x14ac:dyDescent="0.25">
      <c r="B28" s="197"/>
      <c r="C28" s="24" t="s">
        <v>30</v>
      </c>
      <c r="D28" s="171">
        <v>194</v>
      </c>
      <c r="E28" s="171">
        <v>489</v>
      </c>
      <c r="F28" s="171">
        <v>170</v>
      </c>
      <c r="G28" s="171" t="s">
        <v>296</v>
      </c>
      <c r="H28" s="171">
        <v>18</v>
      </c>
      <c r="I28" s="171">
        <v>96</v>
      </c>
      <c r="J28" s="171" t="s">
        <v>296</v>
      </c>
      <c r="K28" s="171">
        <v>26</v>
      </c>
      <c r="L28" s="171">
        <v>76</v>
      </c>
      <c r="M28" s="171">
        <v>17</v>
      </c>
      <c r="N28" s="171">
        <v>228</v>
      </c>
      <c r="O28" s="171">
        <v>1044</v>
      </c>
      <c r="P28" s="197"/>
      <c r="Q28" s="197"/>
    </row>
    <row r="29" spans="2:17" ht="12.75" customHeight="1" x14ac:dyDescent="0.25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255" t="s">
        <v>297</v>
      </c>
      <c r="P29" s="263"/>
      <c r="Q29" s="197"/>
    </row>
    <row r="30" spans="2:17" ht="12.75" customHeight="1" x14ac:dyDescent="0.25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39.75" customHeight="1" x14ac:dyDescent="0.25">
      <c r="C31" s="648" t="s">
        <v>311</v>
      </c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207"/>
      <c r="Q31" s="207"/>
    </row>
  </sheetData>
  <mergeCells count="4">
    <mergeCell ref="C31:O31"/>
    <mergeCell ref="C3:O3"/>
    <mergeCell ref="C4:O4"/>
    <mergeCell ref="C2:N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B4" sqref="B4:O4"/>
    </sheetView>
  </sheetViews>
  <sheetFormatPr defaultRowHeight="15" x14ac:dyDescent="0.25"/>
  <cols>
    <col min="1" max="1" width="7.42578125" customWidth="1"/>
    <col min="2" max="2" width="23.5703125" customWidth="1"/>
  </cols>
  <sheetData>
    <row r="1" spans="1:17" ht="14.45" x14ac:dyDescent="0.3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41.25" customHeight="1" x14ac:dyDescent="0.3">
      <c r="A2" s="200"/>
      <c r="B2" s="570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263"/>
      <c r="P2" s="200"/>
      <c r="Q2" s="200"/>
    </row>
    <row r="3" spans="1:17" ht="3" customHeight="1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spans="1:17" ht="12" customHeight="1" x14ac:dyDescent="0.3">
      <c r="A4" s="200"/>
      <c r="B4" s="649" t="s">
        <v>592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252"/>
      <c r="Q4" s="252"/>
    </row>
    <row r="5" spans="1:17" ht="3" customHeight="1" x14ac:dyDescent="0.3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7" ht="12" customHeight="1" x14ac:dyDescent="0.3">
      <c r="A6" s="200"/>
      <c r="B6" s="573" t="s">
        <v>32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253"/>
      <c r="Q6" s="253"/>
    </row>
    <row r="7" spans="1:17" ht="12" customHeight="1" x14ac:dyDescent="0.3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</row>
    <row r="8" spans="1:17" ht="12" customHeight="1" x14ac:dyDescent="0.3">
      <c r="A8" s="170"/>
      <c r="B8" s="208" t="s">
        <v>2</v>
      </c>
      <c r="C8" s="193" t="s">
        <v>283</v>
      </c>
      <c r="D8" s="193" t="s">
        <v>284</v>
      </c>
      <c r="E8" s="193" t="s">
        <v>285</v>
      </c>
      <c r="F8" s="193" t="s">
        <v>286</v>
      </c>
      <c r="G8" s="193" t="s">
        <v>287</v>
      </c>
      <c r="H8" s="193" t="s">
        <v>288</v>
      </c>
      <c r="I8" s="193" t="s">
        <v>289</v>
      </c>
      <c r="J8" s="193" t="s">
        <v>290</v>
      </c>
      <c r="K8" s="193" t="s">
        <v>291</v>
      </c>
      <c r="L8" s="193" t="s">
        <v>292</v>
      </c>
      <c r="M8" s="193" t="s">
        <v>293</v>
      </c>
      <c r="N8" s="193" t="s">
        <v>294</v>
      </c>
      <c r="O8" s="193" t="s">
        <v>295</v>
      </c>
      <c r="P8" s="200"/>
      <c r="Q8" s="200"/>
    </row>
    <row r="9" spans="1:17" ht="12" customHeight="1" x14ac:dyDescent="0.3">
      <c r="A9" s="168"/>
      <c r="B9" s="26" t="s">
        <v>9</v>
      </c>
      <c r="C9" s="162" t="s">
        <v>97</v>
      </c>
      <c r="D9" s="162">
        <v>35</v>
      </c>
      <c r="E9" s="162" t="s">
        <v>97</v>
      </c>
      <c r="F9" s="162">
        <v>40</v>
      </c>
      <c r="G9" s="162">
        <v>3</v>
      </c>
      <c r="H9" s="162" t="s">
        <v>97</v>
      </c>
      <c r="I9" s="162">
        <v>127</v>
      </c>
      <c r="J9" s="162" t="s">
        <v>97</v>
      </c>
      <c r="K9" s="162" t="s">
        <v>97</v>
      </c>
      <c r="L9" s="162">
        <v>20</v>
      </c>
      <c r="M9" s="162">
        <v>49</v>
      </c>
      <c r="N9" s="162" t="s">
        <v>97</v>
      </c>
      <c r="O9" s="162">
        <v>5</v>
      </c>
      <c r="P9" s="200"/>
      <c r="Q9" s="200"/>
    </row>
    <row r="10" spans="1:17" ht="12" customHeight="1" x14ac:dyDescent="0.3">
      <c r="A10" s="168"/>
      <c r="B10" s="26" t="s">
        <v>10</v>
      </c>
      <c r="C10" s="162" t="s">
        <v>97</v>
      </c>
      <c r="D10" s="162" t="s">
        <v>97</v>
      </c>
      <c r="E10" s="162" t="s">
        <v>97</v>
      </c>
      <c r="F10" s="162" t="s">
        <v>97</v>
      </c>
      <c r="G10" s="162" t="s">
        <v>97</v>
      </c>
      <c r="H10" s="162" t="s">
        <v>97</v>
      </c>
      <c r="I10" s="162">
        <v>7</v>
      </c>
      <c r="J10" s="162" t="s">
        <v>97</v>
      </c>
      <c r="K10" s="162" t="s">
        <v>97</v>
      </c>
      <c r="L10" s="162" t="s">
        <v>97</v>
      </c>
      <c r="M10" s="162" t="s">
        <v>97</v>
      </c>
      <c r="N10" s="162" t="s">
        <v>97</v>
      </c>
      <c r="O10" s="162" t="s">
        <v>97</v>
      </c>
      <c r="P10" s="200"/>
      <c r="Q10" s="200"/>
    </row>
    <row r="11" spans="1:17" ht="12" customHeight="1" x14ac:dyDescent="0.3">
      <c r="A11" s="168"/>
      <c r="B11" s="26" t="s">
        <v>11</v>
      </c>
      <c r="C11" s="162">
        <v>1</v>
      </c>
      <c r="D11" s="162">
        <v>246</v>
      </c>
      <c r="E11" s="162" t="s">
        <v>97</v>
      </c>
      <c r="F11" s="162">
        <v>258</v>
      </c>
      <c r="G11" s="162">
        <v>6</v>
      </c>
      <c r="H11" s="162">
        <v>6</v>
      </c>
      <c r="I11" s="162">
        <v>352</v>
      </c>
      <c r="J11" s="162">
        <v>131</v>
      </c>
      <c r="K11" s="162">
        <v>1</v>
      </c>
      <c r="L11" s="162">
        <v>86</v>
      </c>
      <c r="M11" s="162">
        <v>176</v>
      </c>
      <c r="N11" s="162">
        <v>1</v>
      </c>
      <c r="O11" s="162">
        <v>42</v>
      </c>
      <c r="P11" s="200"/>
      <c r="Q11" s="200"/>
    </row>
    <row r="12" spans="1:17" ht="12" customHeight="1" x14ac:dyDescent="0.3">
      <c r="A12" s="168"/>
      <c r="B12" s="26" t="s">
        <v>12</v>
      </c>
      <c r="C12" s="162" t="s">
        <v>97</v>
      </c>
      <c r="D12" s="162" t="s">
        <v>97</v>
      </c>
      <c r="E12" s="162" t="s">
        <v>97</v>
      </c>
      <c r="F12" s="162" t="s">
        <v>97</v>
      </c>
      <c r="G12" s="162" t="s">
        <v>97</v>
      </c>
      <c r="H12" s="162">
        <v>2</v>
      </c>
      <c r="I12" s="162" t="s">
        <v>97</v>
      </c>
      <c r="J12" s="162">
        <v>15</v>
      </c>
      <c r="K12" s="162" t="s">
        <v>97</v>
      </c>
      <c r="L12" s="162" t="s">
        <v>97</v>
      </c>
      <c r="M12" s="162" t="s">
        <v>97</v>
      </c>
      <c r="N12" s="162" t="s">
        <v>97</v>
      </c>
      <c r="O12" s="162">
        <v>1</v>
      </c>
      <c r="P12" s="200"/>
      <c r="Q12" s="200"/>
    </row>
    <row r="13" spans="1:17" ht="12" customHeight="1" x14ac:dyDescent="0.3">
      <c r="A13" s="168"/>
      <c r="B13" s="26" t="s">
        <v>13</v>
      </c>
      <c r="C13" s="162" t="s">
        <v>97</v>
      </c>
      <c r="D13" s="162">
        <v>6</v>
      </c>
      <c r="E13" s="162" t="s">
        <v>97</v>
      </c>
      <c r="F13" s="162">
        <v>2</v>
      </c>
      <c r="G13" s="162" t="s">
        <v>97</v>
      </c>
      <c r="H13" s="162" t="s">
        <v>97</v>
      </c>
      <c r="I13" s="162">
        <v>11</v>
      </c>
      <c r="J13" s="162" t="s">
        <v>97</v>
      </c>
      <c r="K13" s="162" t="s">
        <v>97</v>
      </c>
      <c r="L13" s="162">
        <v>3</v>
      </c>
      <c r="M13" s="162" t="s">
        <v>97</v>
      </c>
      <c r="N13" s="162" t="s">
        <v>97</v>
      </c>
      <c r="O13" s="162" t="s">
        <v>97</v>
      </c>
      <c r="P13" s="200"/>
      <c r="Q13" s="200"/>
    </row>
    <row r="14" spans="1:17" ht="12" customHeight="1" x14ac:dyDescent="0.3">
      <c r="A14" s="168"/>
      <c r="B14" s="26" t="s">
        <v>14</v>
      </c>
      <c r="C14" s="162" t="s">
        <v>97</v>
      </c>
      <c r="D14" s="162">
        <v>70</v>
      </c>
      <c r="E14" s="162" t="s">
        <v>97</v>
      </c>
      <c r="F14" s="162">
        <v>66</v>
      </c>
      <c r="G14" s="162">
        <v>4</v>
      </c>
      <c r="H14" s="162">
        <v>11</v>
      </c>
      <c r="I14" s="162">
        <v>155</v>
      </c>
      <c r="J14" s="162" t="s">
        <v>97</v>
      </c>
      <c r="K14" s="162">
        <v>3</v>
      </c>
      <c r="L14" s="162">
        <v>34</v>
      </c>
      <c r="M14" s="162">
        <v>66</v>
      </c>
      <c r="N14" s="162" t="s">
        <v>97</v>
      </c>
      <c r="O14" s="162">
        <v>25</v>
      </c>
      <c r="P14" s="200"/>
      <c r="Q14" s="200"/>
    </row>
    <row r="15" spans="1:17" ht="12" customHeight="1" x14ac:dyDescent="0.3">
      <c r="A15" s="168"/>
      <c r="B15" s="26" t="s">
        <v>15</v>
      </c>
      <c r="C15" s="162" t="s">
        <v>97</v>
      </c>
      <c r="D15" s="162">
        <v>10</v>
      </c>
      <c r="E15" s="162" t="s">
        <v>97</v>
      </c>
      <c r="F15" s="162">
        <v>13</v>
      </c>
      <c r="G15" s="162" t="s">
        <v>97</v>
      </c>
      <c r="H15" s="162" t="s">
        <v>97</v>
      </c>
      <c r="I15" s="162">
        <v>34</v>
      </c>
      <c r="J15" s="162">
        <v>9</v>
      </c>
      <c r="K15" s="162" t="s">
        <v>97</v>
      </c>
      <c r="L15" s="162">
        <v>6</v>
      </c>
      <c r="M15" s="162">
        <v>21</v>
      </c>
      <c r="N15" s="162" t="s">
        <v>97</v>
      </c>
      <c r="O15" s="162">
        <v>4</v>
      </c>
      <c r="P15" s="200"/>
      <c r="Q15" s="200"/>
    </row>
    <row r="16" spans="1:17" ht="12" customHeight="1" x14ac:dyDescent="0.3">
      <c r="A16" s="168"/>
      <c r="B16" s="26" t="s">
        <v>16</v>
      </c>
      <c r="C16" s="162" t="s">
        <v>97</v>
      </c>
      <c r="D16" s="162">
        <v>47</v>
      </c>
      <c r="E16" s="162" t="s">
        <v>97</v>
      </c>
      <c r="F16" s="162">
        <v>42</v>
      </c>
      <c r="G16" s="162">
        <v>3</v>
      </c>
      <c r="H16" s="162" t="s">
        <v>97</v>
      </c>
      <c r="I16" s="162">
        <v>102</v>
      </c>
      <c r="J16" s="162">
        <v>9</v>
      </c>
      <c r="K16" s="162" t="s">
        <v>97</v>
      </c>
      <c r="L16" s="162">
        <v>26</v>
      </c>
      <c r="M16" s="162">
        <v>46</v>
      </c>
      <c r="N16" s="162" t="s">
        <v>97</v>
      </c>
      <c r="O16" s="162">
        <v>7</v>
      </c>
      <c r="P16" s="200"/>
      <c r="Q16" s="200"/>
    </row>
    <row r="17" spans="1:17" ht="12" customHeight="1" x14ac:dyDescent="0.3">
      <c r="A17" s="168"/>
      <c r="B17" s="26" t="s">
        <v>17</v>
      </c>
      <c r="C17" s="162" t="s">
        <v>97</v>
      </c>
      <c r="D17" s="162">
        <v>11</v>
      </c>
      <c r="E17" s="162" t="s">
        <v>97</v>
      </c>
      <c r="F17" s="162">
        <v>14</v>
      </c>
      <c r="G17" s="162" t="s">
        <v>97</v>
      </c>
      <c r="H17" s="162">
        <v>2</v>
      </c>
      <c r="I17" s="162">
        <v>31</v>
      </c>
      <c r="J17" s="162">
        <v>8</v>
      </c>
      <c r="K17" s="162" t="s">
        <v>97</v>
      </c>
      <c r="L17" s="162">
        <v>14</v>
      </c>
      <c r="M17" s="162">
        <v>6</v>
      </c>
      <c r="N17" s="162" t="s">
        <v>97</v>
      </c>
      <c r="O17" s="162">
        <v>3</v>
      </c>
      <c r="P17" s="200"/>
      <c r="Q17" s="200"/>
    </row>
    <row r="18" spans="1:17" ht="12" customHeight="1" x14ac:dyDescent="0.3">
      <c r="A18" s="168"/>
      <c r="B18" s="26" t="s">
        <v>18</v>
      </c>
      <c r="C18" s="162">
        <v>1</v>
      </c>
      <c r="D18" s="162">
        <v>42</v>
      </c>
      <c r="E18" s="162">
        <v>4</v>
      </c>
      <c r="F18" s="162">
        <v>37</v>
      </c>
      <c r="G18" s="162">
        <v>11</v>
      </c>
      <c r="H18" s="162">
        <v>2</v>
      </c>
      <c r="I18" s="162">
        <v>171</v>
      </c>
      <c r="J18" s="162">
        <v>11</v>
      </c>
      <c r="K18" s="162">
        <v>1</v>
      </c>
      <c r="L18" s="162">
        <v>30</v>
      </c>
      <c r="M18" s="162">
        <v>86</v>
      </c>
      <c r="N18" s="162" t="s">
        <v>97</v>
      </c>
      <c r="O18" s="162">
        <v>28</v>
      </c>
      <c r="P18" s="200"/>
      <c r="Q18" s="200"/>
    </row>
    <row r="19" spans="1:17" ht="12" customHeight="1" x14ac:dyDescent="0.3">
      <c r="A19" s="168"/>
      <c r="B19" s="26" t="s">
        <v>19</v>
      </c>
      <c r="C19" s="162" t="s">
        <v>97</v>
      </c>
      <c r="D19" s="162">
        <v>22</v>
      </c>
      <c r="E19" s="162" t="s">
        <v>97</v>
      </c>
      <c r="F19" s="162">
        <v>21</v>
      </c>
      <c r="G19" s="162" t="s">
        <v>97</v>
      </c>
      <c r="H19" s="162" t="s">
        <v>97</v>
      </c>
      <c r="I19" s="162">
        <v>3</v>
      </c>
      <c r="J19" s="162" t="s">
        <v>97</v>
      </c>
      <c r="K19" s="162" t="s">
        <v>97</v>
      </c>
      <c r="L19" s="162">
        <v>13</v>
      </c>
      <c r="M19" s="162">
        <v>3</v>
      </c>
      <c r="N19" s="162" t="s">
        <v>97</v>
      </c>
      <c r="O19" s="162" t="s">
        <v>97</v>
      </c>
      <c r="P19" s="200"/>
      <c r="Q19" s="200"/>
    </row>
    <row r="20" spans="1:17" ht="12" customHeight="1" x14ac:dyDescent="0.3">
      <c r="A20" s="168"/>
      <c r="B20" s="26" t="s">
        <v>20</v>
      </c>
      <c r="C20" s="162" t="s">
        <v>97</v>
      </c>
      <c r="D20" s="162">
        <v>84</v>
      </c>
      <c r="E20" s="162" t="s">
        <v>97</v>
      </c>
      <c r="F20" s="162">
        <v>73</v>
      </c>
      <c r="G20" s="162">
        <v>1</v>
      </c>
      <c r="H20" s="162" t="s">
        <v>97</v>
      </c>
      <c r="I20" s="162">
        <v>12</v>
      </c>
      <c r="J20" s="162" t="s">
        <v>97</v>
      </c>
      <c r="K20" s="162" t="s">
        <v>97</v>
      </c>
      <c r="L20" s="162">
        <v>34</v>
      </c>
      <c r="M20" s="162">
        <v>10</v>
      </c>
      <c r="N20" s="162" t="s">
        <v>97</v>
      </c>
      <c r="O20" s="162">
        <v>3</v>
      </c>
      <c r="P20" s="200"/>
      <c r="Q20" s="200"/>
    </row>
    <row r="21" spans="1:17" ht="12" customHeight="1" x14ac:dyDescent="0.3">
      <c r="A21" s="168"/>
      <c r="B21" s="26" t="s">
        <v>21</v>
      </c>
      <c r="C21" s="162">
        <v>2</v>
      </c>
      <c r="D21" s="162">
        <v>433</v>
      </c>
      <c r="E21" s="162" t="s">
        <v>97</v>
      </c>
      <c r="F21" s="162">
        <v>329</v>
      </c>
      <c r="G21" s="162">
        <v>7</v>
      </c>
      <c r="H21" s="162">
        <v>1</v>
      </c>
      <c r="I21" s="162">
        <v>217</v>
      </c>
      <c r="J21" s="162">
        <v>197</v>
      </c>
      <c r="K21" s="162">
        <v>17</v>
      </c>
      <c r="L21" s="162">
        <v>255</v>
      </c>
      <c r="M21" s="162">
        <v>186</v>
      </c>
      <c r="N21" s="162" t="s">
        <v>97</v>
      </c>
      <c r="O21" s="162">
        <v>20</v>
      </c>
      <c r="P21" s="200"/>
      <c r="Q21" s="200"/>
    </row>
    <row r="22" spans="1:17" ht="12" customHeight="1" x14ac:dyDescent="0.3">
      <c r="A22" s="168"/>
      <c r="B22" s="26" t="s">
        <v>22</v>
      </c>
      <c r="C22" s="162" t="s">
        <v>97</v>
      </c>
      <c r="D22" s="162">
        <v>84</v>
      </c>
      <c r="E22" s="162" t="s">
        <v>97</v>
      </c>
      <c r="F22" s="162">
        <v>81</v>
      </c>
      <c r="G22" s="162">
        <v>1</v>
      </c>
      <c r="H22" s="162" t="s">
        <v>97</v>
      </c>
      <c r="I22" s="162">
        <v>11</v>
      </c>
      <c r="J22" s="162">
        <v>14</v>
      </c>
      <c r="K22" s="162" t="s">
        <v>97</v>
      </c>
      <c r="L22" s="162">
        <v>58</v>
      </c>
      <c r="M22" s="162">
        <v>20</v>
      </c>
      <c r="N22" s="162">
        <v>1</v>
      </c>
      <c r="O22" s="162">
        <v>3</v>
      </c>
      <c r="P22" s="200"/>
      <c r="Q22" s="200"/>
    </row>
    <row r="23" spans="1:17" ht="12" customHeight="1" x14ac:dyDescent="0.3">
      <c r="A23" s="168"/>
      <c r="B23" s="26" t="s">
        <v>23</v>
      </c>
      <c r="C23" s="162" t="s">
        <v>97</v>
      </c>
      <c r="D23" s="162">
        <v>16</v>
      </c>
      <c r="E23" s="162" t="s">
        <v>97</v>
      </c>
      <c r="F23" s="162">
        <v>18</v>
      </c>
      <c r="G23" s="162">
        <v>3</v>
      </c>
      <c r="H23" s="162" t="s">
        <v>97</v>
      </c>
      <c r="I23" s="162">
        <v>12</v>
      </c>
      <c r="J23" s="162">
        <v>14</v>
      </c>
      <c r="K23" s="162" t="s">
        <v>97</v>
      </c>
      <c r="L23" s="162">
        <v>13</v>
      </c>
      <c r="M23" s="162">
        <v>11</v>
      </c>
      <c r="N23" s="162" t="s">
        <v>97</v>
      </c>
      <c r="O23" s="162">
        <v>2</v>
      </c>
      <c r="P23" s="200"/>
      <c r="Q23" s="200"/>
    </row>
    <row r="24" spans="1:17" ht="12" customHeight="1" x14ac:dyDescent="0.3">
      <c r="A24" s="168"/>
      <c r="B24" s="26" t="s">
        <v>24</v>
      </c>
      <c r="C24" s="162">
        <v>4</v>
      </c>
      <c r="D24" s="162">
        <v>1310</v>
      </c>
      <c r="E24" s="162">
        <v>11</v>
      </c>
      <c r="F24" s="162">
        <v>1066</v>
      </c>
      <c r="G24" s="162">
        <v>28</v>
      </c>
      <c r="H24" s="162">
        <v>11</v>
      </c>
      <c r="I24" s="162">
        <v>535</v>
      </c>
      <c r="J24" s="162">
        <v>1894</v>
      </c>
      <c r="K24" s="162">
        <v>53</v>
      </c>
      <c r="L24" s="162">
        <v>700</v>
      </c>
      <c r="M24" s="162">
        <v>351</v>
      </c>
      <c r="N24" s="162">
        <v>7</v>
      </c>
      <c r="O24" s="162">
        <v>63</v>
      </c>
      <c r="P24" s="200"/>
      <c r="Q24" s="200"/>
    </row>
    <row r="25" spans="1:17" ht="12" customHeight="1" x14ac:dyDescent="0.3">
      <c r="A25" s="168"/>
      <c r="B25" s="26" t="s">
        <v>25</v>
      </c>
      <c r="C25" s="162">
        <v>2</v>
      </c>
      <c r="D25" s="162">
        <v>446</v>
      </c>
      <c r="E25" s="162" t="s">
        <v>97</v>
      </c>
      <c r="F25" s="162">
        <v>515</v>
      </c>
      <c r="G25" s="162">
        <v>8</v>
      </c>
      <c r="H25" s="162" t="s">
        <v>97</v>
      </c>
      <c r="I25" s="162">
        <v>93</v>
      </c>
      <c r="J25" s="162">
        <v>12</v>
      </c>
      <c r="K25" s="162">
        <v>8</v>
      </c>
      <c r="L25" s="162">
        <v>263</v>
      </c>
      <c r="M25" s="162">
        <v>84</v>
      </c>
      <c r="N25" s="162" t="s">
        <v>97</v>
      </c>
      <c r="O25" s="162">
        <v>14</v>
      </c>
      <c r="P25" s="200"/>
      <c r="Q25" s="200"/>
    </row>
    <row r="26" spans="1:17" ht="12" customHeight="1" x14ac:dyDescent="0.3">
      <c r="A26" s="168"/>
      <c r="B26" s="26" t="s">
        <v>26</v>
      </c>
      <c r="C26" s="162" t="s">
        <v>97</v>
      </c>
      <c r="D26" s="162">
        <v>36</v>
      </c>
      <c r="E26" s="162" t="s">
        <v>97</v>
      </c>
      <c r="F26" s="162">
        <v>36</v>
      </c>
      <c r="G26" s="162" t="s">
        <v>97</v>
      </c>
      <c r="H26" s="162" t="s">
        <v>97</v>
      </c>
      <c r="I26" s="162">
        <v>18</v>
      </c>
      <c r="J26" s="162">
        <v>15</v>
      </c>
      <c r="K26" s="162">
        <v>7</v>
      </c>
      <c r="L26" s="162">
        <v>27</v>
      </c>
      <c r="M26" s="162">
        <v>14</v>
      </c>
      <c r="N26" s="162" t="s">
        <v>97</v>
      </c>
      <c r="O26" s="162">
        <v>3</v>
      </c>
      <c r="P26" s="200"/>
      <c r="Q26" s="200"/>
    </row>
    <row r="27" spans="1:17" ht="12" customHeight="1" x14ac:dyDescent="0.3">
      <c r="A27" s="168"/>
      <c r="B27" s="26" t="s">
        <v>27</v>
      </c>
      <c r="C27" s="162">
        <v>2</v>
      </c>
      <c r="D27" s="162">
        <v>250</v>
      </c>
      <c r="E27" s="162" t="s">
        <v>97</v>
      </c>
      <c r="F27" s="162">
        <v>180</v>
      </c>
      <c r="G27" s="162">
        <v>13</v>
      </c>
      <c r="H27" s="162" t="s">
        <v>97</v>
      </c>
      <c r="I27" s="162">
        <v>72</v>
      </c>
      <c r="J27" s="162" t="s">
        <v>97</v>
      </c>
      <c r="K27" s="162">
        <v>11</v>
      </c>
      <c r="L27" s="162">
        <v>136</v>
      </c>
      <c r="M27" s="162">
        <v>38</v>
      </c>
      <c r="N27" s="162">
        <v>1</v>
      </c>
      <c r="O27" s="162">
        <v>16</v>
      </c>
      <c r="P27" s="200"/>
      <c r="Q27" s="200"/>
    </row>
    <row r="28" spans="1:17" ht="12" customHeight="1" x14ac:dyDescent="0.3">
      <c r="A28" s="168"/>
      <c r="B28" s="26" t="s">
        <v>28</v>
      </c>
      <c r="C28" s="162">
        <v>2</v>
      </c>
      <c r="D28" s="162">
        <v>923</v>
      </c>
      <c r="E28" s="162">
        <v>5</v>
      </c>
      <c r="F28" s="162">
        <v>722</v>
      </c>
      <c r="G28" s="162">
        <v>5</v>
      </c>
      <c r="H28" s="162">
        <v>1</v>
      </c>
      <c r="I28" s="162">
        <v>305</v>
      </c>
      <c r="J28" s="162">
        <v>1695</v>
      </c>
      <c r="K28" s="162">
        <v>41</v>
      </c>
      <c r="L28" s="162">
        <v>560</v>
      </c>
      <c r="M28" s="162">
        <v>206</v>
      </c>
      <c r="N28" s="162">
        <v>2</v>
      </c>
      <c r="O28" s="162">
        <v>113</v>
      </c>
      <c r="P28" s="200"/>
      <c r="Q28" s="200"/>
    </row>
    <row r="29" spans="1:17" ht="12" customHeight="1" x14ac:dyDescent="0.25">
      <c r="A29" s="168"/>
      <c r="B29" s="26" t="s">
        <v>29</v>
      </c>
      <c r="C29" s="162">
        <v>1</v>
      </c>
      <c r="D29" s="162">
        <v>120</v>
      </c>
      <c r="E29" s="162" t="s">
        <v>97</v>
      </c>
      <c r="F29" s="162">
        <v>98</v>
      </c>
      <c r="G29" s="162">
        <v>2</v>
      </c>
      <c r="H29" s="162">
        <v>1</v>
      </c>
      <c r="I29" s="162">
        <v>114</v>
      </c>
      <c r="J29" s="162" t="s">
        <v>97</v>
      </c>
      <c r="K29" s="162" t="s">
        <v>97</v>
      </c>
      <c r="L29" s="162">
        <v>55</v>
      </c>
      <c r="M29" s="162">
        <v>94</v>
      </c>
      <c r="N29" s="162">
        <v>1</v>
      </c>
      <c r="O29" s="162">
        <v>7</v>
      </c>
      <c r="P29" s="200"/>
      <c r="Q29" s="200"/>
    </row>
    <row r="30" spans="1:17" ht="12" customHeight="1" x14ac:dyDescent="0.25">
      <c r="A30" s="209"/>
      <c r="B30" s="24" t="s">
        <v>30</v>
      </c>
      <c r="C30" s="171">
        <v>15</v>
      </c>
      <c r="D30" s="171">
        <v>4191</v>
      </c>
      <c r="E30" s="171">
        <v>20</v>
      </c>
      <c r="F30" s="171">
        <v>3611</v>
      </c>
      <c r="G30" s="171">
        <v>95</v>
      </c>
      <c r="H30" s="171">
        <v>37</v>
      </c>
      <c r="I30" s="171">
        <v>2382</v>
      </c>
      <c r="J30" s="171">
        <v>4024</v>
      </c>
      <c r="K30" s="171">
        <v>142</v>
      </c>
      <c r="L30" s="171">
        <v>2333</v>
      </c>
      <c r="M30" s="171">
        <v>1467</v>
      </c>
      <c r="N30" s="171">
        <v>13</v>
      </c>
      <c r="O30" s="171">
        <v>359</v>
      </c>
      <c r="P30" s="200"/>
      <c r="Q30" s="200"/>
    </row>
    <row r="31" spans="1:17" ht="12" customHeight="1" x14ac:dyDescent="0.25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</row>
    <row r="32" spans="1:17" ht="12" customHeight="1" x14ac:dyDescent="0.25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6"/>
      <c r="O32" s="287" t="s">
        <v>312</v>
      </c>
      <c r="P32" s="206"/>
      <c r="Q32" s="200"/>
    </row>
    <row r="33" spans="1:17" ht="12" customHeight="1" x14ac:dyDescent="0.25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</row>
    <row r="34" spans="1:17" ht="45" customHeight="1" x14ac:dyDescent="0.25">
      <c r="A34" s="200"/>
      <c r="B34" s="648" t="s">
        <v>298</v>
      </c>
      <c r="C34" s="611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207"/>
      <c r="Q34" s="207"/>
    </row>
    <row r="35" spans="1:17" x14ac:dyDescent="0.25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</row>
  </sheetData>
  <mergeCells count="4">
    <mergeCell ref="B34:O34"/>
    <mergeCell ref="B2:N2"/>
    <mergeCell ref="B4:O4"/>
    <mergeCell ref="B6:O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4" workbookViewId="0">
      <selection activeCell="B4" sqref="B4:N4"/>
    </sheetView>
  </sheetViews>
  <sheetFormatPr defaultRowHeight="15" x14ac:dyDescent="0.25"/>
  <cols>
    <col min="1" max="1" width="4.140625" customWidth="1"/>
    <col min="2" max="2" width="21" customWidth="1"/>
  </cols>
  <sheetData>
    <row r="1" spans="1:17" ht="14.45" x14ac:dyDescent="0.3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ht="36" customHeight="1" x14ac:dyDescent="0.3">
      <c r="A2" s="202"/>
      <c r="B2" s="570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263"/>
      <c r="P2" s="202"/>
      <c r="Q2" s="202"/>
    </row>
    <row r="3" spans="1:17" ht="3" customHeigh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ht="12.75" customHeight="1" x14ac:dyDescent="0.3">
      <c r="A4" s="202"/>
      <c r="B4" s="649" t="s">
        <v>592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204"/>
      <c r="P4" s="204"/>
      <c r="Q4" s="204"/>
    </row>
    <row r="5" spans="1:17" ht="3" customHeight="1" x14ac:dyDescent="0.3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ht="12.75" customHeight="1" x14ac:dyDescent="0.3">
      <c r="A6" s="202"/>
      <c r="B6" s="573" t="s">
        <v>32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205"/>
      <c r="P6" s="205"/>
      <c r="Q6" s="205"/>
    </row>
    <row r="7" spans="1:17" ht="12.75" customHeight="1" x14ac:dyDescent="0.3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</row>
    <row r="8" spans="1:17" ht="12.75" customHeight="1" x14ac:dyDescent="0.3">
      <c r="A8" s="170"/>
      <c r="B8" s="208" t="s">
        <v>2</v>
      </c>
      <c r="C8" s="193" t="s">
        <v>299</v>
      </c>
      <c r="D8" s="193" t="s">
        <v>300</v>
      </c>
      <c r="E8" s="193" t="s">
        <v>301</v>
      </c>
      <c r="F8" s="193" t="s">
        <v>302</v>
      </c>
      <c r="G8" s="193" t="s">
        <v>303</v>
      </c>
      <c r="H8" s="193" t="s">
        <v>304</v>
      </c>
      <c r="I8" s="193" t="s">
        <v>305</v>
      </c>
      <c r="J8" s="193" t="s">
        <v>306</v>
      </c>
      <c r="K8" s="193" t="s">
        <v>307</v>
      </c>
      <c r="L8" s="193" t="s">
        <v>308</v>
      </c>
      <c r="M8" s="193" t="s">
        <v>309</v>
      </c>
      <c r="N8" s="193" t="s">
        <v>310</v>
      </c>
      <c r="O8" s="202"/>
      <c r="P8" s="202"/>
      <c r="Q8" s="202"/>
    </row>
    <row r="9" spans="1:17" ht="12.75" customHeight="1" x14ac:dyDescent="0.3">
      <c r="A9" s="203"/>
      <c r="B9" s="26" t="s">
        <v>9</v>
      </c>
      <c r="C9" s="162">
        <v>20</v>
      </c>
      <c r="D9" s="162">
        <v>11</v>
      </c>
      <c r="E9" s="162">
        <v>32</v>
      </c>
      <c r="F9" s="162" t="s">
        <v>97</v>
      </c>
      <c r="G9" s="162" t="s">
        <v>97</v>
      </c>
      <c r="H9" s="162">
        <v>6</v>
      </c>
      <c r="I9" s="162">
        <v>3</v>
      </c>
      <c r="J9" s="162">
        <v>14</v>
      </c>
      <c r="K9" s="162" t="s">
        <v>97</v>
      </c>
      <c r="L9" s="162">
        <v>23</v>
      </c>
      <c r="M9" s="162">
        <v>38</v>
      </c>
      <c r="N9" s="162">
        <v>6</v>
      </c>
      <c r="O9" s="202"/>
      <c r="P9" s="202"/>
      <c r="Q9" s="202"/>
    </row>
    <row r="10" spans="1:17" ht="12.75" customHeight="1" x14ac:dyDescent="0.3">
      <c r="A10" s="203"/>
      <c r="B10" s="26" t="s">
        <v>10</v>
      </c>
      <c r="C10" s="162">
        <v>1</v>
      </c>
      <c r="D10" s="162" t="s">
        <v>97</v>
      </c>
      <c r="E10" s="162">
        <v>1</v>
      </c>
      <c r="F10" s="162" t="s">
        <v>97</v>
      </c>
      <c r="G10" s="162" t="s">
        <v>97</v>
      </c>
      <c r="H10" s="162">
        <v>2</v>
      </c>
      <c r="I10" s="162" t="s">
        <v>97</v>
      </c>
      <c r="J10" s="162">
        <v>1</v>
      </c>
      <c r="K10" s="162" t="s">
        <v>97</v>
      </c>
      <c r="L10" s="162">
        <v>3</v>
      </c>
      <c r="M10" s="162">
        <v>1</v>
      </c>
      <c r="N10" s="162" t="s">
        <v>97</v>
      </c>
      <c r="O10" s="202"/>
      <c r="P10" s="202"/>
      <c r="Q10" s="202"/>
    </row>
    <row r="11" spans="1:17" ht="12.75" customHeight="1" x14ac:dyDescent="0.3">
      <c r="A11" s="203"/>
      <c r="B11" s="26" t="s">
        <v>11</v>
      </c>
      <c r="C11" s="162">
        <v>81</v>
      </c>
      <c r="D11" s="162">
        <v>170</v>
      </c>
      <c r="E11" s="162">
        <v>97</v>
      </c>
      <c r="F11" s="162">
        <v>4</v>
      </c>
      <c r="G11" s="162">
        <v>7</v>
      </c>
      <c r="H11" s="162">
        <v>49</v>
      </c>
      <c r="I11" s="162" t="s">
        <v>97</v>
      </c>
      <c r="J11" s="162">
        <v>49</v>
      </c>
      <c r="K11" s="162">
        <v>21</v>
      </c>
      <c r="L11" s="162">
        <v>71</v>
      </c>
      <c r="M11" s="162">
        <v>77</v>
      </c>
      <c r="N11" s="162">
        <v>17</v>
      </c>
      <c r="O11" s="202"/>
      <c r="P11" s="202"/>
      <c r="Q11" s="202"/>
    </row>
    <row r="12" spans="1:17" ht="12.75" customHeight="1" x14ac:dyDescent="0.3">
      <c r="A12" s="203"/>
      <c r="B12" s="26" t="s">
        <v>12</v>
      </c>
      <c r="C12" s="162" t="s">
        <v>97</v>
      </c>
      <c r="D12" s="162">
        <v>4</v>
      </c>
      <c r="E12" s="162" t="s">
        <v>97</v>
      </c>
      <c r="F12" s="162" t="s">
        <v>97</v>
      </c>
      <c r="G12" s="162" t="s">
        <v>97</v>
      </c>
      <c r="H12" s="162" t="s">
        <v>97</v>
      </c>
      <c r="I12" s="162" t="s">
        <v>97</v>
      </c>
      <c r="J12" s="162" t="s">
        <v>97</v>
      </c>
      <c r="K12" s="162" t="s">
        <v>97</v>
      </c>
      <c r="L12" s="162" t="s">
        <v>97</v>
      </c>
      <c r="M12" s="162" t="s">
        <v>97</v>
      </c>
      <c r="N12" s="162">
        <v>1</v>
      </c>
      <c r="O12" s="202"/>
      <c r="P12" s="202"/>
      <c r="Q12" s="202"/>
    </row>
    <row r="13" spans="1:17" ht="12.75" customHeight="1" x14ac:dyDescent="0.3">
      <c r="A13" s="203"/>
      <c r="B13" s="26" t="s">
        <v>13</v>
      </c>
      <c r="C13" s="162" t="s">
        <v>97</v>
      </c>
      <c r="D13" s="162" t="s">
        <v>97</v>
      </c>
      <c r="E13" s="162" t="s">
        <v>97</v>
      </c>
      <c r="F13" s="162" t="s">
        <v>97</v>
      </c>
      <c r="G13" s="162" t="s">
        <v>97</v>
      </c>
      <c r="H13" s="162" t="s">
        <v>97</v>
      </c>
      <c r="I13" s="162" t="s">
        <v>97</v>
      </c>
      <c r="J13" s="162">
        <v>2</v>
      </c>
      <c r="K13" s="162" t="s">
        <v>97</v>
      </c>
      <c r="L13" s="162" t="s">
        <v>97</v>
      </c>
      <c r="M13" s="162" t="s">
        <v>97</v>
      </c>
      <c r="N13" s="162" t="s">
        <v>97</v>
      </c>
      <c r="O13" s="202"/>
      <c r="P13" s="202"/>
      <c r="Q13" s="202"/>
    </row>
    <row r="14" spans="1:17" ht="12.75" customHeight="1" x14ac:dyDescent="0.3">
      <c r="A14" s="203"/>
      <c r="B14" s="26" t="s">
        <v>14</v>
      </c>
      <c r="C14" s="162">
        <v>33</v>
      </c>
      <c r="D14" s="162">
        <v>41</v>
      </c>
      <c r="E14" s="162">
        <v>53</v>
      </c>
      <c r="F14" s="162" t="s">
        <v>97</v>
      </c>
      <c r="G14" s="162" t="s">
        <v>97</v>
      </c>
      <c r="H14" s="162">
        <v>36</v>
      </c>
      <c r="I14" s="162" t="s">
        <v>97</v>
      </c>
      <c r="J14" s="162">
        <v>25</v>
      </c>
      <c r="K14" s="162">
        <v>20</v>
      </c>
      <c r="L14" s="162">
        <v>63</v>
      </c>
      <c r="M14" s="162">
        <v>21</v>
      </c>
      <c r="N14" s="162">
        <v>15</v>
      </c>
      <c r="O14" s="202"/>
      <c r="P14" s="202"/>
      <c r="Q14" s="202"/>
    </row>
    <row r="15" spans="1:17" ht="12.75" customHeight="1" x14ac:dyDescent="0.3">
      <c r="A15" s="203"/>
      <c r="B15" s="26" t="s">
        <v>15</v>
      </c>
      <c r="C15" s="162">
        <v>11</v>
      </c>
      <c r="D15" s="162">
        <v>9</v>
      </c>
      <c r="E15" s="162">
        <v>8</v>
      </c>
      <c r="F15" s="162" t="s">
        <v>97</v>
      </c>
      <c r="G15" s="162" t="s">
        <v>97</v>
      </c>
      <c r="H15" s="162">
        <v>7</v>
      </c>
      <c r="I15" s="162" t="s">
        <v>97</v>
      </c>
      <c r="J15" s="162">
        <v>10</v>
      </c>
      <c r="K15" s="162">
        <v>3</v>
      </c>
      <c r="L15" s="162">
        <v>15</v>
      </c>
      <c r="M15" s="162">
        <v>10</v>
      </c>
      <c r="N15" s="162">
        <v>1</v>
      </c>
      <c r="O15" s="202"/>
      <c r="P15" s="202"/>
      <c r="Q15" s="202"/>
    </row>
    <row r="16" spans="1:17" ht="12.75" customHeight="1" x14ac:dyDescent="0.3">
      <c r="A16" s="203"/>
      <c r="B16" s="26" t="s">
        <v>16</v>
      </c>
      <c r="C16" s="162">
        <v>34</v>
      </c>
      <c r="D16" s="162">
        <v>11</v>
      </c>
      <c r="E16" s="162">
        <v>33</v>
      </c>
      <c r="F16" s="162" t="s">
        <v>97</v>
      </c>
      <c r="G16" s="162">
        <v>4</v>
      </c>
      <c r="H16" s="162">
        <v>8</v>
      </c>
      <c r="I16" s="162">
        <v>1</v>
      </c>
      <c r="J16" s="162">
        <v>10</v>
      </c>
      <c r="K16" s="162">
        <v>4</v>
      </c>
      <c r="L16" s="162">
        <v>22</v>
      </c>
      <c r="M16" s="162">
        <v>40</v>
      </c>
      <c r="N16" s="162">
        <v>3</v>
      </c>
      <c r="O16" s="202"/>
      <c r="P16" s="202"/>
      <c r="Q16" s="202"/>
    </row>
    <row r="17" spans="1:17" ht="12.75" customHeight="1" x14ac:dyDescent="0.3">
      <c r="A17" s="203"/>
      <c r="B17" s="26" t="s">
        <v>17</v>
      </c>
      <c r="C17" s="162">
        <v>4</v>
      </c>
      <c r="D17" s="162">
        <v>3</v>
      </c>
      <c r="E17" s="162">
        <v>2</v>
      </c>
      <c r="F17" s="162" t="s">
        <v>97</v>
      </c>
      <c r="G17" s="162" t="s">
        <v>97</v>
      </c>
      <c r="H17" s="162">
        <v>1</v>
      </c>
      <c r="I17" s="162" t="s">
        <v>97</v>
      </c>
      <c r="J17" s="162" t="s">
        <v>97</v>
      </c>
      <c r="K17" s="162" t="s">
        <v>97</v>
      </c>
      <c r="L17" s="162">
        <v>6</v>
      </c>
      <c r="M17" s="162">
        <v>2</v>
      </c>
      <c r="N17" s="162">
        <v>4</v>
      </c>
      <c r="O17" s="202"/>
      <c r="P17" s="202"/>
      <c r="Q17" s="202"/>
    </row>
    <row r="18" spans="1:17" ht="12.75" customHeight="1" x14ac:dyDescent="0.3">
      <c r="A18" s="203"/>
      <c r="B18" s="26" t="s">
        <v>18</v>
      </c>
      <c r="C18" s="162">
        <v>21</v>
      </c>
      <c r="D18" s="162">
        <v>119</v>
      </c>
      <c r="E18" s="162">
        <v>32</v>
      </c>
      <c r="F18" s="162">
        <v>2</v>
      </c>
      <c r="G18" s="162">
        <v>4</v>
      </c>
      <c r="H18" s="162">
        <v>10</v>
      </c>
      <c r="I18" s="162">
        <v>2</v>
      </c>
      <c r="J18" s="162">
        <v>23</v>
      </c>
      <c r="K18" s="162">
        <v>12</v>
      </c>
      <c r="L18" s="162">
        <v>32</v>
      </c>
      <c r="M18" s="162">
        <v>36</v>
      </c>
      <c r="N18" s="162">
        <v>3</v>
      </c>
      <c r="O18" s="202"/>
      <c r="P18" s="202"/>
      <c r="Q18" s="202"/>
    </row>
    <row r="19" spans="1:17" ht="12.75" customHeight="1" x14ac:dyDescent="0.3">
      <c r="A19" s="203"/>
      <c r="B19" s="26" t="s">
        <v>19</v>
      </c>
      <c r="C19" s="162" t="s">
        <v>97</v>
      </c>
      <c r="D19" s="162">
        <v>36</v>
      </c>
      <c r="E19" s="162">
        <v>4</v>
      </c>
      <c r="F19" s="162" t="s">
        <v>97</v>
      </c>
      <c r="G19" s="162">
        <v>1</v>
      </c>
      <c r="H19" s="162" t="s">
        <v>97</v>
      </c>
      <c r="I19" s="162" t="s">
        <v>97</v>
      </c>
      <c r="J19" s="162">
        <v>3</v>
      </c>
      <c r="K19" s="162" t="s">
        <v>97</v>
      </c>
      <c r="L19" s="162">
        <v>3</v>
      </c>
      <c r="M19" s="162">
        <v>5</v>
      </c>
      <c r="N19" s="162" t="s">
        <v>97</v>
      </c>
      <c r="O19" s="202"/>
      <c r="P19" s="202"/>
      <c r="Q19" s="202"/>
    </row>
    <row r="20" spans="1:17" ht="12.75" customHeight="1" x14ac:dyDescent="0.3">
      <c r="A20" s="203"/>
      <c r="B20" s="26" t="s">
        <v>20</v>
      </c>
      <c r="C20" s="162">
        <v>4</v>
      </c>
      <c r="D20" s="162">
        <v>43</v>
      </c>
      <c r="E20" s="162">
        <v>4</v>
      </c>
      <c r="F20" s="162">
        <v>1</v>
      </c>
      <c r="G20" s="162" t="s">
        <v>97</v>
      </c>
      <c r="H20" s="162">
        <v>4</v>
      </c>
      <c r="I20" s="162">
        <v>1</v>
      </c>
      <c r="J20" s="162">
        <v>2</v>
      </c>
      <c r="K20" s="162">
        <v>3</v>
      </c>
      <c r="L20" s="162">
        <v>4</v>
      </c>
      <c r="M20" s="162">
        <v>3</v>
      </c>
      <c r="N20" s="162">
        <v>4</v>
      </c>
      <c r="O20" s="202"/>
      <c r="P20" s="202"/>
      <c r="Q20" s="202"/>
    </row>
    <row r="21" spans="1:17" ht="12.75" customHeight="1" x14ac:dyDescent="0.3">
      <c r="A21" s="203"/>
      <c r="B21" s="26" t="s">
        <v>21</v>
      </c>
      <c r="C21" s="162">
        <v>104</v>
      </c>
      <c r="D21" s="162">
        <v>276</v>
      </c>
      <c r="E21" s="162">
        <v>117</v>
      </c>
      <c r="F21" s="162">
        <v>1</v>
      </c>
      <c r="G21" s="162">
        <v>7</v>
      </c>
      <c r="H21" s="162">
        <v>66</v>
      </c>
      <c r="I21" s="162" t="s">
        <v>97</v>
      </c>
      <c r="J21" s="162">
        <v>34</v>
      </c>
      <c r="K21" s="162">
        <v>8</v>
      </c>
      <c r="L21" s="162">
        <v>44</v>
      </c>
      <c r="M21" s="162">
        <v>120</v>
      </c>
      <c r="N21" s="162">
        <v>20</v>
      </c>
      <c r="O21" s="202"/>
      <c r="P21" s="202"/>
      <c r="Q21" s="202"/>
    </row>
    <row r="22" spans="1:17" ht="12.75" customHeight="1" x14ac:dyDescent="0.3">
      <c r="A22" s="203"/>
      <c r="B22" s="26" t="s">
        <v>22</v>
      </c>
      <c r="C22" s="162">
        <v>7</v>
      </c>
      <c r="D22" s="162">
        <v>24</v>
      </c>
      <c r="E22" s="162">
        <v>10</v>
      </c>
      <c r="F22" s="162" t="s">
        <v>97</v>
      </c>
      <c r="G22" s="162">
        <v>1</v>
      </c>
      <c r="H22" s="162">
        <v>2</v>
      </c>
      <c r="I22" s="162" t="s">
        <v>97</v>
      </c>
      <c r="J22" s="162">
        <v>3</v>
      </c>
      <c r="K22" s="162">
        <v>1</v>
      </c>
      <c r="L22" s="162">
        <v>5</v>
      </c>
      <c r="M22" s="162">
        <v>9</v>
      </c>
      <c r="N22" s="162">
        <v>1</v>
      </c>
      <c r="O22" s="202"/>
      <c r="P22" s="202"/>
      <c r="Q22" s="202"/>
    </row>
    <row r="23" spans="1:17" ht="12.75" customHeight="1" x14ac:dyDescent="0.3">
      <c r="A23" s="203"/>
      <c r="B23" s="26" t="s">
        <v>23</v>
      </c>
      <c r="C23" s="162">
        <v>3</v>
      </c>
      <c r="D23" s="162">
        <v>47</v>
      </c>
      <c r="E23" s="162">
        <v>6</v>
      </c>
      <c r="F23" s="162" t="s">
        <v>97</v>
      </c>
      <c r="G23" s="162" t="s">
        <v>97</v>
      </c>
      <c r="H23" s="162">
        <v>3</v>
      </c>
      <c r="I23" s="162" t="s">
        <v>97</v>
      </c>
      <c r="J23" s="162">
        <v>4</v>
      </c>
      <c r="K23" s="162">
        <v>4</v>
      </c>
      <c r="L23" s="162">
        <v>5</v>
      </c>
      <c r="M23" s="162">
        <v>5</v>
      </c>
      <c r="N23" s="162">
        <v>2</v>
      </c>
      <c r="O23" s="202"/>
      <c r="P23" s="202"/>
      <c r="Q23" s="202"/>
    </row>
    <row r="24" spans="1:17" ht="12.75" customHeight="1" x14ac:dyDescent="0.3">
      <c r="A24" s="203"/>
      <c r="B24" s="26" t="s">
        <v>24</v>
      </c>
      <c r="C24" s="162">
        <v>117</v>
      </c>
      <c r="D24" s="162">
        <v>687</v>
      </c>
      <c r="E24" s="162">
        <v>133</v>
      </c>
      <c r="F24" s="162">
        <v>10</v>
      </c>
      <c r="G24" s="162">
        <v>12</v>
      </c>
      <c r="H24" s="162">
        <v>56</v>
      </c>
      <c r="I24" s="162">
        <v>6</v>
      </c>
      <c r="J24" s="162">
        <v>152</v>
      </c>
      <c r="K24" s="162">
        <v>32</v>
      </c>
      <c r="L24" s="162">
        <v>90</v>
      </c>
      <c r="M24" s="162">
        <v>185</v>
      </c>
      <c r="N24" s="162">
        <v>36</v>
      </c>
      <c r="O24" s="202"/>
      <c r="P24" s="202"/>
      <c r="Q24" s="202"/>
    </row>
    <row r="25" spans="1:17" ht="12.75" customHeight="1" x14ac:dyDescent="0.3">
      <c r="A25" s="203"/>
      <c r="B25" s="26" t="s">
        <v>25</v>
      </c>
      <c r="C25" s="162">
        <v>33</v>
      </c>
      <c r="D25" s="162">
        <v>144</v>
      </c>
      <c r="E25" s="162">
        <v>41</v>
      </c>
      <c r="F25" s="162" t="s">
        <v>97</v>
      </c>
      <c r="G25" s="162">
        <v>6</v>
      </c>
      <c r="H25" s="162">
        <v>32</v>
      </c>
      <c r="I25" s="162" t="s">
        <v>97</v>
      </c>
      <c r="J25" s="162">
        <v>22</v>
      </c>
      <c r="K25" s="162">
        <v>10</v>
      </c>
      <c r="L25" s="162">
        <v>32</v>
      </c>
      <c r="M25" s="162">
        <v>42</v>
      </c>
      <c r="N25" s="162">
        <v>11</v>
      </c>
      <c r="O25" s="202"/>
      <c r="P25" s="202"/>
      <c r="Q25" s="202"/>
    </row>
    <row r="26" spans="1:17" ht="12.75" customHeight="1" x14ac:dyDescent="0.3">
      <c r="A26" s="203"/>
      <c r="B26" s="26" t="s">
        <v>26</v>
      </c>
      <c r="C26" s="162">
        <v>4</v>
      </c>
      <c r="D26" s="162">
        <v>15</v>
      </c>
      <c r="E26" s="162">
        <v>8</v>
      </c>
      <c r="F26" s="162" t="s">
        <v>97</v>
      </c>
      <c r="G26" s="162" t="s">
        <v>97</v>
      </c>
      <c r="H26" s="162">
        <v>4</v>
      </c>
      <c r="I26" s="162" t="s">
        <v>97</v>
      </c>
      <c r="J26" s="162">
        <v>6</v>
      </c>
      <c r="K26" s="162" t="s">
        <v>97</v>
      </c>
      <c r="L26" s="162">
        <v>4</v>
      </c>
      <c r="M26" s="162">
        <v>8</v>
      </c>
      <c r="N26" s="162">
        <v>1</v>
      </c>
      <c r="O26" s="202"/>
      <c r="P26" s="202"/>
      <c r="Q26" s="202"/>
    </row>
    <row r="27" spans="1:17" ht="12.75" customHeight="1" x14ac:dyDescent="0.3">
      <c r="A27" s="203"/>
      <c r="B27" s="26" t="s">
        <v>27</v>
      </c>
      <c r="C27" s="162">
        <v>22</v>
      </c>
      <c r="D27" s="162">
        <v>109</v>
      </c>
      <c r="E27" s="162">
        <v>28</v>
      </c>
      <c r="F27" s="162" t="s">
        <v>97</v>
      </c>
      <c r="G27" s="162">
        <v>2</v>
      </c>
      <c r="H27" s="162">
        <v>29</v>
      </c>
      <c r="I27" s="162">
        <v>3</v>
      </c>
      <c r="J27" s="162">
        <v>15</v>
      </c>
      <c r="K27" s="162">
        <v>11</v>
      </c>
      <c r="L27" s="162">
        <v>11</v>
      </c>
      <c r="M27" s="162">
        <v>35</v>
      </c>
      <c r="N27" s="162">
        <v>15</v>
      </c>
      <c r="O27" s="202"/>
      <c r="P27" s="202"/>
      <c r="Q27" s="202"/>
    </row>
    <row r="28" spans="1:17" ht="12.75" customHeight="1" x14ac:dyDescent="0.3">
      <c r="A28" s="203"/>
      <c r="B28" s="26" t="s">
        <v>28</v>
      </c>
      <c r="C28" s="162">
        <v>89</v>
      </c>
      <c r="D28" s="162">
        <v>636</v>
      </c>
      <c r="E28" s="162">
        <v>142</v>
      </c>
      <c r="F28" s="162">
        <v>2</v>
      </c>
      <c r="G28" s="162">
        <v>2</v>
      </c>
      <c r="H28" s="162">
        <v>78</v>
      </c>
      <c r="I28" s="162">
        <v>2</v>
      </c>
      <c r="J28" s="162">
        <v>61</v>
      </c>
      <c r="K28" s="162">
        <v>40</v>
      </c>
      <c r="L28" s="162">
        <v>82</v>
      </c>
      <c r="M28" s="162">
        <v>133</v>
      </c>
      <c r="N28" s="162">
        <v>8</v>
      </c>
      <c r="O28" s="202"/>
      <c r="P28" s="202"/>
      <c r="Q28" s="202"/>
    </row>
    <row r="29" spans="1:17" ht="12.75" customHeight="1" x14ac:dyDescent="0.3">
      <c r="A29" s="203"/>
      <c r="B29" s="26" t="s">
        <v>29</v>
      </c>
      <c r="C29" s="162">
        <v>20</v>
      </c>
      <c r="D29" s="162">
        <v>54</v>
      </c>
      <c r="E29" s="162">
        <v>34</v>
      </c>
      <c r="F29" s="162" t="s">
        <v>97</v>
      </c>
      <c r="G29" s="162" t="s">
        <v>97</v>
      </c>
      <c r="H29" s="162">
        <v>20</v>
      </c>
      <c r="I29" s="162" t="s">
        <v>97</v>
      </c>
      <c r="J29" s="162">
        <v>6</v>
      </c>
      <c r="K29" s="162">
        <v>6</v>
      </c>
      <c r="L29" s="162">
        <v>20</v>
      </c>
      <c r="M29" s="162">
        <v>44</v>
      </c>
      <c r="N29" s="162">
        <v>4</v>
      </c>
      <c r="O29" s="202"/>
      <c r="P29" s="202"/>
      <c r="Q29" s="202"/>
    </row>
    <row r="30" spans="1:17" ht="12.75" customHeight="1" x14ac:dyDescent="0.3">
      <c r="A30" s="209"/>
      <c r="B30" s="24" t="s">
        <v>30</v>
      </c>
      <c r="C30" s="171">
        <v>608</v>
      </c>
      <c r="D30" s="171">
        <v>2439</v>
      </c>
      <c r="E30" s="171">
        <v>785</v>
      </c>
      <c r="F30" s="171">
        <v>20</v>
      </c>
      <c r="G30" s="171">
        <v>46</v>
      </c>
      <c r="H30" s="171">
        <v>413</v>
      </c>
      <c r="I30" s="171">
        <v>18</v>
      </c>
      <c r="J30" s="171">
        <v>442</v>
      </c>
      <c r="K30" s="171">
        <v>175</v>
      </c>
      <c r="L30" s="171">
        <v>535</v>
      </c>
      <c r="M30" s="171">
        <v>814</v>
      </c>
      <c r="N30" s="171">
        <v>152</v>
      </c>
      <c r="O30" s="202"/>
      <c r="P30" s="202"/>
      <c r="Q30" s="202"/>
    </row>
    <row r="31" spans="1:17" ht="12.75" customHeight="1" x14ac:dyDescent="0.3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</row>
    <row r="32" spans="1:17" ht="12.75" customHeight="1" x14ac:dyDescent="0.3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138" t="s">
        <v>312</v>
      </c>
      <c r="O32" s="206"/>
      <c r="P32" s="206"/>
      <c r="Q32" s="202"/>
    </row>
    <row r="33" spans="1:17" ht="12.75" customHeight="1" x14ac:dyDescent="0.2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</row>
    <row r="34" spans="1:17" ht="38.25" customHeight="1" x14ac:dyDescent="0.25">
      <c r="A34" s="202"/>
      <c r="B34" s="648" t="s">
        <v>311</v>
      </c>
      <c r="C34" s="611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207"/>
      <c r="P34" s="207"/>
      <c r="Q34" s="207"/>
    </row>
  </sheetData>
  <mergeCells count="4">
    <mergeCell ref="B34:N34"/>
    <mergeCell ref="B4:N4"/>
    <mergeCell ref="B6:N6"/>
    <mergeCell ref="B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workbookViewId="0">
      <selection activeCell="K31" sqref="B2:K31"/>
    </sheetView>
  </sheetViews>
  <sheetFormatPr defaultRowHeight="15" x14ac:dyDescent="0.25"/>
  <cols>
    <col min="1" max="1" width="5.140625" customWidth="1"/>
    <col min="2" max="2" width="26.7109375" customWidth="1"/>
    <col min="3" max="9" width="14.42578125" customWidth="1"/>
    <col min="10" max="11" width="10.7109375" customWidth="1"/>
  </cols>
  <sheetData>
    <row r="2" spans="2:11" ht="49.5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31"/>
    </row>
    <row r="3" spans="2:11" ht="12.75" customHeight="1" x14ac:dyDescent="0.3">
      <c r="B3" s="571" t="s">
        <v>61</v>
      </c>
      <c r="C3" s="572"/>
      <c r="D3" s="572"/>
      <c r="E3" s="572"/>
      <c r="F3" s="572"/>
      <c r="G3" s="572"/>
      <c r="H3" s="572"/>
      <c r="I3" s="572"/>
      <c r="J3" s="572"/>
      <c r="K3" s="572"/>
    </row>
    <row r="4" spans="2:11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</row>
    <row r="5" spans="2:11" ht="12.75" customHeight="1" x14ac:dyDescent="0.3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30" customHeight="1" x14ac:dyDescent="0.3">
      <c r="B6" s="41"/>
      <c r="C6" s="42" t="s">
        <v>62</v>
      </c>
      <c r="D6" s="42" t="s">
        <v>63</v>
      </c>
      <c r="E6" s="42" t="s">
        <v>64</v>
      </c>
      <c r="F6" s="42" t="s">
        <v>65</v>
      </c>
      <c r="G6" s="42" t="s">
        <v>66</v>
      </c>
      <c r="H6" s="42" t="s">
        <v>67</v>
      </c>
      <c r="I6" s="42" t="s">
        <v>68</v>
      </c>
      <c r="J6" s="568" t="s">
        <v>69</v>
      </c>
      <c r="K6" s="569"/>
    </row>
    <row r="7" spans="2:11" ht="22.5" customHeight="1" x14ac:dyDescent="0.3">
      <c r="B7" s="33" t="s">
        <v>2</v>
      </c>
      <c r="C7" s="34" t="s">
        <v>70</v>
      </c>
      <c r="D7" s="34" t="s">
        <v>71</v>
      </c>
      <c r="E7" s="34" t="s">
        <v>72</v>
      </c>
      <c r="F7" s="34" t="s">
        <v>73</v>
      </c>
      <c r="G7" s="34" t="s">
        <v>74</v>
      </c>
      <c r="H7" s="34" t="s">
        <v>75</v>
      </c>
      <c r="I7" s="34" t="s">
        <v>76</v>
      </c>
      <c r="J7" s="6" t="s">
        <v>77</v>
      </c>
      <c r="K7" s="6" t="s">
        <v>78</v>
      </c>
    </row>
    <row r="8" spans="2:11" ht="12.75" customHeight="1" x14ac:dyDescent="0.3">
      <c r="B8" s="39" t="s">
        <v>9</v>
      </c>
      <c r="C8" s="9">
        <v>58</v>
      </c>
      <c r="D8" s="9">
        <v>13</v>
      </c>
      <c r="E8" s="9">
        <v>13</v>
      </c>
      <c r="F8" s="9">
        <v>12</v>
      </c>
      <c r="G8" s="9">
        <v>10</v>
      </c>
      <c r="H8" s="9">
        <v>13</v>
      </c>
      <c r="I8" s="9">
        <v>13</v>
      </c>
      <c r="J8" s="9">
        <v>13</v>
      </c>
      <c r="K8" s="40">
        <v>13</v>
      </c>
    </row>
    <row r="9" spans="2:11" ht="12.75" customHeight="1" x14ac:dyDescent="0.3">
      <c r="B9" s="39" t="s">
        <v>10</v>
      </c>
      <c r="C9" s="9">
        <v>4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40">
        <v>1</v>
      </c>
    </row>
    <row r="10" spans="2:11" ht="12.75" customHeight="1" x14ac:dyDescent="0.3">
      <c r="B10" s="39" t="s">
        <v>11</v>
      </c>
      <c r="C10" s="9">
        <v>94</v>
      </c>
      <c r="D10" s="9">
        <v>8</v>
      </c>
      <c r="E10" s="9">
        <v>15</v>
      </c>
      <c r="F10" s="9">
        <v>15</v>
      </c>
      <c r="G10" s="9">
        <v>6</v>
      </c>
      <c r="H10" s="9">
        <v>14</v>
      </c>
      <c r="I10" s="9">
        <v>15</v>
      </c>
      <c r="J10" s="9">
        <v>15</v>
      </c>
      <c r="K10" s="40">
        <v>15</v>
      </c>
    </row>
    <row r="11" spans="2:11" ht="12.75" customHeight="1" x14ac:dyDescent="0.3">
      <c r="B11" s="39" t="s">
        <v>12</v>
      </c>
      <c r="C11" s="9">
        <v>20</v>
      </c>
      <c r="D11" s="9"/>
      <c r="E11" s="9"/>
      <c r="F11" s="9"/>
      <c r="G11" s="9"/>
      <c r="H11" s="9"/>
      <c r="I11" s="9">
        <v>1</v>
      </c>
      <c r="J11" s="9">
        <v>1</v>
      </c>
      <c r="K11" s="40">
        <v>1</v>
      </c>
    </row>
    <row r="12" spans="2:11" ht="12.75" customHeight="1" x14ac:dyDescent="0.3">
      <c r="B12" s="39" t="s">
        <v>13</v>
      </c>
      <c r="C12" s="9">
        <v>4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40">
        <v>1</v>
      </c>
    </row>
    <row r="13" spans="2:11" ht="12.75" customHeight="1" x14ac:dyDescent="0.3">
      <c r="B13" s="39" t="s">
        <v>14</v>
      </c>
      <c r="C13" s="9">
        <v>49</v>
      </c>
      <c r="D13" s="9">
        <v>21</v>
      </c>
      <c r="E13" s="9">
        <v>21</v>
      </c>
      <c r="F13" s="9">
        <v>21</v>
      </c>
      <c r="G13" s="9">
        <v>17</v>
      </c>
      <c r="H13" s="9">
        <v>20</v>
      </c>
      <c r="I13" s="9">
        <v>21</v>
      </c>
      <c r="J13" s="9">
        <v>21</v>
      </c>
      <c r="K13" s="40">
        <v>21</v>
      </c>
    </row>
    <row r="14" spans="2:11" ht="12.75" customHeight="1" x14ac:dyDescent="0.3">
      <c r="B14" s="39" t="s">
        <v>15</v>
      </c>
      <c r="C14" s="9">
        <v>10</v>
      </c>
      <c r="D14" s="9">
        <v>6</v>
      </c>
      <c r="E14" s="9">
        <v>6</v>
      </c>
      <c r="F14" s="9">
        <v>6</v>
      </c>
      <c r="G14" s="9">
        <v>4</v>
      </c>
      <c r="H14" s="9">
        <v>3</v>
      </c>
      <c r="I14" s="9">
        <v>6</v>
      </c>
      <c r="J14" s="9">
        <v>6</v>
      </c>
      <c r="K14" s="40">
        <v>6</v>
      </c>
    </row>
    <row r="15" spans="2:11" ht="12.75" customHeight="1" x14ac:dyDescent="0.3">
      <c r="B15" s="39" t="s">
        <v>16</v>
      </c>
      <c r="C15" s="9">
        <v>19</v>
      </c>
      <c r="D15" s="9">
        <v>5</v>
      </c>
      <c r="E15" s="9">
        <v>5</v>
      </c>
      <c r="F15" s="9">
        <v>5</v>
      </c>
      <c r="G15" s="9">
        <v>3</v>
      </c>
      <c r="H15" s="9">
        <v>4</v>
      </c>
      <c r="I15" s="9">
        <v>5</v>
      </c>
      <c r="J15" s="9">
        <v>5</v>
      </c>
      <c r="K15" s="40">
        <v>5</v>
      </c>
    </row>
    <row r="16" spans="2:11" ht="12.75" customHeight="1" x14ac:dyDescent="0.3">
      <c r="B16" s="39" t="s">
        <v>17</v>
      </c>
      <c r="C16" s="9">
        <v>38</v>
      </c>
      <c r="D16" s="9">
        <v>11</v>
      </c>
      <c r="E16" s="9">
        <v>11</v>
      </c>
      <c r="F16" s="9">
        <v>11</v>
      </c>
      <c r="G16" s="9">
        <v>9</v>
      </c>
      <c r="H16" s="9">
        <v>8</v>
      </c>
      <c r="I16" s="9">
        <v>11</v>
      </c>
      <c r="J16" s="9">
        <v>11</v>
      </c>
      <c r="K16" s="40">
        <v>11</v>
      </c>
    </row>
    <row r="17" spans="2:11" ht="12.75" customHeight="1" x14ac:dyDescent="0.3">
      <c r="B17" s="39" t="s">
        <v>18</v>
      </c>
      <c r="C17" s="9">
        <v>34</v>
      </c>
      <c r="D17" s="9">
        <v>12</v>
      </c>
      <c r="E17" s="9">
        <v>12</v>
      </c>
      <c r="F17" s="9">
        <v>12</v>
      </c>
      <c r="G17" s="9">
        <v>11</v>
      </c>
      <c r="H17" s="9">
        <v>12</v>
      </c>
      <c r="I17" s="9">
        <v>12</v>
      </c>
      <c r="J17" s="9">
        <v>12</v>
      </c>
      <c r="K17" s="40">
        <v>12</v>
      </c>
    </row>
    <row r="18" spans="2:11" ht="12.75" customHeight="1" x14ac:dyDescent="0.3">
      <c r="B18" s="39" t="s">
        <v>19</v>
      </c>
      <c r="C18" s="9">
        <v>12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40">
        <v>2</v>
      </c>
    </row>
    <row r="19" spans="2:11" ht="12.75" customHeight="1" x14ac:dyDescent="0.3">
      <c r="B19" s="39" t="s">
        <v>20</v>
      </c>
      <c r="C19" s="9">
        <v>23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40">
        <v>1</v>
      </c>
    </row>
    <row r="20" spans="2:11" ht="12.75" customHeight="1" x14ac:dyDescent="0.3">
      <c r="B20" s="39" t="s">
        <v>21</v>
      </c>
      <c r="C20" s="9">
        <v>51</v>
      </c>
      <c r="D20" s="9">
        <v>12</v>
      </c>
      <c r="E20" s="9">
        <v>12</v>
      </c>
      <c r="F20" s="9">
        <v>12</v>
      </c>
      <c r="G20" s="9">
        <v>5</v>
      </c>
      <c r="H20" s="9">
        <v>7</v>
      </c>
      <c r="I20" s="9">
        <v>12</v>
      </c>
      <c r="J20" s="9">
        <v>12</v>
      </c>
      <c r="K20" s="40">
        <v>12</v>
      </c>
    </row>
    <row r="21" spans="2:11" ht="12.75" customHeight="1" x14ac:dyDescent="0.3">
      <c r="B21" s="39" t="s">
        <v>22</v>
      </c>
      <c r="C21" s="9">
        <v>29</v>
      </c>
      <c r="D21" s="9">
        <v>4</v>
      </c>
      <c r="E21" s="9">
        <v>4</v>
      </c>
      <c r="F21" s="9">
        <v>4</v>
      </c>
      <c r="G21" s="9">
        <v>4</v>
      </c>
      <c r="H21" s="9">
        <v>4</v>
      </c>
      <c r="I21" s="9">
        <v>4</v>
      </c>
      <c r="J21" s="9">
        <v>4</v>
      </c>
      <c r="K21" s="40">
        <v>4</v>
      </c>
    </row>
    <row r="22" spans="2:11" ht="12.75" customHeight="1" x14ac:dyDescent="0.3">
      <c r="B22" s="39" t="s">
        <v>23</v>
      </c>
      <c r="C22" s="9">
        <v>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40">
        <v>1</v>
      </c>
    </row>
    <row r="23" spans="2:11" ht="12.75" customHeight="1" x14ac:dyDescent="0.3">
      <c r="B23" s="39" t="s">
        <v>24</v>
      </c>
      <c r="C23" s="9">
        <v>72</v>
      </c>
      <c r="D23" s="9">
        <v>7</v>
      </c>
      <c r="E23" s="9">
        <v>7</v>
      </c>
      <c r="F23" s="9">
        <v>7</v>
      </c>
      <c r="G23" s="9">
        <v>2</v>
      </c>
      <c r="H23" s="9">
        <v>4</v>
      </c>
      <c r="I23" s="9">
        <v>7</v>
      </c>
      <c r="J23" s="9">
        <v>7</v>
      </c>
      <c r="K23" s="40">
        <v>7</v>
      </c>
    </row>
    <row r="24" spans="2:11" ht="12.75" customHeight="1" x14ac:dyDescent="0.25">
      <c r="B24" s="39" t="s">
        <v>25</v>
      </c>
      <c r="C24" s="9">
        <v>49</v>
      </c>
      <c r="D24" s="9">
        <v>6</v>
      </c>
      <c r="E24" s="9">
        <v>6</v>
      </c>
      <c r="F24" s="9">
        <v>6</v>
      </c>
      <c r="G24" s="9">
        <v>4</v>
      </c>
      <c r="H24" s="9">
        <v>4</v>
      </c>
      <c r="I24" s="9">
        <v>6</v>
      </c>
      <c r="J24" s="9">
        <v>6</v>
      </c>
      <c r="K24" s="40">
        <v>6</v>
      </c>
    </row>
    <row r="25" spans="2:11" ht="12.75" customHeight="1" x14ac:dyDescent="0.25">
      <c r="B25" s="39" t="s">
        <v>26</v>
      </c>
      <c r="C25" s="9">
        <v>11</v>
      </c>
      <c r="D25" s="9">
        <v>2</v>
      </c>
      <c r="E25" s="9">
        <v>2</v>
      </c>
      <c r="F25" s="9">
        <v>2</v>
      </c>
      <c r="G25" s="9">
        <v>1</v>
      </c>
      <c r="H25" s="9">
        <v>1</v>
      </c>
      <c r="I25" s="9">
        <v>2</v>
      </c>
      <c r="J25" s="9">
        <v>2</v>
      </c>
      <c r="K25" s="40">
        <v>2</v>
      </c>
    </row>
    <row r="26" spans="2:11" ht="12.75" customHeight="1" x14ac:dyDescent="0.25">
      <c r="B26" s="39" t="s">
        <v>27</v>
      </c>
      <c r="C26" s="9">
        <v>20</v>
      </c>
      <c r="D26" s="9">
        <v>5</v>
      </c>
      <c r="E26" s="9">
        <v>5</v>
      </c>
      <c r="F26" s="9">
        <v>5</v>
      </c>
      <c r="G26" s="9">
        <v>3</v>
      </c>
      <c r="H26" s="9">
        <v>4</v>
      </c>
      <c r="I26" s="9">
        <v>5</v>
      </c>
      <c r="J26" s="9">
        <v>5</v>
      </c>
      <c r="K26" s="40">
        <v>5</v>
      </c>
    </row>
    <row r="27" spans="2:11" ht="12.75" customHeight="1" x14ac:dyDescent="0.25">
      <c r="B27" s="39" t="s">
        <v>28</v>
      </c>
      <c r="C27" s="9">
        <v>55</v>
      </c>
      <c r="D27" s="9">
        <v>9</v>
      </c>
      <c r="E27" s="9">
        <v>9</v>
      </c>
      <c r="F27" s="9">
        <v>9</v>
      </c>
      <c r="G27" s="9">
        <v>4</v>
      </c>
      <c r="H27" s="9">
        <v>7</v>
      </c>
      <c r="I27" s="9">
        <v>9</v>
      </c>
      <c r="J27" s="9">
        <v>9</v>
      </c>
      <c r="K27" s="40">
        <v>9</v>
      </c>
    </row>
    <row r="28" spans="2:11" ht="12.75" customHeight="1" x14ac:dyDescent="0.25">
      <c r="B28" s="39" t="s">
        <v>29</v>
      </c>
      <c r="C28" s="9">
        <v>20</v>
      </c>
      <c r="D28" s="9">
        <v>8</v>
      </c>
      <c r="E28" s="9">
        <v>8</v>
      </c>
      <c r="F28" s="9">
        <v>8</v>
      </c>
      <c r="G28" s="9">
        <v>1</v>
      </c>
      <c r="H28" s="9">
        <v>5</v>
      </c>
      <c r="I28" s="9">
        <v>8</v>
      </c>
      <c r="J28" s="9">
        <v>8</v>
      </c>
      <c r="K28" s="40">
        <v>8</v>
      </c>
    </row>
    <row r="29" spans="2:11" ht="12.75" customHeight="1" x14ac:dyDescent="0.25">
      <c r="B29" s="35" t="s">
        <v>30</v>
      </c>
      <c r="C29" s="36">
        <v>679</v>
      </c>
      <c r="D29" s="37">
        <v>135</v>
      </c>
      <c r="E29" s="37">
        <v>142</v>
      </c>
      <c r="F29" s="37">
        <v>141</v>
      </c>
      <c r="G29" s="37">
        <v>90</v>
      </c>
      <c r="H29" s="37">
        <v>116</v>
      </c>
      <c r="I29" s="37">
        <v>143</v>
      </c>
      <c r="J29" s="38">
        <v>143</v>
      </c>
      <c r="K29" s="38">
        <v>143</v>
      </c>
    </row>
    <row r="30" spans="2:11" ht="12.75" customHeight="1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2:11" ht="12.75" customHeight="1" x14ac:dyDescent="0.25">
      <c r="B31" s="566" t="s">
        <v>79</v>
      </c>
      <c r="C31" s="567"/>
      <c r="D31" s="567"/>
      <c r="E31" s="567"/>
      <c r="F31" s="567"/>
      <c r="G31" s="567"/>
      <c r="H31" s="567"/>
      <c r="I31" s="30"/>
      <c r="J31" s="30"/>
      <c r="K31" s="61" t="s">
        <v>80</v>
      </c>
    </row>
  </sheetData>
  <mergeCells count="5">
    <mergeCell ref="B31:H31"/>
    <mergeCell ref="J6:K6"/>
    <mergeCell ref="B2:J2"/>
    <mergeCell ref="B3:K3"/>
    <mergeCell ref="B4:K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workbookViewId="0">
      <selection activeCell="B2" sqref="B2:K2"/>
    </sheetView>
  </sheetViews>
  <sheetFormatPr defaultRowHeight="15" x14ac:dyDescent="0.25"/>
  <cols>
    <col min="2" max="2" width="29" customWidth="1"/>
    <col min="3" max="12" width="10.7109375" customWidth="1"/>
  </cols>
  <sheetData>
    <row r="2" spans="2:12" ht="39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88"/>
    </row>
    <row r="3" spans="2:12" ht="12" customHeight="1" x14ac:dyDescent="0.3">
      <c r="B3" s="571" t="s">
        <v>146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</row>
    <row r="4" spans="2:12" ht="12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</row>
    <row r="5" spans="2:12" ht="12" customHeight="1" x14ac:dyDescent="0.3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 ht="14.45" x14ac:dyDescent="0.3">
      <c r="B6" s="89"/>
      <c r="C6" s="576"/>
      <c r="D6" s="577"/>
      <c r="E6" s="578"/>
      <c r="F6" s="579" t="s">
        <v>147</v>
      </c>
      <c r="G6" s="580"/>
      <c r="H6" s="580"/>
      <c r="I6" s="580"/>
      <c r="J6" s="580"/>
      <c r="K6" s="580"/>
      <c r="L6" s="610"/>
    </row>
    <row r="7" spans="2:12" ht="14.45" x14ac:dyDescent="0.3">
      <c r="B7" s="42" t="s">
        <v>2</v>
      </c>
      <c r="C7" s="650" t="s">
        <v>148</v>
      </c>
      <c r="D7" s="587"/>
      <c r="E7" s="569"/>
      <c r="F7" s="579" t="s">
        <v>149</v>
      </c>
      <c r="G7" s="580"/>
      <c r="H7" s="610"/>
      <c r="I7" s="579" t="s">
        <v>150</v>
      </c>
      <c r="J7" s="580"/>
      <c r="K7" s="580"/>
      <c r="L7" s="32" t="s">
        <v>151</v>
      </c>
    </row>
    <row r="8" spans="2:12" ht="26.45" x14ac:dyDescent="0.3">
      <c r="B8" s="66"/>
      <c r="C8" s="6" t="s">
        <v>152</v>
      </c>
      <c r="D8" s="6" t="s">
        <v>153</v>
      </c>
      <c r="E8" s="6" t="s">
        <v>107</v>
      </c>
      <c r="F8" s="6" t="s">
        <v>152</v>
      </c>
      <c r="G8" s="6" t="s">
        <v>153</v>
      </c>
      <c r="H8" s="6" t="s">
        <v>107</v>
      </c>
      <c r="I8" s="6" t="s">
        <v>152</v>
      </c>
      <c r="J8" s="6" t="s">
        <v>153</v>
      </c>
      <c r="K8" s="6" t="s">
        <v>107</v>
      </c>
      <c r="L8" s="34" t="s">
        <v>154</v>
      </c>
    </row>
    <row r="9" spans="2:12" ht="12.75" customHeight="1" x14ac:dyDescent="0.3">
      <c r="B9" s="39" t="s">
        <v>9</v>
      </c>
      <c r="C9" s="58" t="s">
        <v>97</v>
      </c>
      <c r="D9" s="58">
        <v>8</v>
      </c>
      <c r="E9" s="58">
        <v>8</v>
      </c>
      <c r="F9" s="58" t="s">
        <v>97</v>
      </c>
      <c r="G9" s="58">
        <v>186</v>
      </c>
      <c r="H9" s="58">
        <v>186</v>
      </c>
      <c r="I9" s="58" t="s">
        <v>97</v>
      </c>
      <c r="J9" s="58">
        <v>40</v>
      </c>
      <c r="K9" s="58">
        <v>40</v>
      </c>
      <c r="L9" s="58">
        <v>5.0937635655263094</v>
      </c>
    </row>
    <row r="10" spans="2:12" ht="12.75" customHeight="1" x14ac:dyDescent="0.3">
      <c r="B10" s="39" t="s">
        <v>11</v>
      </c>
      <c r="C10" s="58">
        <v>10</v>
      </c>
      <c r="D10" s="58">
        <v>68</v>
      </c>
      <c r="E10" s="58">
        <v>78</v>
      </c>
      <c r="F10" s="58">
        <v>1420</v>
      </c>
      <c r="G10" s="58">
        <v>1648</v>
      </c>
      <c r="H10" s="58">
        <v>3068</v>
      </c>
      <c r="I10" s="58">
        <v>190</v>
      </c>
      <c r="J10" s="58">
        <v>909</v>
      </c>
      <c r="K10" s="58">
        <v>1099</v>
      </c>
      <c r="L10" s="58">
        <v>41.781150394394203</v>
      </c>
    </row>
    <row r="11" spans="2:12" ht="12.75" customHeight="1" x14ac:dyDescent="0.3">
      <c r="B11" s="39" t="s">
        <v>12</v>
      </c>
      <c r="C11" s="58" t="s">
        <v>97</v>
      </c>
      <c r="D11" s="58">
        <v>1</v>
      </c>
      <c r="E11" s="58">
        <v>1</v>
      </c>
      <c r="F11" s="58" t="s">
        <v>97</v>
      </c>
      <c r="G11" s="58">
        <v>106</v>
      </c>
      <c r="H11" s="58">
        <v>106</v>
      </c>
      <c r="I11" s="58" t="s">
        <v>97</v>
      </c>
      <c r="J11" s="58">
        <v>4</v>
      </c>
      <c r="K11" s="58">
        <v>4</v>
      </c>
      <c r="L11" s="58">
        <v>21.329651706178229</v>
      </c>
    </row>
    <row r="12" spans="2:12" ht="12.75" customHeight="1" x14ac:dyDescent="0.3">
      <c r="B12" s="39" t="s">
        <v>13</v>
      </c>
      <c r="C12" s="58" t="s">
        <v>97</v>
      </c>
      <c r="D12" s="58">
        <v>4</v>
      </c>
      <c r="E12" s="58">
        <v>4</v>
      </c>
      <c r="F12" s="58" t="s">
        <v>97</v>
      </c>
      <c r="G12" s="58">
        <v>74</v>
      </c>
      <c r="H12" s="58">
        <v>74</v>
      </c>
      <c r="I12" s="58" t="s">
        <v>97</v>
      </c>
      <c r="J12" s="58">
        <v>9</v>
      </c>
      <c r="K12" s="58">
        <v>9</v>
      </c>
      <c r="L12" s="58">
        <v>15.478230707690816</v>
      </c>
    </row>
    <row r="13" spans="2:12" ht="12.75" customHeight="1" x14ac:dyDescent="0.3">
      <c r="B13" s="39" t="s">
        <v>14</v>
      </c>
      <c r="C13" s="58" t="s">
        <v>97</v>
      </c>
      <c r="D13" s="58">
        <v>15</v>
      </c>
      <c r="E13" s="58">
        <v>15</v>
      </c>
      <c r="F13" s="58" t="s">
        <v>97</v>
      </c>
      <c r="G13" s="58">
        <v>176</v>
      </c>
      <c r="H13" s="58">
        <v>176</v>
      </c>
      <c r="I13" s="58" t="s">
        <v>97</v>
      </c>
      <c r="J13" s="58">
        <v>504</v>
      </c>
      <c r="K13" s="58">
        <v>504</v>
      </c>
      <c r="L13" s="58">
        <v>13.802011764997205</v>
      </c>
    </row>
    <row r="14" spans="2:12" ht="12.75" customHeight="1" x14ac:dyDescent="0.3">
      <c r="B14" s="39" t="s">
        <v>15</v>
      </c>
      <c r="C14" s="58" t="s">
        <v>97</v>
      </c>
      <c r="D14" s="58">
        <v>8</v>
      </c>
      <c r="E14" s="58">
        <v>8</v>
      </c>
      <c r="F14" s="58" t="s">
        <v>97</v>
      </c>
      <c r="G14" s="58">
        <v>40</v>
      </c>
      <c r="H14" s="58">
        <v>40</v>
      </c>
      <c r="I14" s="58" t="s">
        <v>97</v>
      </c>
      <c r="J14" s="58">
        <v>371</v>
      </c>
      <c r="K14" s="58">
        <v>371</v>
      </c>
      <c r="L14" s="58">
        <v>33.431948090189799</v>
      </c>
    </row>
    <row r="15" spans="2:12" ht="12.75" customHeight="1" x14ac:dyDescent="0.3">
      <c r="B15" s="39" t="s">
        <v>16</v>
      </c>
      <c r="C15" s="58">
        <v>10</v>
      </c>
      <c r="D15" s="58">
        <v>72</v>
      </c>
      <c r="E15" s="58">
        <v>82</v>
      </c>
      <c r="F15" s="58">
        <v>131</v>
      </c>
      <c r="G15" s="58">
        <v>1028</v>
      </c>
      <c r="H15" s="58">
        <v>1159</v>
      </c>
      <c r="I15" s="58">
        <v>196</v>
      </c>
      <c r="J15" s="58">
        <v>792</v>
      </c>
      <c r="K15" s="58">
        <v>988</v>
      </c>
      <c r="L15" s="58">
        <v>134.86697668692079</v>
      </c>
    </row>
    <row r="16" spans="2:12" ht="12.75" customHeight="1" x14ac:dyDescent="0.3">
      <c r="B16" s="39" t="s">
        <v>17</v>
      </c>
      <c r="C16" s="58">
        <v>1</v>
      </c>
      <c r="D16" s="58">
        <v>3</v>
      </c>
      <c r="E16" s="58">
        <v>4</v>
      </c>
      <c r="F16" s="58">
        <v>75</v>
      </c>
      <c r="G16" s="58">
        <v>176</v>
      </c>
      <c r="H16" s="58">
        <v>251</v>
      </c>
      <c r="I16" s="58">
        <v>15</v>
      </c>
      <c r="J16" s="58">
        <v>0</v>
      </c>
      <c r="K16" s="58">
        <v>15</v>
      </c>
      <c r="L16" s="58">
        <v>5.9824296491012641</v>
      </c>
    </row>
    <row r="17" spans="2:12" ht="12.75" customHeight="1" x14ac:dyDescent="0.3">
      <c r="B17" s="39" t="s">
        <v>18</v>
      </c>
      <c r="C17" s="58">
        <v>101</v>
      </c>
      <c r="D17" s="58">
        <v>52</v>
      </c>
      <c r="E17" s="58">
        <v>153</v>
      </c>
      <c r="F17" s="58">
        <v>197</v>
      </c>
      <c r="G17" s="58">
        <v>967</v>
      </c>
      <c r="H17" s="58">
        <v>1164</v>
      </c>
      <c r="I17" s="58">
        <v>83</v>
      </c>
      <c r="J17" s="58">
        <v>946</v>
      </c>
      <c r="K17" s="58">
        <v>1029</v>
      </c>
      <c r="L17" s="58">
        <v>58.472032211077362</v>
      </c>
    </row>
    <row r="18" spans="2:12" ht="12.75" customHeight="1" x14ac:dyDescent="0.3">
      <c r="B18" s="39" t="s">
        <v>19</v>
      </c>
      <c r="C18" s="58" t="s">
        <v>97</v>
      </c>
      <c r="D18" s="58">
        <v>6</v>
      </c>
      <c r="E18" s="58">
        <v>6</v>
      </c>
      <c r="F18" s="58" t="s">
        <v>97</v>
      </c>
      <c r="G18" s="58">
        <v>168</v>
      </c>
      <c r="H18" s="58">
        <v>168</v>
      </c>
      <c r="I18" s="58" t="s">
        <v>97</v>
      </c>
      <c r="J18" s="58">
        <v>190</v>
      </c>
      <c r="K18" s="58">
        <v>190</v>
      </c>
      <c r="L18" s="58">
        <v>39.922296491075471</v>
      </c>
    </row>
    <row r="19" spans="2:12" ht="12.75" customHeight="1" x14ac:dyDescent="0.3">
      <c r="B19" s="39" t="s">
        <v>20</v>
      </c>
      <c r="C19" s="58">
        <v>3</v>
      </c>
      <c r="D19" s="58">
        <v>22</v>
      </c>
      <c r="E19" s="58">
        <v>25</v>
      </c>
      <c r="F19" s="58">
        <v>9</v>
      </c>
      <c r="G19" s="58">
        <v>739</v>
      </c>
      <c r="H19" s="58">
        <v>748</v>
      </c>
      <c r="I19" s="58">
        <v>15</v>
      </c>
      <c r="J19" s="58">
        <v>173</v>
      </c>
      <c r="K19" s="58">
        <v>188</v>
      </c>
      <c r="L19" s="58">
        <v>60.26508912923385</v>
      </c>
    </row>
    <row r="20" spans="2:12" ht="12.75" customHeight="1" x14ac:dyDescent="0.3">
      <c r="B20" s="39" t="s">
        <v>21</v>
      </c>
      <c r="C20" s="58">
        <v>5</v>
      </c>
      <c r="D20" s="58">
        <v>80</v>
      </c>
      <c r="E20" s="58">
        <v>85</v>
      </c>
      <c r="F20" s="58">
        <v>181</v>
      </c>
      <c r="G20" s="58">
        <v>1715</v>
      </c>
      <c r="H20" s="58">
        <v>1896</v>
      </c>
      <c r="I20" s="58">
        <v>157</v>
      </c>
      <c r="J20" s="58">
        <v>2185</v>
      </c>
      <c r="K20" s="58">
        <v>2342</v>
      </c>
      <c r="L20" s="58">
        <v>72.192068377710669</v>
      </c>
    </row>
    <row r="21" spans="2:12" ht="12.75" customHeight="1" x14ac:dyDescent="0.3">
      <c r="B21" s="39" t="s">
        <v>22</v>
      </c>
      <c r="C21" s="58">
        <v>4</v>
      </c>
      <c r="D21" s="58">
        <v>54</v>
      </c>
      <c r="E21" s="58">
        <v>58</v>
      </c>
      <c r="F21" s="58">
        <v>0</v>
      </c>
      <c r="G21" s="58">
        <v>848</v>
      </c>
      <c r="H21" s="58">
        <v>848</v>
      </c>
      <c r="I21" s="58">
        <v>0</v>
      </c>
      <c r="J21" s="58">
        <v>878</v>
      </c>
      <c r="K21" s="58">
        <v>878</v>
      </c>
      <c r="L21" s="58">
        <v>129.39122403648145</v>
      </c>
    </row>
    <row r="22" spans="2:12" ht="12.75" customHeight="1" x14ac:dyDescent="0.3">
      <c r="B22" s="39" t="s">
        <v>23</v>
      </c>
      <c r="C22" s="58" t="s">
        <v>97</v>
      </c>
      <c r="D22" s="58">
        <v>16</v>
      </c>
      <c r="E22" s="58">
        <v>16</v>
      </c>
      <c r="F22" s="58" t="s">
        <v>97</v>
      </c>
      <c r="G22" s="58">
        <v>193</v>
      </c>
      <c r="H22" s="58">
        <v>193</v>
      </c>
      <c r="I22" s="58" t="s">
        <v>97</v>
      </c>
      <c r="J22" s="58">
        <v>80</v>
      </c>
      <c r="K22" s="58">
        <v>80</v>
      </c>
      <c r="L22" s="58">
        <v>86.742394153626179</v>
      </c>
    </row>
    <row r="23" spans="2:12" ht="12.75" customHeight="1" x14ac:dyDescent="0.3">
      <c r="B23" s="39" t="s">
        <v>24</v>
      </c>
      <c r="C23" s="58">
        <v>7</v>
      </c>
      <c r="D23" s="58">
        <v>140</v>
      </c>
      <c r="E23" s="58">
        <v>147</v>
      </c>
      <c r="F23" s="58">
        <v>0</v>
      </c>
      <c r="G23" s="58">
        <v>1126</v>
      </c>
      <c r="H23" s="58">
        <v>1126</v>
      </c>
      <c r="I23" s="58">
        <v>0</v>
      </c>
      <c r="J23" s="58">
        <v>3029</v>
      </c>
      <c r="K23" s="58">
        <v>3029</v>
      </c>
      <c r="L23" s="58">
        <v>70.784067707388374</v>
      </c>
    </row>
    <row r="24" spans="2:12" ht="12.75" customHeight="1" x14ac:dyDescent="0.3">
      <c r="B24" s="39" t="s">
        <v>25</v>
      </c>
      <c r="C24" s="58">
        <v>71</v>
      </c>
      <c r="D24" s="58">
        <v>35</v>
      </c>
      <c r="E24" s="58">
        <v>106</v>
      </c>
      <c r="F24" s="58">
        <v>0</v>
      </c>
      <c r="G24" s="58">
        <v>1057</v>
      </c>
      <c r="H24" s="58">
        <v>1057</v>
      </c>
      <c r="I24" s="58">
        <v>134</v>
      </c>
      <c r="J24" s="58">
        <v>615</v>
      </c>
      <c r="K24" s="58">
        <v>749</v>
      </c>
      <c r="L24" s="58">
        <v>44.153607613783556</v>
      </c>
    </row>
    <row r="25" spans="2:12" ht="12.75" customHeight="1" x14ac:dyDescent="0.25">
      <c r="B25" s="39" t="s">
        <v>26</v>
      </c>
      <c r="C25" s="58">
        <v>2</v>
      </c>
      <c r="D25" s="58">
        <v>11</v>
      </c>
      <c r="E25" s="58">
        <v>13</v>
      </c>
      <c r="F25" s="58">
        <v>0</v>
      </c>
      <c r="G25" s="58">
        <v>451</v>
      </c>
      <c r="H25" s="58">
        <v>451</v>
      </c>
      <c r="I25" s="58">
        <v>0</v>
      </c>
      <c r="J25" s="58">
        <v>175</v>
      </c>
      <c r="K25" s="58">
        <v>175</v>
      </c>
      <c r="L25" s="58">
        <v>108.23128299022635</v>
      </c>
    </row>
    <row r="26" spans="2:12" ht="12.75" customHeight="1" x14ac:dyDescent="0.25">
      <c r="B26" s="39" t="s">
        <v>27</v>
      </c>
      <c r="C26" s="58">
        <v>4</v>
      </c>
      <c r="D26" s="58">
        <v>48</v>
      </c>
      <c r="E26" s="58">
        <v>52</v>
      </c>
      <c r="F26" s="58">
        <v>18</v>
      </c>
      <c r="G26" s="58">
        <v>422</v>
      </c>
      <c r="H26" s="58">
        <v>440</v>
      </c>
      <c r="I26" s="58">
        <v>0</v>
      </c>
      <c r="J26" s="58">
        <v>253</v>
      </c>
      <c r="K26" s="58">
        <v>253</v>
      </c>
      <c r="L26" s="58">
        <v>34.990580818395856</v>
      </c>
    </row>
    <row r="27" spans="2:12" ht="12.75" customHeight="1" x14ac:dyDescent="0.25">
      <c r="B27" s="39" t="s">
        <v>28</v>
      </c>
      <c r="C27" s="58">
        <v>7</v>
      </c>
      <c r="D27" s="58">
        <v>99</v>
      </c>
      <c r="E27" s="58">
        <v>106</v>
      </c>
      <c r="F27" s="58">
        <v>0</v>
      </c>
      <c r="G27" s="58">
        <v>732</v>
      </c>
      <c r="H27" s="58">
        <v>732</v>
      </c>
      <c r="I27" s="58">
        <v>0</v>
      </c>
      <c r="J27" s="58">
        <v>1686</v>
      </c>
      <c r="K27" s="58">
        <v>1686</v>
      </c>
      <c r="L27" s="58">
        <v>47.458879275641678</v>
      </c>
    </row>
    <row r="28" spans="2:12" ht="12.75" customHeight="1" x14ac:dyDescent="0.25">
      <c r="B28" s="39" t="s">
        <v>29</v>
      </c>
      <c r="C28" s="58">
        <v>24</v>
      </c>
      <c r="D28" s="58">
        <v>76</v>
      </c>
      <c r="E28" s="58">
        <v>100</v>
      </c>
      <c r="F28" s="58">
        <v>9</v>
      </c>
      <c r="G28" s="58">
        <v>615</v>
      </c>
      <c r="H28" s="58">
        <v>624</v>
      </c>
      <c r="I28" s="58">
        <v>0</v>
      </c>
      <c r="J28" s="58">
        <v>842</v>
      </c>
      <c r="K28" s="58">
        <v>842</v>
      </c>
      <c r="L28" s="58">
        <v>88.108427456893878</v>
      </c>
    </row>
    <row r="29" spans="2:12" ht="12.75" customHeight="1" x14ac:dyDescent="0.25">
      <c r="B29" s="35" t="s">
        <v>30</v>
      </c>
      <c r="C29" s="37">
        <v>249</v>
      </c>
      <c r="D29" s="37">
        <v>818</v>
      </c>
      <c r="E29" s="37">
        <v>1067</v>
      </c>
      <c r="F29" s="37">
        <v>2040</v>
      </c>
      <c r="G29" s="37">
        <v>12467</v>
      </c>
      <c r="H29" s="37">
        <v>14507</v>
      </c>
      <c r="I29" s="37">
        <v>790</v>
      </c>
      <c r="J29" s="37">
        <v>13681</v>
      </c>
      <c r="K29" s="37">
        <v>14471</v>
      </c>
      <c r="L29" s="37">
        <v>47.775848604538155</v>
      </c>
    </row>
    <row r="30" spans="2:12" ht="12.75" customHeight="1" x14ac:dyDescent="0.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 ht="12.75" customHeight="1" x14ac:dyDescent="0.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90" t="s">
        <v>155</v>
      </c>
    </row>
  </sheetData>
  <mergeCells count="8">
    <mergeCell ref="C7:E7"/>
    <mergeCell ref="F7:H7"/>
    <mergeCell ref="I7:K7"/>
    <mergeCell ref="B2:K2"/>
    <mergeCell ref="B3:L3"/>
    <mergeCell ref="B4:L4"/>
    <mergeCell ref="C6:E6"/>
    <mergeCell ref="F6:L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selection activeCell="L31" sqref="B2:Q31"/>
    </sheetView>
  </sheetViews>
  <sheetFormatPr defaultRowHeight="15" x14ac:dyDescent="0.25"/>
  <cols>
    <col min="1" max="1" width="6.28515625" customWidth="1"/>
    <col min="2" max="2" width="24" customWidth="1"/>
    <col min="3" max="3" width="7.28515625" customWidth="1"/>
    <col min="4" max="4" width="8.5703125" customWidth="1"/>
    <col min="5" max="5" width="7.28515625" customWidth="1"/>
    <col min="6" max="6" width="8.5703125" customWidth="1"/>
    <col min="7" max="7" width="9.140625" customWidth="1"/>
    <col min="8" max="8" width="7.28515625" customWidth="1"/>
    <col min="9" max="9" width="8.5703125" customWidth="1"/>
    <col min="10" max="10" width="7.28515625" customWidth="1"/>
    <col min="11" max="11" width="8.5703125" customWidth="1"/>
    <col min="12" max="12" width="9.140625" customWidth="1"/>
    <col min="13" max="13" width="7.28515625" customWidth="1"/>
    <col min="14" max="14" width="8.5703125" customWidth="1"/>
    <col min="15" max="15" width="7.28515625" customWidth="1"/>
    <col min="16" max="16" width="8.5703125" customWidth="1"/>
    <col min="17" max="17" width="9.140625" customWidth="1"/>
  </cols>
  <sheetData>
    <row r="1" spans="2:17" ht="12.75" customHeight="1" x14ac:dyDescent="0.3"/>
    <row r="2" spans="2:17" ht="43.5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99"/>
    </row>
    <row r="3" spans="2:17" ht="12.75" customHeight="1" x14ac:dyDescent="0.3">
      <c r="B3" s="571" t="s">
        <v>165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</row>
    <row r="4" spans="2:17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</row>
    <row r="5" spans="2:17" ht="12.75" customHeight="1" x14ac:dyDescent="0.3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2:17" ht="14.45" x14ac:dyDescent="0.3">
      <c r="B6" s="100"/>
      <c r="C6" s="652" t="s">
        <v>166</v>
      </c>
      <c r="D6" s="589"/>
      <c r="E6" s="589"/>
      <c r="F6" s="589"/>
      <c r="G6" s="590"/>
      <c r="H6" s="652" t="s">
        <v>167</v>
      </c>
      <c r="I6" s="589"/>
      <c r="J6" s="589"/>
      <c r="K6" s="589"/>
      <c r="L6" s="590"/>
      <c r="M6" s="652" t="s">
        <v>168</v>
      </c>
      <c r="N6" s="589"/>
      <c r="O6" s="589"/>
      <c r="P6" s="589"/>
      <c r="Q6" s="590"/>
    </row>
    <row r="7" spans="2:17" ht="22.9" x14ac:dyDescent="0.3">
      <c r="B7" s="72" t="s">
        <v>2</v>
      </c>
      <c r="C7" s="588" t="s">
        <v>169</v>
      </c>
      <c r="D7" s="590"/>
      <c r="E7" s="588" t="s">
        <v>170</v>
      </c>
      <c r="F7" s="590"/>
      <c r="G7" s="73" t="s">
        <v>171</v>
      </c>
      <c r="H7" s="588" t="s">
        <v>169</v>
      </c>
      <c r="I7" s="590"/>
      <c r="J7" s="588" t="s">
        <v>170</v>
      </c>
      <c r="K7" s="590"/>
      <c r="L7" s="73" t="s">
        <v>171</v>
      </c>
      <c r="M7" s="588" t="s">
        <v>169</v>
      </c>
      <c r="N7" s="590"/>
      <c r="O7" s="588" t="s">
        <v>170</v>
      </c>
      <c r="P7" s="589"/>
      <c r="Q7" s="73" t="s">
        <v>171</v>
      </c>
    </row>
    <row r="8" spans="2:17" ht="14.45" x14ac:dyDescent="0.3">
      <c r="B8" s="74"/>
      <c r="C8" s="70" t="s">
        <v>172</v>
      </c>
      <c r="D8" s="70" t="s">
        <v>173</v>
      </c>
      <c r="E8" s="70" t="s">
        <v>172</v>
      </c>
      <c r="F8" s="70" t="s">
        <v>173</v>
      </c>
      <c r="G8" s="70" t="s">
        <v>174</v>
      </c>
      <c r="H8" s="70" t="s">
        <v>172</v>
      </c>
      <c r="I8" s="70" t="s">
        <v>173</v>
      </c>
      <c r="J8" s="70" t="s">
        <v>172</v>
      </c>
      <c r="K8" s="70" t="s">
        <v>173</v>
      </c>
      <c r="L8" s="70" t="s">
        <v>174</v>
      </c>
      <c r="M8" s="70" t="s">
        <v>172</v>
      </c>
      <c r="N8" s="70" t="s">
        <v>173</v>
      </c>
      <c r="O8" s="70" t="s">
        <v>172</v>
      </c>
      <c r="P8" s="70" t="s">
        <v>173</v>
      </c>
      <c r="Q8" s="70" t="s">
        <v>174</v>
      </c>
    </row>
    <row r="9" spans="2:17" ht="12.75" customHeight="1" x14ac:dyDescent="0.3">
      <c r="B9" s="102" t="s">
        <v>9</v>
      </c>
      <c r="C9" s="103">
        <v>0</v>
      </c>
      <c r="D9" s="103" t="s">
        <v>97</v>
      </c>
      <c r="E9" s="103">
        <v>0</v>
      </c>
      <c r="F9" s="103" t="s">
        <v>97</v>
      </c>
      <c r="G9" s="103">
        <v>9202</v>
      </c>
      <c r="H9" s="103">
        <v>976</v>
      </c>
      <c r="I9" s="103">
        <v>24.622950819672131</v>
      </c>
      <c r="J9" s="103">
        <v>11</v>
      </c>
      <c r="K9" s="103">
        <v>230.27272727272728</v>
      </c>
      <c r="L9" s="103">
        <v>59009</v>
      </c>
      <c r="M9" s="103">
        <v>223</v>
      </c>
      <c r="N9" s="103">
        <v>66.97757847533633</v>
      </c>
      <c r="O9" s="103">
        <v>0</v>
      </c>
      <c r="P9" s="103" t="s">
        <v>97</v>
      </c>
      <c r="Q9" s="103">
        <v>28486</v>
      </c>
    </row>
    <row r="10" spans="2:17" ht="12.75" customHeight="1" x14ac:dyDescent="0.3">
      <c r="B10" s="102" t="s">
        <v>11</v>
      </c>
      <c r="C10" s="103">
        <v>776</v>
      </c>
      <c r="D10" s="103">
        <v>35.188144329896907</v>
      </c>
      <c r="E10" s="103">
        <v>0</v>
      </c>
      <c r="F10" s="103" t="s">
        <v>97</v>
      </c>
      <c r="G10" s="103">
        <v>8142</v>
      </c>
      <c r="H10" s="103">
        <v>8040</v>
      </c>
      <c r="I10" s="103">
        <v>42.435447761194027</v>
      </c>
      <c r="J10" s="103">
        <v>953</v>
      </c>
      <c r="K10" s="103">
        <v>24.500524658971667</v>
      </c>
      <c r="L10" s="103">
        <v>363016</v>
      </c>
      <c r="M10" s="103">
        <v>2917</v>
      </c>
      <c r="N10" s="103">
        <v>49.232087761398695</v>
      </c>
      <c r="O10" s="103">
        <v>336</v>
      </c>
      <c r="P10" s="103">
        <v>20.074404761904763</v>
      </c>
      <c r="Q10" s="103">
        <v>187895</v>
      </c>
    </row>
    <row r="11" spans="2:17" ht="12.75" customHeight="1" x14ac:dyDescent="0.3">
      <c r="B11" s="102" t="s">
        <v>12</v>
      </c>
      <c r="C11" s="103">
        <v>556</v>
      </c>
      <c r="D11" s="103">
        <v>23.035971223021583</v>
      </c>
      <c r="E11" s="103">
        <v>97</v>
      </c>
      <c r="F11" s="103">
        <v>17.793814432989691</v>
      </c>
      <c r="G11" s="103">
        <v>0</v>
      </c>
      <c r="H11" s="103">
        <v>1398</v>
      </c>
      <c r="I11" s="103">
        <v>16.381258941344779</v>
      </c>
      <c r="J11" s="103">
        <v>30</v>
      </c>
      <c r="K11" s="103">
        <v>17.7</v>
      </c>
      <c r="L11" s="103">
        <v>0</v>
      </c>
      <c r="M11" s="103">
        <v>90</v>
      </c>
      <c r="N11" s="103">
        <v>17.922222222222221</v>
      </c>
      <c r="O11" s="103">
        <v>2</v>
      </c>
      <c r="P11" s="103">
        <v>11</v>
      </c>
      <c r="Q11" s="103">
        <v>0</v>
      </c>
    </row>
    <row r="12" spans="2:17" ht="12.75" customHeight="1" x14ac:dyDescent="0.3">
      <c r="B12" s="102" t="s">
        <v>13</v>
      </c>
      <c r="C12" s="103">
        <v>0</v>
      </c>
      <c r="D12" s="103" t="s">
        <v>97</v>
      </c>
      <c r="E12" s="103">
        <v>0</v>
      </c>
      <c r="F12" s="103" t="s">
        <v>97</v>
      </c>
      <c r="G12" s="103">
        <v>0</v>
      </c>
      <c r="H12" s="103">
        <v>0</v>
      </c>
      <c r="I12" s="103" t="s">
        <v>97</v>
      </c>
      <c r="J12" s="103">
        <v>0</v>
      </c>
      <c r="K12" s="103" t="s">
        <v>97</v>
      </c>
      <c r="L12" s="103">
        <v>23</v>
      </c>
      <c r="M12" s="103">
        <v>0</v>
      </c>
      <c r="N12" s="103" t="s">
        <v>97</v>
      </c>
      <c r="O12" s="103">
        <v>0</v>
      </c>
      <c r="P12" s="103" t="s">
        <v>97</v>
      </c>
      <c r="Q12" s="103">
        <v>0</v>
      </c>
    </row>
    <row r="13" spans="2:17" ht="12.75" customHeight="1" x14ac:dyDescent="0.3">
      <c r="B13" s="102" t="s">
        <v>14</v>
      </c>
      <c r="C13" s="103">
        <v>0</v>
      </c>
      <c r="D13" s="103" t="s">
        <v>97</v>
      </c>
      <c r="E13" s="103">
        <v>0</v>
      </c>
      <c r="F13" s="103" t="s">
        <v>97</v>
      </c>
      <c r="G13" s="103">
        <v>138</v>
      </c>
      <c r="H13" s="103">
        <v>0</v>
      </c>
      <c r="I13" s="103" t="s">
        <v>97</v>
      </c>
      <c r="J13" s="103">
        <v>4</v>
      </c>
      <c r="K13" s="103">
        <v>137.75</v>
      </c>
      <c r="L13" s="103">
        <v>73024</v>
      </c>
      <c r="M13" s="103">
        <v>130</v>
      </c>
      <c r="N13" s="103">
        <v>51.053846153846152</v>
      </c>
      <c r="O13" s="103">
        <v>348</v>
      </c>
      <c r="P13" s="103">
        <v>87.379310344827587</v>
      </c>
      <c r="Q13" s="103">
        <v>71135</v>
      </c>
    </row>
    <row r="14" spans="2:17" ht="12.75" customHeight="1" x14ac:dyDescent="0.3">
      <c r="B14" s="102" t="s">
        <v>15</v>
      </c>
      <c r="C14" s="103">
        <v>0</v>
      </c>
      <c r="D14" s="103" t="s">
        <v>97</v>
      </c>
      <c r="E14" s="103">
        <v>0</v>
      </c>
      <c r="F14" s="103" t="s">
        <v>97</v>
      </c>
      <c r="G14" s="103">
        <v>0</v>
      </c>
      <c r="H14" s="103">
        <v>22</v>
      </c>
      <c r="I14" s="103">
        <v>220.27272727272728</v>
      </c>
      <c r="J14" s="103">
        <v>63</v>
      </c>
      <c r="K14" s="103">
        <v>98.61904761904762</v>
      </c>
      <c r="L14" s="103">
        <v>14067</v>
      </c>
      <c r="M14" s="103">
        <v>12</v>
      </c>
      <c r="N14" s="103">
        <v>323.25</v>
      </c>
      <c r="O14" s="103">
        <v>62</v>
      </c>
      <c r="P14" s="103">
        <v>167.5</v>
      </c>
      <c r="Q14" s="103">
        <v>17959</v>
      </c>
    </row>
    <row r="15" spans="2:17" ht="12.75" customHeight="1" x14ac:dyDescent="0.3">
      <c r="B15" s="102" t="s">
        <v>16</v>
      </c>
      <c r="C15" s="103">
        <v>0</v>
      </c>
      <c r="D15" s="103" t="s">
        <v>97</v>
      </c>
      <c r="E15" s="103">
        <v>0</v>
      </c>
      <c r="F15" s="103" t="s">
        <v>97</v>
      </c>
      <c r="G15" s="103">
        <v>0</v>
      </c>
      <c r="H15" s="103">
        <v>338</v>
      </c>
      <c r="I15" s="103">
        <v>210.8491124260355</v>
      </c>
      <c r="J15" s="103">
        <v>200</v>
      </c>
      <c r="K15" s="103">
        <v>103.715</v>
      </c>
      <c r="L15" s="103">
        <v>21781</v>
      </c>
      <c r="M15" s="103">
        <v>107</v>
      </c>
      <c r="N15" s="103">
        <v>203.50467289719626</v>
      </c>
      <c r="O15" s="103">
        <v>91</v>
      </c>
      <c r="P15" s="103">
        <v>98.175824175824175</v>
      </c>
      <c r="Q15" s="103">
        <v>18715</v>
      </c>
    </row>
    <row r="16" spans="2:17" ht="12.75" customHeight="1" x14ac:dyDescent="0.3">
      <c r="B16" s="102" t="s">
        <v>17</v>
      </c>
      <c r="C16" s="103">
        <v>0</v>
      </c>
      <c r="D16" s="103" t="s">
        <v>97</v>
      </c>
      <c r="E16" s="103">
        <v>0</v>
      </c>
      <c r="F16" s="103" t="s">
        <v>97</v>
      </c>
      <c r="G16" s="103">
        <v>0</v>
      </c>
      <c r="H16" s="103">
        <v>1531</v>
      </c>
      <c r="I16" s="103">
        <v>34.101894186806007</v>
      </c>
      <c r="J16" s="103">
        <v>185</v>
      </c>
      <c r="K16" s="103">
        <v>19.313513513513513</v>
      </c>
      <c r="L16" s="103">
        <v>368</v>
      </c>
      <c r="M16" s="103">
        <v>16</v>
      </c>
      <c r="N16" s="103">
        <v>86.875</v>
      </c>
      <c r="O16" s="103">
        <v>0</v>
      </c>
      <c r="P16" s="103" t="s">
        <v>97</v>
      </c>
      <c r="Q16" s="103">
        <v>0</v>
      </c>
    </row>
    <row r="17" spans="2:17" ht="12.75" customHeight="1" x14ac:dyDescent="0.3">
      <c r="B17" s="102" t="s">
        <v>18</v>
      </c>
      <c r="C17" s="103">
        <v>353</v>
      </c>
      <c r="D17" s="103">
        <v>15.730878186968839</v>
      </c>
      <c r="E17" s="103">
        <v>0</v>
      </c>
      <c r="F17" s="103" t="s">
        <v>97</v>
      </c>
      <c r="G17" s="103">
        <v>11627</v>
      </c>
      <c r="H17" s="103">
        <v>5244</v>
      </c>
      <c r="I17" s="103">
        <v>20.586956521739129</v>
      </c>
      <c r="J17" s="103">
        <v>890</v>
      </c>
      <c r="K17" s="103">
        <v>16.634831460674157</v>
      </c>
      <c r="L17" s="103">
        <v>221904</v>
      </c>
      <c r="M17" s="103">
        <v>1520</v>
      </c>
      <c r="N17" s="103">
        <v>29.676315789473684</v>
      </c>
      <c r="O17" s="103">
        <v>1067</v>
      </c>
      <c r="P17" s="103">
        <v>40.530459231490163</v>
      </c>
      <c r="Q17" s="103">
        <v>123903</v>
      </c>
    </row>
    <row r="18" spans="2:17" ht="12.75" customHeight="1" x14ac:dyDescent="0.3">
      <c r="B18" s="102" t="s">
        <v>19</v>
      </c>
      <c r="C18" s="103">
        <v>0</v>
      </c>
      <c r="D18" s="103" t="s">
        <v>97</v>
      </c>
      <c r="E18" s="103">
        <v>0</v>
      </c>
      <c r="F18" s="103" t="s">
        <v>97</v>
      </c>
      <c r="G18" s="103">
        <v>0</v>
      </c>
      <c r="H18" s="103">
        <v>50</v>
      </c>
      <c r="I18" s="103">
        <v>100.2</v>
      </c>
      <c r="J18" s="103">
        <v>15</v>
      </c>
      <c r="K18" s="103">
        <v>117.06666666666666</v>
      </c>
      <c r="L18" s="103">
        <v>0</v>
      </c>
      <c r="M18" s="103">
        <v>61</v>
      </c>
      <c r="N18" s="103">
        <v>175.98360655737704</v>
      </c>
      <c r="O18" s="103">
        <v>48</v>
      </c>
      <c r="P18" s="103">
        <v>197.58333333333334</v>
      </c>
      <c r="Q18" s="103">
        <v>0</v>
      </c>
    </row>
    <row r="19" spans="2:17" ht="12.75" customHeight="1" x14ac:dyDescent="0.3">
      <c r="B19" s="102" t="s">
        <v>20</v>
      </c>
      <c r="C19" s="103">
        <v>0</v>
      </c>
      <c r="D19" s="103" t="s">
        <v>97</v>
      </c>
      <c r="E19" s="103">
        <v>0</v>
      </c>
      <c r="F19" s="103" t="s">
        <v>97</v>
      </c>
      <c r="G19" s="103">
        <v>64</v>
      </c>
      <c r="H19" s="103">
        <v>785</v>
      </c>
      <c r="I19" s="103">
        <v>66.608917197452229</v>
      </c>
      <c r="J19" s="103">
        <v>72</v>
      </c>
      <c r="K19" s="103">
        <v>20.958333333333332</v>
      </c>
      <c r="L19" s="103">
        <v>75954</v>
      </c>
      <c r="M19" s="103">
        <v>1410</v>
      </c>
      <c r="N19" s="103">
        <v>112.18652482269503</v>
      </c>
      <c r="O19" s="103">
        <v>232</v>
      </c>
      <c r="P19" s="103">
        <v>44.318965517241381</v>
      </c>
      <c r="Q19" s="103">
        <v>65108</v>
      </c>
    </row>
    <row r="20" spans="2:17" ht="12.75" customHeight="1" x14ac:dyDescent="0.3">
      <c r="B20" s="102" t="s">
        <v>21</v>
      </c>
      <c r="C20" s="103">
        <v>1</v>
      </c>
      <c r="D20" s="103">
        <v>365</v>
      </c>
      <c r="E20" s="103">
        <v>0</v>
      </c>
      <c r="F20" s="103" t="s">
        <v>97</v>
      </c>
      <c r="G20" s="103">
        <v>11566</v>
      </c>
      <c r="H20" s="103">
        <v>1862</v>
      </c>
      <c r="I20" s="103">
        <v>73.34693877551021</v>
      </c>
      <c r="J20" s="103">
        <v>940</v>
      </c>
      <c r="K20" s="103">
        <v>57.740425531914894</v>
      </c>
      <c r="L20" s="103">
        <v>431211</v>
      </c>
      <c r="M20" s="103">
        <v>902</v>
      </c>
      <c r="N20" s="103">
        <v>251.36363636363637</v>
      </c>
      <c r="O20" s="103">
        <v>1159</v>
      </c>
      <c r="P20" s="103">
        <v>120.755823986195</v>
      </c>
      <c r="Q20" s="103">
        <v>345166</v>
      </c>
    </row>
    <row r="21" spans="2:17" ht="12.75" customHeight="1" x14ac:dyDescent="0.3">
      <c r="B21" s="102" t="s">
        <v>22</v>
      </c>
      <c r="C21" s="103">
        <v>44</v>
      </c>
      <c r="D21" s="103">
        <v>37.613636363636367</v>
      </c>
      <c r="E21" s="103">
        <v>3</v>
      </c>
      <c r="F21" s="103">
        <v>181</v>
      </c>
      <c r="G21" s="103">
        <v>1116</v>
      </c>
      <c r="H21" s="103">
        <v>831</v>
      </c>
      <c r="I21" s="103">
        <v>47.227436823104696</v>
      </c>
      <c r="J21" s="103">
        <v>79</v>
      </c>
      <c r="K21" s="103">
        <v>80.949367088607602</v>
      </c>
      <c r="L21" s="103">
        <v>56379</v>
      </c>
      <c r="M21" s="103">
        <v>888</v>
      </c>
      <c r="N21" s="103">
        <v>101.94144144144144</v>
      </c>
      <c r="O21" s="103">
        <v>382</v>
      </c>
      <c r="P21" s="103">
        <v>156.06806282722513</v>
      </c>
      <c r="Q21" s="103">
        <v>175165</v>
      </c>
    </row>
    <row r="22" spans="2:17" ht="12.75" customHeight="1" x14ac:dyDescent="0.3">
      <c r="B22" s="102" t="s">
        <v>23</v>
      </c>
      <c r="C22" s="103">
        <v>1</v>
      </c>
      <c r="D22" s="103">
        <v>56</v>
      </c>
      <c r="E22" s="103">
        <v>0</v>
      </c>
      <c r="F22" s="103" t="s">
        <v>97</v>
      </c>
      <c r="G22" s="103">
        <v>5</v>
      </c>
      <c r="H22" s="103">
        <v>180</v>
      </c>
      <c r="I22" s="103">
        <v>111.25</v>
      </c>
      <c r="J22" s="103">
        <v>12</v>
      </c>
      <c r="K22" s="103">
        <v>250</v>
      </c>
      <c r="L22" s="103">
        <v>15718</v>
      </c>
      <c r="M22" s="103">
        <v>158</v>
      </c>
      <c r="N22" s="103">
        <v>207.27215189873417</v>
      </c>
      <c r="O22" s="103">
        <v>22</v>
      </c>
      <c r="P22" s="103">
        <v>189.5</v>
      </c>
      <c r="Q22" s="103">
        <v>20034</v>
      </c>
    </row>
    <row r="23" spans="2:17" ht="12.75" customHeight="1" x14ac:dyDescent="0.3">
      <c r="B23" s="102" t="s">
        <v>24</v>
      </c>
      <c r="C23" s="103">
        <v>10</v>
      </c>
      <c r="D23" s="103">
        <v>25</v>
      </c>
      <c r="E23" s="103">
        <v>19</v>
      </c>
      <c r="F23" s="103">
        <v>52.368421052631582</v>
      </c>
      <c r="G23" s="103">
        <v>8329</v>
      </c>
      <c r="H23" s="103">
        <v>761</v>
      </c>
      <c r="I23" s="103">
        <v>58.72010512483574</v>
      </c>
      <c r="J23" s="103">
        <v>330</v>
      </c>
      <c r="K23" s="103">
        <v>203.61212121212122</v>
      </c>
      <c r="L23" s="103">
        <v>487667</v>
      </c>
      <c r="M23" s="103">
        <v>333</v>
      </c>
      <c r="N23" s="103">
        <v>194.93393393393393</v>
      </c>
      <c r="O23" s="103">
        <v>934</v>
      </c>
      <c r="P23" s="103">
        <v>163.11349036402569</v>
      </c>
      <c r="Q23" s="103">
        <v>636892</v>
      </c>
    </row>
    <row r="24" spans="2:17" ht="12.75" customHeight="1" x14ac:dyDescent="0.3">
      <c r="B24" s="102" t="s">
        <v>25</v>
      </c>
      <c r="C24" s="103">
        <v>0</v>
      </c>
      <c r="D24" s="103" t="s">
        <v>97</v>
      </c>
      <c r="E24" s="103">
        <v>0</v>
      </c>
      <c r="F24" s="103" t="s">
        <v>97</v>
      </c>
      <c r="G24" s="103">
        <v>0</v>
      </c>
      <c r="H24" s="103">
        <v>1974</v>
      </c>
      <c r="I24" s="103">
        <v>42.369807497467072</v>
      </c>
      <c r="J24" s="103">
        <v>134</v>
      </c>
      <c r="K24" s="103">
        <v>47.35820895522388</v>
      </c>
      <c r="L24" s="103">
        <v>101820</v>
      </c>
      <c r="M24" s="103">
        <v>1840</v>
      </c>
      <c r="N24" s="103">
        <v>96.538043478260875</v>
      </c>
      <c r="O24" s="103">
        <v>941</v>
      </c>
      <c r="P24" s="103">
        <v>106.08820403825717</v>
      </c>
      <c r="Q24" s="103">
        <v>351976</v>
      </c>
    </row>
    <row r="25" spans="2:17" ht="12.75" customHeight="1" x14ac:dyDescent="0.25">
      <c r="B25" s="102" t="s">
        <v>26</v>
      </c>
      <c r="C25" s="103">
        <v>0</v>
      </c>
      <c r="D25" s="103" t="s">
        <v>97</v>
      </c>
      <c r="E25" s="103">
        <v>0</v>
      </c>
      <c r="F25" s="103" t="s">
        <v>97</v>
      </c>
      <c r="G25" s="103">
        <v>0</v>
      </c>
      <c r="H25" s="103">
        <v>20</v>
      </c>
      <c r="I25" s="103">
        <v>318.85000000000002</v>
      </c>
      <c r="J25" s="103">
        <v>15</v>
      </c>
      <c r="K25" s="103">
        <v>209.4</v>
      </c>
      <c r="L25" s="103">
        <v>13275</v>
      </c>
      <c r="M25" s="103">
        <v>34</v>
      </c>
      <c r="N25" s="103">
        <v>348.73529411764707</v>
      </c>
      <c r="O25" s="103">
        <v>86</v>
      </c>
      <c r="P25" s="103">
        <v>226.03488372093022</v>
      </c>
      <c r="Q25" s="103">
        <v>74503</v>
      </c>
    </row>
    <row r="26" spans="2:17" ht="12.75" customHeight="1" x14ac:dyDescent="0.25">
      <c r="B26" s="102" t="s">
        <v>27</v>
      </c>
      <c r="C26" s="103">
        <v>0</v>
      </c>
      <c r="D26" s="103" t="s">
        <v>97</v>
      </c>
      <c r="E26" s="103">
        <v>0</v>
      </c>
      <c r="F26" s="103" t="s">
        <v>97</v>
      </c>
      <c r="G26" s="103">
        <v>40</v>
      </c>
      <c r="H26" s="103">
        <v>1335</v>
      </c>
      <c r="I26" s="103">
        <v>33.403745318352058</v>
      </c>
      <c r="J26" s="103">
        <v>426</v>
      </c>
      <c r="K26" s="103">
        <v>7.169014084507042</v>
      </c>
      <c r="L26" s="103">
        <v>93332</v>
      </c>
      <c r="M26" s="103">
        <v>741</v>
      </c>
      <c r="N26" s="103">
        <v>66.056680161943319</v>
      </c>
      <c r="O26" s="103">
        <v>562</v>
      </c>
      <c r="P26" s="103">
        <v>14.421708185053381</v>
      </c>
      <c r="Q26" s="103">
        <v>60071</v>
      </c>
    </row>
    <row r="27" spans="2:17" ht="12.75" customHeight="1" x14ac:dyDescent="0.25">
      <c r="B27" s="102" t="s">
        <v>28</v>
      </c>
      <c r="C27" s="103">
        <v>0</v>
      </c>
      <c r="D27" s="103" t="s">
        <v>97</v>
      </c>
      <c r="E27" s="103">
        <v>0</v>
      </c>
      <c r="F27" s="103" t="s">
        <v>97</v>
      </c>
      <c r="G27" s="103">
        <v>1934</v>
      </c>
      <c r="H27" s="103">
        <v>53</v>
      </c>
      <c r="I27" s="103">
        <v>224.09433962264151</v>
      </c>
      <c r="J27" s="103">
        <v>207</v>
      </c>
      <c r="K27" s="103">
        <v>269.44927536231882</v>
      </c>
      <c r="L27" s="103">
        <v>89212</v>
      </c>
      <c r="M27" s="103">
        <v>317</v>
      </c>
      <c r="N27" s="103">
        <v>331.72870662460571</v>
      </c>
      <c r="O27" s="103">
        <v>794</v>
      </c>
      <c r="P27" s="103">
        <v>227.64735516372795</v>
      </c>
      <c r="Q27" s="103">
        <v>275529</v>
      </c>
    </row>
    <row r="28" spans="2:17" ht="12.75" customHeight="1" x14ac:dyDescent="0.25">
      <c r="B28" s="102" t="s">
        <v>29</v>
      </c>
      <c r="C28" s="103">
        <v>0</v>
      </c>
      <c r="D28" s="103" t="s">
        <v>97</v>
      </c>
      <c r="E28" s="103">
        <v>0</v>
      </c>
      <c r="F28" s="103" t="s">
        <v>97</v>
      </c>
      <c r="G28" s="103">
        <v>1113</v>
      </c>
      <c r="H28" s="103">
        <v>37</v>
      </c>
      <c r="I28" s="103">
        <v>119.08108108108108</v>
      </c>
      <c r="J28" s="103">
        <v>109</v>
      </c>
      <c r="K28" s="103">
        <v>206.52293577981652</v>
      </c>
      <c r="L28" s="103">
        <v>38952</v>
      </c>
      <c r="M28" s="103">
        <v>579</v>
      </c>
      <c r="N28" s="103">
        <v>104.16580310880829</v>
      </c>
      <c r="O28" s="103">
        <v>109</v>
      </c>
      <c r="P28" s="103">
        <v>215.8440366972477</v>
      </c>
      <c r="Q28" s="103">
        <v>147692</v>
      </c>
    </row>
    <row r="29" spans="2:17" ht="12.75" customHeight="1" x14ac:dyDescent="0.25">
      <c r="B29" s="75" t="s">
        <v>30</v>
      </c>
      <c r="C29" s="101">
        <v>1741</v>
      </c>
      <c r="D29" s="101">
        <v>27.56634118322803</v>
      </c>
      <c r="E29" s="101">
        <v>119</v>
      </c>
      <c r="F29" s="101">
        <v>27.428571428571427</v>
      </c>
      <c r="G29" s="101">
        <v>53276</v>
      </c>
      <c r="H29" s="101">
        <v>25437</v>
      </c>
      <c r="I29" s="101">
        <v>42.187128985336322</v>
      </c>
      <c r="J29" s="101">
        <v>4675</v>
      </c>
      <c r="K29" s="101">
        <v>63.583743315508023</v>
      </c>
      <c r="L29" s="101">
        <v>2156712</v>
      </c>
      <c r="M29" s="101">
        <v>12278</v>
      </c>
      <c r="N29" s="101">
        <v>99.909350057012546</v>
      </c>
      <c r="O29" s="101">
        <v>7175</v>
      </c>
      <c r="P29" s="101">
        <v>112.50857142857143</v>
      </c>
      <c r="Q29" s="101">
        <v>2600229</v>
      </c>
    </row>
    <row r="30" spans="2:17" ht="12.75" customHeight="1" x14ac:dyDescent="0.2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 ht="12.75" customHeight="1" x14ac:dyDescent="0.2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651" t="s">
        <v>175</v>
      </c>
      <c r="Q31" s="595"/>
    </row>
  </sheetData>
  <mergeCells count="13">
    <mergeCell ref="P31:Q31"/>
    <mergeCell ref="B2:P2"/>
    <mergeCell ref="B3:Q3"/>
    <mergeCell ref="B4:Q4"/>
    <mergeCell ref="C6:G6"/>
    <mergeCell ref="H6:L6"/>
    <mergeCell ref="M6:Q6"/>
    <mergeCell ref="O7:P7"/>
    <mergeCell ref="C7:D7"/>
    <mergeCell ref="E7:F7"/>
    <mergeCell ref="H7:I7"/>
    <mergeCell ref="J7:K7"/>
    <mergeCell ref="M7:N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selection activeCell="L31" sqref="B2:Q31"/>
    </sheetView>
  </sheetViews>
  <sheetFormatPr defaultRowHeight="15" x14ac:dyDescent="0.25"/>
  <cols>
    <col min="1" max="1" width="6.85546875" customWidth="1"/>
    <col min="2" max="2" width="24" customWidth="1"/>
    <col min="3" max="3" width="7.28515625" customWidth="1"/>
    <col min="4" max="4" width="8.5703125" customWidth="1"/>
    <col min="5" max="5" width="7.28515625" customWidth="1"/>
    <col min="6" max="6" width="8.5703125" customWidth="1"/>
    <col min="7" max="7" width="9.140625" customWidth="1"/>
    <col min="8" max="8" width="7.28515625" customWidth="1"/>
    <col min="9" max="9" width="8.5703125" customWidth="1"/>
    <col min="10" max="10" width="7.28515625" customWidth="1"/>
    <col min="11" max="11" width="8.5703125" customWidth="1"/>
    <col min="12" max="12" width="9.140625" customWidth="1"/>
    <col min="13" max="13" width="7.28515625" customWidth="1"/>
    <col min="14" max="14" width="8.5703125" customWidth="1"/>
    <col min="15" max="15" width="7.28515625" customWidth="1"/>
    <col min="16" max="16" width="8.5703125" customWidth="1"/>
    <col min="17" max="17" width="9.140625" customWidth="1"/>
  </cols>
  <sheetData>
    <row r="1" spans="2:17" ht="12.75" customHeight="1" x14ac:dyDescent="0.3"/>
    <row r="2" spans="2:17" ht="51.75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105"/>
      <c r="Q2" s="105"/>
    </row>
    <row r="3" spans="2:17" ht="12.75" customHeight="1" x14ac:dyDescent="0.3">
      <c r="B3" s="571" t="s">
        <v>165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</row>
    <row r="4" spans="2:17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</row>
    <row r="5" spans="2:17" ht="12.75" customHeight="1" x14ac:dyDescent="0.3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2:17" ht="14.45" x14ac:dyDescent="0.3">
      <c r="B6" s="100"/>
      <c r="C6" s="652" t="s">
        <v>176</v>
      </c>
      <c r="D6" s="589"/>
      <c r="E6" s="589"/>
      <c r="F6" s="589"/>
      <c r="G6" s="590"/>
      <c r="H6" s="652" t="s">
        <v>177</v>
      </c>
      <c r="I6" s="589"/>
      <c r="J6" s="589"/>
      <c r="K6" s="589"/>
      <c r="L6" s="590"/>
      <c r="M6" s="652" t="s">
        <v>178</v>
      </c>
      <c r="N6" s="589"/>
      <c r="O6" s="589"/>
      <c r="P6" s="589"/>
      <c r="Q6" s="590"/>
    </row>
    <row r="7" spans="2:17" ht="22.9" x14ac:dyDescent="0.3">
      <c r="B7" s="72" t="s">
        <v>2</v>
      </c>
      <c r="C7" s="588" t="s">
        <v>169</v>
      </c>
      <c r="D7" s="590"/>
      <c r="E7" s="588" t="s">
        <v>170</v>
      </c>
      <c r="F7" s="590"/>
      <c r="G7" s="73" t="s">
        <v>171</v>
      </c>
      <c r="H7" s="588" t="s">
        <v>169</v>
      </c>
      <c r="I7" s="590"/>
      <c r="J7" s="588" t="s">
        <v>170</v>
      </c>
      <c r="K7" s="590"/>
      <c r="L7" s="73" t="s">
        <v>171</v>
      </c>
      <c r="M7" s="588" t="s">
        <v>169</v>
      </c>
      <c r="N7" s="590"/>
      <c r="O7" s="588" t="s">
        <v>170</v>
      </c>
      <c r="P7" s="589"/>
      <c r="Q7" s="73" t="s">
        <v>171</v>
      </c>
    </row>
    <row r="8" spans="2:17" ht="14.45" x14ac:dyDescent="0.3">
      <c r="B8" s="74"/>
      <c r="C8" s="70" t="s">
        <v>172</v>
      </c>
      <c r="D8" s="70" t="s">
        <v>173</v>
      </c>
      <c r="E8" s="70" t="s">
        <v>172</v>
      </c>
      <c r="F8" s="70" t="s">
        <v>173</v>
      </c>
      <c r="G8" s="70" t="s">
        <v>174</v>
      </c>
      <c r="H8" s="70" t="s">
        <v>172</v>
      </c>
      <c r="I8" s="70" t="s">
        <v>173</v>
      </c>
      <c r="J8" s="70" t="s">
        <v>172</v>
      </c>
      <c r="K8" s="70" t="s">
        <v>173</v>
      </c>
      <c r="L8" s="70" t="s">
        <v>174</v>
      </c>
      <c r="M8" s="70" t="s">
        <v>172</v>
      </c>
      <c r="N8" s="70" t="s">
        <v>173</v>
      </c>
      <c r="O8" s="70" t="s">
        <v>172</v>
      </c>
      <c r="P8" s="70" t="s">
        <v>173</v>
      </c>
      <c r="Q8" s="70" t="s">
        <v>174</v>
      </c>
    </row>
    <row r="9" spans="2:17" ht="12.75" customHeight="1" x14ac:dyDescent="0.3">
      <c r="B9" s="102" t="s">
        <v>9</v>
      </c>
      <c r="C9" s="103">
        <v>0</v>
      </c>
      <c r="D9" s="103" t="s">
        <v>97</v>
      </c>
      <c r="E9" s="103">
        <v>0</v>
      </c>
      <c r="F9" s="103" t="s">
        <v>97</v>
      </c>
      <c r="G9" s="103">
        <v>10151</v>
      </c>
      <c r="H9" s="103">
        <v>0</v>
      </c>
      <c r="I9" s="103" t="s">
        <v>97</v>
      </c>
      <c r="J9" s="103">
        <v>0</v>
      </c>
      <c r="K9" s="103" t="s">
        <v>97</v>
      </c>
      <c r="L9" s="103">
        <v>17350</v>
      </c>
      <c r="M9" s="103">
        <v>101</v>
      </c>
      <c r="N9" s="103">
        <v>215.30693069306932</v>
      </c>
      <c r="O9" s="103">
        <v>28</v>
      </c>
      <c r="P9" s="103">
        <v>170.21428571428572</v>
      </c>
      <c r="Q9" s="103">
        <v>35391</v>
      </c>
    </row>
    <row r="10" spans="2:17" ht="12.75" customHeight="1" x14ac:dyDescent="0.3">
      <c r="B10" s="102" t="s">
        <v>11</v>
      </c>
      <c r="C10" s="103">
        <v>975</v>
      </c>
      <c r="D10" s="103">
        <v>37.345641025641022</v>
      </c>
      <c r="E10" s="103">
        <v>0</v>
      </c>
      <c r="F10" s="103" t="s">
        <v>97</v>
      </c>
      <c r="G10" s="103">
        <v>9533</v>
      </c>
      <c r="H10" s="103">
        <v>695</v>
      </c>
      <c r="I10" s="103">
        <v>53.231654676258991</v>
      </c>
      <c r="J10" s="103">
        <v>205</v>
      </c>
      <c r="K10" s="103">
        <v>4.126829268292683</v>
      </c>
      <c r="L10" s="103">
        <v>26896</v>
      </c>
      <c r="M10" s="103">
        <v>117</v>
      </c>
      <c r="N10" s="103">
        <v>218.991452991453</v>
      </c>
      <c r="O10" s="103">
        <v>1134</v>
      </c>
      <c r="P10" s="103">
        <v>113.87389770723104</v>
      </c>
      <c r="Q10" s="103">
        <v>427104</v>
      </c>
    </row>
    <row r="11" spans="2:17" ht="12.75" customHeight="1" x14ac:dyDescent="0.3">
      <c r="B11" s="102" t="s">
        <v>12</v>
      </c>
      <c r="C11" s="103">
        <v>55</v>
      </c>
      <c r="D11" s="103">
        <v>25.709090909090911</v>
      </c>
      <c r="E11" s="103">
        <v>0</v>
      </c>
      <c r="F11" s="103" t="s">
        <v>97</v>
      </c>
      <c r="G11" s="103">
        <v>0</v>
      </c>
      <c r="H11" s="103">
        <v>0</v>
      </c>
      <c r="I11" s="103" t="s">
        <v>97</v>
      </c>
      <c r="J11" s="103">
        <v>0</v>
      </c>
      <c r="K11" s="103" t="s">
        <v>97</v>
      </c>
      <c r="L11" s="103">
        <v>0</v>
      </c>
      <c r="M11" s="103">
        <v>0</v>
      </c>
      <c r="N11" s="103" t="s">
        <v>97</v>
      </c>
      <c r="O11" s="103">
        <v>0</v>
      </c>
      <c r="P11" s="103" t="s">
        <v>97</v>
      </c>
      <c r="Q11" s="103">
        <v>0</v>
      </c>
    </row>
    <row r="12" spans="2:17" ht="12.75" customHeight="1" x14ac:dyDescent="0.3">
      <c r="B12" s="102" t="s">
        <v>13</v>
      </c>
      <c r="C12" s="103">
        <v>0</v>
      </c>
      <c r="D12" s="103" t="s">
        <v>97</v>
      </c>
      <c r="E12" s="103">
        <v>0</v>
      </c>
      <c r="F12" s="103" t="s">
        <v>97</v>
      </c>
      <c r="G12" s="103">
        <v>0</v>
      </c>
      <c r="H12" s="103">
        <v>43</v>
      </c>
      <c r="I12" s="103">
        <v>264.95348837209303</v>
      </c>
      <c r="J12" s="103">
        <v>1</v>
      </c>
      <c r="K12" s="103">
        <v>24</v>
      </c>
      <c r="L12" s="103">
        <v>68</v>
      </c>
      <c r="M12" s="103">
        <v>0</v>
      </c>
      <c r="N12" s="103" t="s">
        <v>97</v>
      </c>
      <c r="O12" s="103">
        <v>0</v>
      </c>
      <c r="P12" s="103" t="s">
        <v>97</v>
      </c>
      <c r="Q12" s="103">
        <v>0</v>
      </c>
    </row>
    <row r="13" spans="2:17" ht="12.75" customHeight="1" x14ac:dyDescent="0.3">
      <c r="B13" s="102" t="s">
        <v>14</v>
      </c>
      <c r="C13" s="103">
        <v>3849</v>
      </c>
      <c r="D13" s="103">
        <v>2.9420628734736294</v>
      </c>
      <c r="E13" s="103">
        <v>0</v>
      </c>
      <c r="F13" s="103" t="s">
        <v>97</v>
      </c>
      <c r="G13" s="103">
        <v>556</v>
      </c>
      <c r="H13" s="103">
        <v>2</v>
      </c>
      <c r="I13" s="103">
        <v>234</v>
      </c>
      <c r="J13" s="103">
        <v>3</v>
      </c>
      <c r="K13" s="103">
        <v>148.66666666666666</v>
      </c>
      <c r="L13" s="103">
        <v>3199</v>
      </c>
      <c r="M13" s="103">
        <v>47</v>
      </c>
      <c r="N13" s="103">
        <v>124.63829787234043</v>
      </c>
      <c r="O13" s="103">
        <v>645</v>
      </c>
      <c r="P13" s="103">
        <v>80.38604651162791</v>
      </c>
      <c r="Q13" s="103">
        <v>173017</v>
      </c>
    </row>
    <row r="14" spans="2:17" ht="12.75" customHeight="1" x14ac:dyDescent="0.3">
      <c r="B14" s="102" t="s">
        <v>15</v>
      </c>
      <c r="C14" s="103">
        <v>0</v>
      </c>
      <c r="D14" s="103" t="s">
        <v>97</v>
      </c>
      <c r="E14" s="103">
        <v>0</v>
      </c>
      <c r="F14" s="103" t="s">
        <v>97</v>
      </c>
      <c r="G14" s="103">
        <v>136</v>
      </c>
      <c r="H14" s="103">
        <v>2</v>
      </c>
      <c r="I14" s="103">
        <v>42.5</v>
      </c>
      <c r="J14" s="103">
        <v>41</v>
      </c>
      <c r="K14" s="103">
        <v>69.487804878048777</v>
      </c>
      <c r="L14" s="103">
        <v>1887</v>
      </c>
      <c r="M14" s="103">
        <v>0</v>
      </c>
      <c r="N14" s="103" t="s">
        <v>97</v>
      </c>
      <c r="O14" s="103">
        <v>238</v>
      </c>
      <c r="P14" s="103">
        <v>176.01260504201682</v>
      </c>
      <c r="Q14" s="103">
        <v>62636</v>
      </c>
    </row>
    <row r="15" spans="2:17" ht="12.75" customHeight="1" x14ac:dyDescent="0.3">
      <c r="B15" s="102" t="s">
        <v>16</v>
      </c>
      <c r="C15" s="103">
        <v>0</v>
      </c>
      <c r="D15" s="103" t="s">
        <v>97</v>
      </c>
      <c r="E15" s="103">
        <v>5</v>
      </c>
      <c r="F15" s="103">
        <v>10.4</v>
      </c>
      <c r="G15" s="103">
        <v>110</v>
      </c>
      <c r="H15" s="103">
        <v>930</v>
      </c>
      <c r="I15" s="103">
        <v>302.96451612903223</v>
      </c>
      <c r="J15" s="103">
        <v>674</v>
      </c>
      <c r="K15" s="103">
        <v>190.30860534124628</v>
      </c>
      <c r="L15" s="103">
        <v>49985</v>
      </c>
      <c r="M15" s="103">
        <v>65</v>
      </c>
      <c r="N15" s="103">
        <v>347.47692307692307</v>
      </c>
      <c r="O15" s="103">
        <v>94</v>
      </c>
      <c r="P15" s="103">
        <v>195.97872340425531</v>
      </c>
      <c r="Q15" s="103">
        <v>36702</v>
      </c>
    </row>
    <row r="16" spans="2:17" ht="12.75" customHeight="1" x14ac:dyDescent="0.3">
      <c r="B16" s="102" t="s">
        <v>17</v>
      </c>
      <c r="C16" s="103">
        <v>0</v>
      </c>
      <c r="D16" s="103" t="s">
        <v>97</v>
      </c>
      <c r="E16" s="103">
        <v>0</v>
      </c>
      <c r="F16" s="103" t="s">
        <v>97</v>
      </c>
      <c r="G16" s="103">
        <v>0</v>
      </c>
      <c r="H16" s="103">
        <v>0</v>
      </c>
      <c r="I16" s="103" t="s">
        <v>97</v>
      </c>
      <c r="J16" s="103">
        <v>0</v>
      </c>
      <c r="K16" s="103" t="s">
        <v>97</v>
      </c>
      <c r="L16" s="103">
        <v>0</v>
      </c>
      <c r="M16" s="103">
        <v>0</v>
      </c>
      <c r="N16" s="103" t="s">
        <v>97</v>
      </c>
      <c r="O16" s="103">
        <v>0</v>
      </c>
      <c r="P16" s="103" t="s">
        <v>97</v>
      </c>
      <c r="Q16" s="103">
        <v>0</v>
      </c>
    </row>
    <row r="17" spans="2:17" ht="12.75" customHeight="1" x14ac:dyDescent="0.3">
      <c r="B17" s="102" t="s">
        <v>18</v>
      </c>
      <c r="C17" s="103">
        <v>295</v>
      </c>
      <c r="D17" s="103">
        <v>21.925423728813559</v>
      </c>
      <c r="E17" s="103">
        <v>58</v>
      </c>
      <c r="F17" s="103">
        <v>22.844827586206897</v>
      </c>
      <c r="G17" s="103">
        <v>7973</v>
      </c>
      <c r="H17" s="103">
        <v>184</v>
      </c>
      <c r="I17" s="103">
        <v>358.31521739130437</v>
      </c>
      <c r="J17" s="103">
        <v>224</v>
      </c>
      <c r="K17" s="103">
        <v>212.18303571428572</v>
      </c>
      <c r="L17" s="103">
        <v>35790</v>
      </c>
      <c r="M17" s="103">
        <v>110</v>
      </c>
      <c r="N17" s="103">
        <v>333.5272727272727</v>
      </c>
      <c r="O17" s="103">
        <v>329</v>
      </c>
      <c r="P17" s="103">
        <v>136.11854103343464</v>
      </c>
      <c r="Q17" s="103">
        <v>135583</v>
      </c>
    </row>
    <row r="18" spans="2:17" ht="12.75" customHeight="1" x14ac:dyDescent="0.3">
      <c r="B18" s="102" t="s">
        <v>19</v>
      </c>
      <c r="C18" s="103">
        <v>0</v>
      </c>
      <c r="D18" s="103" t="s">
        <v>97</v>
      </c>
      <c r="E18" s="103">
        <v>0</v>
      </c>
      <c r="F18" s="103" t="s">
        <v>97</v>
      </c>
      <c r="G18" s="103">
        <v>0</v>
      </c>
      <c r="H18" s="103">
        <v>21</v>
      </c>
      <c r="I18" s="103">
        <v>348.14285714285717</v>
      </c>
      <c r="J18" s="103">
        <v>15</v>
      </c>
      <c r="K18" s="103">
        <v>206.2</v>
      </c>
      <c r="L18" s="103">
        <v>0</v>
      </c>
      <c r="M18" s="103">
        <v>0</v>
      </c>
      <c r="N18" s="103" t="s">
        <v>97</v>
      </c>
      <c r="O18" s="103">
        <v>28</v>
      </c>
      <c r="P18" s="103">
        <v>175.78571428571428</v>
      </c>
      <c r="Q18" s="103">
        <v>1492</v>
      </c>
    </row>
    <row r="19" spans="2:17" ht="12.75" customHeight="1" x14ac:dyDescent="0.3">
      <c r="B19" s="102" t="s">
        <v>20</v>
      </c>
      <c r="C19" s="103">
        <v>37</v>
      </c>
      <c r="D19" s="103">
        <v>78.486486486486484</v>
      </c>
      <c r="E19" s="103">
        <v>0</v>
      </c>
      <c r="F19" s="103" t="s">
        <v>97</v>
      </c>
      <c r="G19" s="103">
        <v>4628</v>
      </c>
      <c r="H19" s="103">
        <v>292</v>
      </c>
      <c r="I19" s="103">
        <v>76.551369863013704</v>
      </c>
      <c r="J19" s="103">
        <v>52</v>
      </c>
      <c r="K19" s="103">
        <v>182.23076923076923</v>
      </c>
      <c r="L19" s="103">
        <v>4029</v>
      </c>
      <c r="M19" s="103">
        <v>19</v>
      </c>
      <c r="N19" s="103">
        <v>232.78947368421052</v>
      </c>
      <c r="O19" s="103">
        <v>47</v>
      </c>
      <c r="P19" s="103">
        <v>167.68085106382978</v>
      </c>
      <c r="Q19" s="103">
        <v>123776</v>
      </c>
    </row>
    <row r="20" spans="2:17" ht="12.75" customHeight="1" x14ac:dyDescent="0.3">
      <c r="B20" s="102" t="s">
        <v>21</v>
      </c>
      <c r="C20" s="103">
        <v>2</v>
      </c>
      <c r="D20" s="103">
        <v>365</v>
      </c>
      <c r="E20" s="103">
        <v>0</v>
      </c>
      <c r="F20" s="103" t="s">
        <v>97</v>
      </c>
      <c r="G20" s="103">
        <v>3823</v>
      </c>
      <c r="H20" s="103">
        <v>464</v>
      </c>
      <c r="I20" s="103">
        <v>236.0969827586207</v>
      </c>
      <c r="J20" s="103">
        <v>819</v>
      </c>
      <c r="K20" s="103">
        <v>76.261294261294267</v>
      </c>
      <c r="L20" s="103">
        <v>138953</v>
      </c>
      <c r="M20" s="103">
        <v>2</v>
      </c>
      <c r="N20" s="103">
        <v>364</v>
      </c>
      <c r="O20" s="103">
        <v>115</v>
      </c>
      <c r="P20" s="103">
        <v>104.51304347826087</v>
      </c>
      <c r="Q20" s="103">
        <v>633707</v>
      </c>
    </row>
    <row r="21" spans="2:17" ht="12.75" customHeight="1" x14ac:dyDescent="0.3">
      <c r="B21" s="102" t="s">
        <v>22</v>
      </c>
      <c r="C21" s="103">
        <v>210</v>
      </c>
      <c r="D21" s="103">
        <v>36.104761904761908</v>
      </c>
      <c r="E21" s="103">
        <v>67</v>
      </c>
      <c r="F21" s="103">
        <v>91.358208955223887</v>
      </c>
      <c r="G21" s="103">
        <v>5212</v>
      </c>
      <c r="H21" s="103">
        <v>148</v>
      </c>
      <c r="I21" s="103">
        <v>293.33108108108109</v>
      </c>
      <c r="J21" s="103">
        <v>198</v>
      </c>
      <c r="K21" s="103">
        <v>179.74747474747474</v>
      </c>
      <c r="L21" s="103">
        <v>10229</v>
      </c>
      <c r="M21" s="103">
        <v>1</v>
      </c>
      <c r="N21" s="103">
        <v>364</v>
      </c>
      <c r="O21" s="103">
        <v>69</v>
      </c>
      <c r="P21" s="103">
        <v>115.84057971014492</v>
      </c>
      <c r="Q21" s="103">
        <v>143938</v>
      </c>
    </row>
    <row r="22" spans="2:17" ht="12.75" customHeight="1" x14ac:dyDescent="0.3">
      <c r="B22" s="102" t="s">
        <v>23</v>
      </c>
      <c r="C22" s="103">
        <v>0</v>
      </c>
      <c r="D22" s="103" t="s">
        <v>97</v>
      </c>
      <c r="E22" s="103">
        <v>0</v>
      </c>
      <c r="F22" s="103" t="s">
        <v>97</v>
      </c>
      <c r="G22" s="103">
        <v>229</v>
      </c>
      <c r="H22" s="103">
        <v>142</v>
      </c>
      <c r="I22" s="103">
        <v>284.80281690140845</v>
      </c>
      <c r="J22" s="103">
        <v>47</v>
      </c>
      <c r="K22" s="103">
        <v>70.361702127659569</v>
      </c>
      <c r="L22" s="103">
        <v>2363</v>
      </c>
      <c r="M22" s="103">
        <v>0</v>
      </c>
      <c r="N22" s="103" t="s">
        <v>97</v>
      </c>
      <c r="O22" s="103">
        <v>0</v>
      </c>
      <c r="P22" s="103" t="s">
        <v>97</v>
      </c>
      <c r="Q22" s="103">
        <v>8129</v>
      </c>
    </row>
    <row r="23" spans="2:17" ht="12.75" customHeight="1" x14ac:dyDescent="0.3">
      <c r="B23" s="102" t="s">
        <v>24</v>
      </c>
      <c r="C23" s="103">
        <v>40</v>
      </c>
      <c r="D23" s="103">
        <v>50.274999999999999</v>
      </c>
      <c r="E23" s="103">
        <v>11</v>
      </c>
      <c r="F23" s="103">
        <v>76.727272727272734</v>
      </c>
      <c r="G23" s="103">
        <v>71513</v>
      </c>
      <c r="H23" s="103">
        <v>328</v>
      </c>
      <c r="I23" s="103">
        <v>340.25</v>
      </c>
      <c r="J23" s="103">
        <v>649</v>
      </c>
      <c r="K23" s="103">
        <v>246.69953775038522</v>
      </c>
      <c r="L23" s="103">
        <v>472766</v>
      </c>
      <c r="M23" s="103">
        <v>9</v>
      </c>
      <c r="N23" s="103">
        <v>286.77777777777777</v>
      </c>
      <c r="O23" s="103">
        <v>628</v>
      </c>
      <c r="P23" s="103">
        <v>147.66878980891721</v>
      </c>
      <c r="Q23" s="103">
        <v>1138180</v>
      </c>
    </row>
    <row r="24" spans="2:17" ht="12.75" customHeight="1" x14ac:dyDescent="0.3">
      <c r="B24" s="102" t="s">
        <v>25</v>
      </c>
      <c r="C24" s="103">
        <v>2</v>
      </c>
      <c r="D24" s="103">
        <v>22.5</v>
      </c>
      <c r="E24" s="103">
        <v>0</v>
      </c>
      <c r="F24" s="103" t="s">
        <v>97</v>
      </c>
      <c r="G24" s="103">
        <v>2921</v>
      </c>
      <c r="H24" s="103">
        <v>30</v>
      </c>
      <c r="I24" s="103">
        <v>86.6</v>
      </c>
      <c r="J24" s="103">
        <v>33</v>
      </c>
      <c r="K24" s="103">
        <v>143.90909090909091</v>
      </c>
      <c r="L24" s="103">
        <v>24737</v>
      </c>
      <c r="M24" s="103">
        <v>74</v>
      </c>
      <c r="N24" s="103">
        <v>221.13513513513513</v>
      </c>
      <c r="O24" s="103">
        <v>278</v>
      </c>
      <c r="P24" s="103">
        <v>132.14748201438849</v>
      </c>
      <c r="Q24" s="103">
        <v>366488</v>
      </c>
    </row>
    <row r="25" spans="2:17" ht="12.75" customHeight="1" x14ac:dyDescent="0.25">
      <c r="B25" s="102" t="s">
        <v>26</v>
      </c>
      <c r="C25" s="103">
        <v>0</v>
      </c>
      <c r="D25" s="103" t="s">
        <v>97</v>
      </c>
      <c r="E25" s="103">
        <v>0</v>
      </c>
      <c r="F25" s="103" t="s">
        <v>97</v>
      </c>
      <c r="G25" s="103">
        <v>4526</v>
      </c>
      <c r="H25" s="103">
        <v>101</v>
      </c>
      <c r="I25" s="103">
        <v>310.93069306930693</v>
      </c>
      <c r="J25" s="103">
        <v>47</v>
      </c>
      <c r="K25" s="103">
        <v>226.87234042553192</v>
      </c>
      <c r="L25" s="103">
        <v>12329</v>
      </c>
      <c r="M25" s="103">
        <v>0</v>
      </c>
      <c r="N25" s="103" t="s">
        <v>97</v>
      </c>
      <c r="O25" s="103">
        <v>2</v>
      </c>
      <c r="P25" s="103">
        <v>223.5</v>
      </c>
      <c r="Q25" s="103">
        <v>48668</v>
      </c>
    </row>
    <row r="26" spans="2:17" ht="12.75" customHeight="1" x14ac:dyDescent="0.25">
      <c r="B26" s="102" t="s">
        <v>27</v>
      </c>
      <c r="C26" s="103">
        <v>20</v>
      </c>
      <c r="D26" s="103">
        <v>53.7</v>
      </c>
      <c r="E26" s="103">
        <v>3</v>
      </c>
      <c r="F26" s="103">
        <v>54.666666666666664</v>
      </c>
      <c r="G26" s="103">
        <v>484</v>
      </c>
      <c r="H26" s="103">
        <v>72</v>
      </c>
      <c r="I26" s="103">
        <v>287.16666666666669</v>
      </c>
      <c r="J26" s="103">
        <v>300</v>
      </c>
      <c r="K26" s="103">
        <v>33.893333333333331</v>
      </c>
      <c r="L26" s="103">
        <v>38971</v>
      </c>
      <c r="M26" s="103">
        <v>0</v>
      </c>
      <c r="N26" s="103" t="s">
        <v>97</v>
      </c>
      <c r="O26" s="103">
        <v>354</v>
      </c>
      <c r="P26" s="103">
        <v>9.203389830508474</v>
      </c>
      <c r="Q26" s="103">
        <v>135020</v>
      </c>
    </row>
    <row r="27" spans="2:17" ht="12.75" customHeight="1" x14ac:dyDescent="0.25">
      <c r="B27" s="102" t="s">
        <v>28</v>
      </c>
      <c r="C27" s="103">
        <v>2</v>
      </c>
      <c r="D27" s="103">
        <v>52</v>
      </c>
      <c r="E27" s="103">
        <v>0</v>
      </c>
      <c r="F27" s="103" t="s">
        <v>97</v>
      </c>
      <c r="G27" s="103">
        <v>3268</v>
      </c>
      <c r="H27" s="103">
        <v>193</v>
      </c>
      <c r="I27" s="103">
        <v>288.41450777202073</v>
      </c>
      <c r="J27" s="103">
        <v>248</v>
      </c>
      <c r="K27" s="103">
        <v>232.65322580645162</v>
      </c>
      <c r="L27" s="103">
        <v>119010</v>
      </c>
      <c r="M27" s="103">
        <v>69</v>
      </c>
      <c r="N27" s="103">
        <v>340.39130434782606</v>
      </c>
      <c r="O27" s="103">
        <v>222</v>
      </c>
      <c r="P27" s="103">
        <v>208.52702702702703</v>
      </c>
      <c r="Q27" s="103">
        <v>301327</v>
      </c>
    </row>
    <row r="28" spans="2:17" ht="12.75" customHeight="1" x14ac:dyDescent="0.25">
      <c r="B28" s="102" t="s">
        <v>29</v>
      </c>
      <c r="C28" s="103">
        <v>1</v>
      </c>
      <c r="D28" s="103">
        <v>344</v>
      </c>
      <c r="E28" s="103">
        <v>0</v>
      </c>
      <c r="F28" s="103" t="s">
        <v>97</v>
      </c>
      <c r="G28" s="103">
        <v>1482</v>
      </c>
      <c r="H28" s="103">
        <v>100</v>
      </c>
      <c r="I28" s="103">
        <v>329.14</v>
      </c>
      <c r="J28" s="103">
        <v>140</v>
      </c>
      <c r="K28" s="103">
        <v>185.6</v>
      </c>
      <c r="L28" s="103">
        <v>49217</v>
      </c>
      <c r="M28" s="103">
        <v>1</v>
      </c>
      <c r="N28" s="103">
        <v>365</v>
      </c>
      <c r="O28" s="103">
        <v>10</v>
      </c>
      <c r="P28" s="103">
        <v>199.2</v>
      </c>
      <c r="Q28" s="103">
        <v>138537</v>
      </c>
    </row>
    <row r="29" spans="2:17" ht="12.75" customHeight="1" x14ac:dyDescent="0.25">
      <c r="B29" s="75" t="s">
        <v>30</v>
      </c>
      <c r="C29" s="101">
        <v>5488</v>
      </c>
      <c r="D29" s="101">
        <v>12.830174927113703</v>
      </c>
      <c r="E29" s="101">
        <v>144</v>
      </c>
      <c r="F29" s="101">
        <v>59.069444444444443</v>
      </c>
      <c r="G29" s="101">
        <v>126545</v>
      </c>
      <c r="H29" s="101">
        <v>3747</v>
      </c>
      <c r="I29" s="101">
        <v>233.40138777688819</v>
      </c>
      <c r="J29" s="101">
        <v>3696</v>
      </c>
      <c r="K29" s="101">
        <v>152.39610389610391</v>
      </c>
      <c r="L29" s="101">
        <v>1007779</v>
      </c>
      <c r="M29" s="101">
        <v>615</v>
      </c>
      <c r="N29" s="101">
        <v>261.48292682926831</v>
      </c>
      <c r="O29" s="101">
        <v>4221</v>
      </c>
      <c r="P29" s="101">
        <v>119.66879886282871</v>
      </c>
      <c r="Q29" s="101">
        <v>3909695</v>
      </c>
    </row>
    <row r="30" spans="2:17" ht="12.75" customHeight="1" x14ac:dyDescent="0.25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2:17" ht="12.75" customHeight="1" x14ac:dyDescent="0.25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651" t="s">
        <v>179</v>
      </c>
      <c r="Q31" s="595"/>
    </row>
  </sheetData>
  <mergeCells count="13">
    <mergeCell ref="P31:Q31"/>
    <mergeCell ref="B2:O2"/>
    <mergeCell ref="B3:Q3"/>
    <mergeCell ref="B4:Q4"/>
    <mergeCell ref="C6:G6"/>
    <mergeCell ref="H6:L6"/>
    <mergeCell ref="M6:Q6"/>
    <mergeCell ref="O7:P7"/>
    <mergeCell ref="C7:D7"/>
    <mergeCell ref="E7:F7"/>
    <mergeCell ref="H7:I7"/>
    <mergeCell ref="J7:K7"/>
    <mergeCell ref="M7:N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workbookViewId="0">
      <selection activeCell="L31" sqref="B2:L31"/>
    </sheetView>
  </sheetViews>
  <sheetFormatPr defaultRowHeight="15" x14ac:dyDescent="0.25"/>
  <cols>
    <col min="1" max="1" width="10.42578125" customWidth="1"/>
    <col min="2" max="2" width="24" customWidth="1"/>
    <col min="3" max="3" width="9.85546875" customWidth="1"/>
    <col min="4" max="4" width="11" customWidth="1"/>
    <col min="5" max="5" width="9.85546875" customWidth="1"/>
    <col min="6" max="6" width="11" customWidth="1"/>
    <col min="7" max="7" width="10" customWidth="1"/>
  </cols>
  <sheetData>
    <row r="2" spans="2:12" ht="42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</row>
    <row r="3" spans="2:12" ht="12.75" customHeight="1" x14ac:dyDescent="0.3">
      <c r="B3" s="571" t="s">
        <v>165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</row>
    <row r="4" spans="2:12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</row>
    <row r="5" spans="2:12" ht="12.75" customHeight="1" x14ac:dyDescent="0.3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x14ac:dyDescent="0.25">
      <c r="B6" s="100"/>
      <c r="C6" s="652" t="s">
        <v>180</v>
      </c>
      <c r="D6" s="589"/>
      <c r="E6" s="589"/>
      <c r="F6" s="589"/>
      <c r="G6" s="590"/>
      <c r="H6" s="652" t="s">
        <v>181</v>
      </c>
      <c r="I6" s="589"/>
      <c r="J6" s="589"/>
      <c r="K6" s="589"/>
      <c r="L6" s="590"/>
    </row>
    <row r="7" spans="2:12" ht="22.9" x14ac:dyDescent="0.3">
      <c r="B7" s="72" t="s">
        <v>2</v>
      </c>
      <c r="C7" s="588" t="s">
        <v>169</v>
      </c>
      <c r="D7" s="590"/>
      <c r="E7" s="588" t="s">
        <v>170</v>
      </c>
      <c r="F7" s="590"/>
      <c r="G7" s="73" t="s">
        <v>171</v>
      </c>
      <c r="H7" s="588" t="s">
        <v>169</v>
      </c>
      <c r="I7" s="590"/>
      <c r="J7" s="588" t="s">
        <v>170</v>
      </c>
      <c r="K7" s="590"/>
      <c r="L7" s="73" t="s">
        <v>171</v>
      </c>
    </row>
    <row r="8" spans="2:12" ht="14.45" x14ac:dyDescent="0.3">
      <c r="B8" s="74"/>
      <c r="C8" s="70" t="s">
        <v>172</v>
      </c>
      <c r="D8" s="70" t="s">
        <v>173</v>
      </c>
      <c r="E8" s="70" t="s">
        <v>172</v>
      </c>
      <c r="F8" s="70" t="s">
        <v>173</v>
      </c>
      <c r="G8" s="70" t="s">
        <v>174</v>
      </c>
      <c r="H8" s="70" t="s">
        <v>172</v>
      </c>
      <c r="I8" s="70" t="s">
        <v>173</v>
      </c>
      <c r="J8" s="70" t="s">
        <v>172</v>
      </c>
      <c r="K8" s="70" t="s">
        <v>173</v>
      </c>
      <c r="L8" s="70" t="s">
        <v>174</v>
      </c>
    </row>
    <row r="9" spans="2:12" ht="12.75" customHeight="1" x14ac:dyDescent="0.3">
      <c r="B9" s="102" t="s">
        <v>9</v>
      </c>
      <c r="C9" s="103">
        <v>0</v>
      </c>
      <c r="D9" s="103" t="s">
        <v>97</v>
      </c>
      <c r="E9" s="103">
        <v>0</v>
      </c>
      <c r="F9" s="103" t="s">
        <v>97</v>
      </c>
      <c r="G9" s="103">
        <v>1367</v>
      </c>
      <c r="H9" s="103">
        <v>1300</v>
      </c>
      <c r="I9" s="103">
        <v>46.703076923076921</v>
      </c>
      <c r="J9" s="103">
        <v>39</v>
      </c>
      <c r="K9" s="103">
        <v>187.15384615384616</v>
      </c>
      <c r="L9" s="103">
        <v>160956</v>
      </c>
    </row>
    <row r="10" spans="2:12" ht="12.75" customHeight="1" x14ac:dyDescent="0.3">
      <c r="B10" s="102" t="s">
        <v>11</v>
      </c>
      <c r="C10" s="103">
        <v>8206</v>
      </c>
      <c r="D10" s="103">
        <v>49.745186448939798</v>
      </c>
      <c r="E10" s="103">
        <v>1996</v>
      </c>
      <c r="F10" s="103">
        <v>18.243987975951903</v>
      </c>
      <c r="G10" s="103">
        <v>77169</v>
      </c>
      <c r="H10" s="103">
        <v>21726</v>
      </c>
      <c r="I10" s="103">
        <v>46.917794347786064</v>
      </c>
      <c r="J10" s="103">
        <v>4624</v>
      </c>
      <c r="K10" s="103">
        <v>42.493079584775089</v>
      </c>
      <c r="L10" s="103">
        <v>1099755</v>
      </c>
    </row>
    <row r="11" spans="2:12" ht="12.75" customHeight="1" x14ac:dyDescent="0.3">
      <c r="B11" s="102" t="s">
        <v>12</v>
      </c>
      <c r="C11" s="103">
        <v>103</v>
      </c>
      <c r="D11" s="103">
        <v>14.679611650485437</v>
      </c>
      <c r="E11" s="103">
        <v>0</v>
      </c>
      <c r="F11" s="103" t="s">
        <v>97</v>
      </c>
      <c r="G11" s="103">
        <v>0</v>
      </c>
      <c r="H11" s="103">
        <v>2202</v>
      </c>
      <c r="I11" s="103">
        <v>18.277929155313352</v>
      </c>
      <c r="J11" s="103">
        <v>129</v>
      </c>
      <c r="K11" s="103">
        <v>17.666666666666668</v>
      </c>
      <c r="L11" s="103">
        <v>0</v>
      </c>
    </row>
    <row r="12" spans="2:12" ht="12.75" customHeight="1" x14ac:dyDescent="0.3">
      <c r="B12" s="102" t="s">
        <v>13</v>
      </c>
      <c r="C12" s="103">
        <v>30</v>
      </c>
      <c r="D12" s="103">
        <v>345.43333333333334</v>
      </c>
      <c r="E12" s="103">
        <v>4</v>
      </c>
      <c r="F12" s="103">
        <v>81</v>
      </c>
      <c r="G12" s="103">
        <v>0</v>
      </c>
      <c r="H12" s="103">
        <v>73</v>
      </c>
      <c r="I12" s="103">
        <v>298.02739726027397</v>
      </c>
      <c r="J12" s="103">
        <v>5</v>
      </c>
      <c r="K12" s="103">
        <v>69.599999999999994</v>
      </c>
      <c r="L12" s="103">
        <v>91</v>
      </c>
    </row>
    <row r="13" spans="2:12" ht="12.75" customHeight="1" x14ac:dyDescent="0.3">
      <c r="B13" s="102" t="s">
        <v>14</v>
      </c>
      <c r="C13" s="103">
        <v>0</v>
      </c>
      <c r="D13" s="103" t="s">
        <v>97</v>
      </c>
      <c r="E13" s="103">
        <v>0</v>
      </c>
      <c r="F13" s="103" t="s">
        <v>97</v>
      </c>
      <c r="G13" s="103">
        <v>12745</v>
      </c>
      <c r="H13" s="103">
        <v>4028</v>
      </c>
      <c r="I13" s="103">
        <v>6.0295431976166833</v>
      </c>
      <c r="J13" s="103">
        <v>1000</v>
      </c>
      <c r="K13" s="103">
        <v>83.254000000000005</v>
      </c>
      <c r="L13" s="103">
        <v>333814</v>
      </c>
    </row>
    <row r="14" spans="2:12" ht="12.75" customHeight="1" x14ac:dyDescent="0.3">
      <c r="B14" s="102" t="s">
        <v>15</v>
      </c>
      <c r="C14" s="103">
        <v>3</v>
      </c>
      <c r="D14" s="103">
        <v>39.666666666666664</v>
      </c>
      <c r="E14" s="103">
        <v>39</v>
      </c>
      <c r="F14" s="103">
        <v>47.025641025641029</v>
      </c>
      <c r="G14" s="103">
        <v>1935</v>
      </c>
      <c r="H14" s="103">
        <v>39</v>
      </c>
      <c r="I14" s="103">
        <v>228.94871794871796</v>
      </c>
      <c r="J14" s="103">
        <v>443</v>
      </c>
      <c r="K14" s="103">
        <v>142.60045146726861</v>
      </c>
      <c r="L14" s="103">
        <v>98620</v>
      </c>
    </row>
    <row r="15" spans="2:12" ht="12.75" customHeight="1" x14ac:dyDescent="0.3">
      <c r="B15" s="102" t="s">
        <v>16</v>
      </c>
      <c r="C15" s="103">
        <v>328</v>
      </c>
      <c r="D15" s="103">
        <v>258.70121951219511</v>
      </c>
      <c r="E15" s="103">
        <v>193</v>
      </c>
      <c r="F15" s="103">
        <v>5.7564766839378239</v>
      </c>
      <c r="G15" s="103">
        <v>25386</v>
      </c>
      <c r="H15" s="103">
        <v>1768</v>
      </c>
      <c r="I15" s="103">
        <v>272.75961538461536</v>
      </c>
      <c r="J15" s="103">
        <v>1257</v>
      </c>
      <c r="K15" s="103">
        <v>141.23309466984884</v>
      </c>
      <c r="L15" s="103">
        <v>152679</v>
      </c>
    </row>
    <row r="16" spans="2:12" ht="12.75" customHeight="1" x14ac:dyDescent="0.3">
      <c r="B16" s="102" t="s">
        <v>17</v>
      </c>
      <c r="C16" s="103">
        <v>0</v>
      </c>
      <c r="D16" s="103" t="s">
        <v>97</v>
      </c>
      <c r="E16" s="103">
        <v>0</v>
      </c>
      <c r="F16" s="103" t="s">
        <v>97</v>
      </c>
      <c r="G16" s="103">
        <v>0</v>
      </c>
      <c r="H16" s="103">
        <v>1547</v>
      </c>
      <c r="I16" s="103">
        <v>34.647705235940528</v>
      </c>
      <c r="J16" s="103">
        <v>185</v>
      </c>
      <c r="K16" s="103">
        <v>19.313513513513513</v>
      </c>
      <c r="L16" s="103">
        <v>368</v>
      </c>
    </row>
    <row r="17" spans="2:12" ht="12.75" customHeight="1" x14ac:dyDescent="0.3">
      <c r="B17" s="102" t="s">
        <v>18</v>
      </c>
      <c r="C17" s="103">
        <v>275</v>
      </c>
      <c r="D17" s="103">
        <v>253.31272727272727</v>
      </c>
      <c r="E17" s="103">
        <v>325</v>
      </c>
      <c r="F17" s="103">
        <v>180.56615384615384</v>
      </c>
      <c r="G17" s="103">
        <v>121025</v>
      </c>
      <c r="H17" s="103">
        <v>7981</v>
      </c>
      <c r="I17" s="103">
        <v>42.271143966921436</v>
      </c>
      <c r="J17" s="103">
        <v>2893</v>
      </c>
      <c r="K17" s="103">
        <v>72.717594192879361</v>
      </c>
      <c r="L17" s="103">
        <v>657805</v>
      </c>
    </row>
    <row r="18" spans="2:12" ht="12.75" customHeight="1" x14ac:dyDescent="0.3">
      <c r="B18" s="102" t="s">
        <v>19</v>
      </c>
      <c r="C18" s="103">
        <v>147</v>
      </c>
      <c r="D18" s="103">
        <v>202.0612244897959</v>
      </c>
      <c r="E18" s="103">
        <v>64</v>
      </c>
      <c r="F18" s="103">
        <v>124.203125</v>
      </c>
      <c r="G18" s="103">
        <v>2156</v>
      </c>
      <c r="H18" s="103">
        <v>279</v>
      </c>
      <c r="I18" s="103">
        <v>189.10035842293908</v>
      </c>
      <c r="J18" s="103">
        <v>170</v>
      </c>
      <c r="K18" s="103">
        <v>160.02352941176471</v>
      </c>
      <c r="L18" s="103">
        <v>3648</v>
      </c>
    </row>
    <row r="19" spans="2:12" ht="12.75" customHeight="1" x14ac:dyDescent="0.3">
      <c r="B19" s="102" t="s">
        <v>20</v>
      </c>
      <c r="C19" s="103">
        <v>36</v>
      </c>
      <c r="D19" s="103">
        <v>255.38888888888889</v>
      </c>
      <c r="E19" s="103">
        <v>24</v>
      </c>
      <c r="F19" s="103">
        <v>205.79166666666666</v>
      </c>
      <c r="G19" s="103">
        <v>13638</v>
      </c>
      <c r="H19" s="103">
        <v>2579</v>
      </c>
      <c r="I19" s="103">
        <v>96.682822799534705</v>
      </c>
      <c r="J19" s="103">
        <v>427</v>
      </c>
      <c r="K19" s="103">
        <v>79.829039812646371</v>
      </c>
      <c r="L19" s="103">
        <v>287197</v>
      </c>
    </row>
    <row r="20" spans="2:12" ht="12.75" customHeight="1" x14ac:dyDescent="0.3">
      <c r="B20" s="102" t="s">
        <v>21</v>
      </c>
      <c r="C20" s="103">
        <v>385</v>
      </c>
      <c r="D20" s="103">
        <v>315.38181818181818</v>
      </c>
      <c r="E20" s="103">
        <v>570</v>
      </c>
      <c r="F20" s="103">
        <v>143.89649122807018</v>
      </c>
      <c r="G20" s="103">
        <v>83569</v>
      </c>
      <c r="H20" s="103">
        <v>3618</v>
      </c>
      <c r="I20" s="103">
        <v>164.7584300718629</v>
      </c>
      <c r="J20" s="103">
        <v>3603</v>
      </c>
      <c r="K20" s="103">
        <v>97.343880099916731</v>
      </c>
      <c r="L20" s="103">
        <v>1647995</v>
      </c>
    </row>
    <row r="21" spans="2:12" ht="12.75" customHeight="1" x14ac:dyDescent="0.3">
      <c r="B21" s="102" t="s">
        <v>22</v>
      </c>
      <c r="C21" s="103">
        <v>64</v>
      </c>
      <c r="D21" s="103">
        <v>43.046875</v>
      </c>
      <c r="E21" s="103">
        <v>97</v>
      </c>
      <c r="F21" s="103">
        <v>161.08247422680412</v>
      </c>
      <c r="G21" s="103">
        <v>27870</v>
      </c>
      <c r="H21" s="103">
        <v>2186</v>
      </c>
      <c r="I21" s="103">
        <v>84.876029277218663</v>
      </c>
      <c r="J21" s="103">
        <v>895</v>
      </c>
      <c r="K21" s="103">
        <v>147.35754189944134</v>
      </c>
      <c r="L21" s="103">
        <v>419909</v>
      </c>
    </row>
    <row r="22" spans="2:12" ht="12.75" customHeight="1" x14ac:dyDescent="0.3">
      <c r="B22" s="102" t="s">
        <v>23</v>
      </c>
      <c r="C22" s="103">
        <v>2</v>
      </c>
      <c r="D22" s="103">
        <v>38</v>
      </c>
      <c r="E22" s="103">
        <v>0</v>
      </c>
      <c r="F22" s="103" t="s">
        <v>97</v>
      </c>
      <c r="G22" s="103">
        <v>2221</v>
      </c>
      <c r="H22" s="103">
        <v>483</v>
      </c>
      <c r="I22" s="103">
        <v>193.26708074534162</v>
      </c>
      <c r="J22" s="103">
        <v>81</v>
      </c>
      <c r="K22" s="103">
        <v>129.33333333333334</v>
      </c>
      <c r="L22" s="103">
        <v>48699</v>
      </c>
    </row>
    <row r="23" spans="2:12" ht="12.75" customHeight="1" x14ac:dyDescent="0.3">
      <c r="B23" s="102" t="s">
        <v>24</v>
      </c>
      <c r="C23" s="103">
        <v>116</v>
      </c>
      <c r="D23" s="103">
        <v>164.47413793103448</v>
      </c>
      <c r="E23" s="103">
        <v>456</v>
      </c>
      <c r="F23" s="103">
        <v>246.42763157894737</v>
      </c>
      <c r="G23" s="103">
        <v>487769</v>
      </c>
      <c r="H23" s="103">
        <v>1597</v>
      </c>
      <c r="I23" s="103">
        <v>153.4890419536631</v>
      </c>
      <c r="J23" s="103">
        <v>3027</v>
      </c>
      <c r="K23" s="103">
        <v>193.78724810042948</v>
      </c>
      <c r="L23" s="103">
        <v>3303116</v>
      </c>
    </row>
    <row r="24" spans="2:12" ht="12.75" customHeight="1" x14ac:dyDescent="0.3">
      <c r="B24" s="102" t="s">
        <v>25</v>
      </c>
      <c r="C24" s="103">
        <v>943</v>
      </c>
      <c r="D24" s="103">
        <v>55.214209968186637</v>
      </c>
      <c r="E24" s="103">
        <v>454</v>
      </c>
      <c r="F24" s="103">
        <v>0.48458149779735682</v>
      </c>
      <c r="G24" s="103">
        <v>225556</v>
      </c>
      <c r="H24" s="103">
        <v>4863</v>
      </c>
      <c r="I24" s="103">
        <v>68.340941805469868</v>
      </c>
      <c r="J24" s="103">
        <v>1840</v>
      </c>
      <c r="K24" s="103">
        <v>80.370108695652178</v>
      </c>
      <c r="L24" s="103">
        <v>1073498</v>
      </c>
    </row>
    <row r="25" spans="2:12" ht="12.75" customHeight="1" x14ac:dyDescent="0.25">
      <c r="B25" s="102" t="s">
        <v>26</v>
      </c>
      <c r="C25" s="103">
        <v>313</v>
      </c>
      <c r="D25" s="103">
        <v>247.47603833865816</v>
      </c>
      <c r="E25" s="103">
        <v>5</v>
      </c>
      <c r="F25" s="103">
        <v>240.8</v>
      </c>
      <c r="G25" s="103">
        <v>29829</v>
      </c>
      <c r="H25" s="103">
        <v>468</v>
      </c>
      <c r="I25" s="103">
        <v>271.57692307692309</v>
      </c>
      <c r="J25" s="103">
        <v>155</v>
      </c>
      <c r="K25" s="103">
        <v>225.12258064516129</v>
      </c>
      <c r="L25" s="103">
        <v>183130</v>
      </c>
    </row>
    <row r="26" spans="2:12" ht="12.75" customHeight="1" x14ac:dyDescent="0.25">
      <c r="B26" s="102" t="s">
        <v>27</v>
      </c>
      <c r="C26" s="103">
        <v>107</v>
      </c>
      <c r="D26" s="103">
        <v>43.196261682242991</v>
      </c>
      <c r="E26" s="103">
        <v>255</v>
      </c>
      <c r="F26" s="103">
        <v>48.956862745098036</v>
      </c>
      <c r="G26" s="103">
        <v>157770</v>
      </c>
      <c r="H26" s="103">
        <v>2275</v>
      </c>
      <c r="I26" s="103">
        <v>52.709450549450551</v>
      </c>
      <c r="J26" s="103">
        <v>1900</v>
      </c>
      <c r="K26" s="103">
        <v>19.596315789473685</v>
      </c>
      <c r="L26" s="103">
        <v>485688</v>
      </c>
    </row>
    <row r="27" spans="2:12" ht="12.75" customHeight="1" x14ac:dyDescent="0.25">
      <c r="B27" s="102" t="s">
        <v>28</v>
      </c>
      <c r="C27" s="103">
        <v>171</v>
      </c>
      <c r="D27" s="103">
        <v>250.64327485380116</v>
      </c>
      <c r="E27" s="103">
        <v>398</v>
      </c>
      <c r="F27" s="103">
        <v>230.2537688442211</v>
      </c>
      <c r="G27" s="103">
        <v>277863</v>
      </c>
      <c r="H27" s="103">
        <v>805</v>
      </c>
      <c r="I27" s="103">
        <v>297.08074534161489</v>
      </c>
      <c r="J27" s="103">
        <v>1869</v>
      </c>
      <c r="K27" s="103">
        <v>231.22525414660245</v>
      </c>
      <c r="L27" s="103">
        <v>1068143</v>
      </c>
    </row>
    <row r="28" spans="2:12" ht="12.75" customHeight="1" x14ac:dyDescent="0.25">
      <c r="B28" s="102" t="s">
        <v>29</v>
      </c>
      <c r="C28" s="103">
        <v>86</v>
      </c>
      <c r="D28" s="103">
        <v>294.02325581395348</v>
      </c>
      <c r="E28" s="103">
        <v>194</v>
      </c>
      <c r="F28" s="103">
        <v>210.28350515463919</v>
      </c>
      <c r="G28" s="103">
        <v>17948</v>
      </c>
      <c r="H28" s="103">
        <v>804</v>
      </c>
      <c r="I28" s="103">
        <v>153.76492537313433</v>
      </c>
      <c r="J28" s="103">
        <v>562</v>
      </c>
      <c r="K28" s="103">
        <v>204.28647686832741</v>
      </c>
      <c r="L28" s="103">
        <v>394941</v>
      </c>
    </row>
    <row r="29" spans="2:12" ht="12.75" customHeight="1" x14ac:dyDescent="0.25">
      <c r="B29" s="75" t="s">
        <v>30</v>
      </c>
      <c r="C29" s="101">
        <v>11315</v>
      </c>
      <c r="D29" s="101">
        <v>84.776137870083957</v>
      </c>
      <c r="E29" s="101">
        <v>5074</v>
      </c>
      <c r="F29" s="101">
        <v>92.159440283799768</v>
      </c>
      <c r="G29" s="101">
        <v>1565816</v>
      </c>
      <c r="H29" s="101">
        <v>60621</v>
      </c>
      <c r="I29" s="101">
        <v>72.793503901288332</v>
      </c>
      <c r="J29" s="101">
        <v>25104</v>
      </c>
      <c r="K29" s="101">
        <v>105.65121096239643</v>
      </c>
      <c r="L29" s="101">
        <v>11420052</v>
      </c>
    </row>
    <row r="30" spans="2:12" ht="12.75" customHeight="1" x14ac:dyDescent="0.2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12" ht="12.75" customHeight="1" x14ac:dyDescent="0.25">
      <c r="B31" s="106"/>
      <c r="C31" s="106"/>
      <c r="D31" s="106"/>
      <c r="E31" s="106"/>
      <c r="F31" s="106"/>
      <c r="G31" s="106"/>
      <c r="H31" s="106"/>
      <c r="I31" s="106"/>
      <c r="K31" s="109"/>
      <c r="L31" s="108" t="s">
        <v>179</v>
      </c>
    </row>
  </sheetData>
  <mergeCells count="9">
    <mergeCell ref="C7:D7"/>
    <mergeCell ref="E7:F7"/>
    <mergeCell ref="H7:I7"/>
    <mergeCell ref="J7:K7"/>
    <mergeCell ref="B2:L2"/>
    <mergeCell ref="B3:L3"/>
    <mergeCell ref="B4:L4"/>
    <mergeCell ref="C6:G6"/>
    <mergeCell ref="H6:L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L31" sqref="B2:L31"/>
    </sheetView>
  </sheetViews>
  <sheetFormatPr defaultRowHeight="15" x14ac:dyDescent="0.25"/>
  <cols>
    <col min="2" max="2" width="29" customWidth="1"/>
    <col min="3" max="5" width="10.7109375" customWidth="1"/>
    <col min="6" max="6" width="14" customWidth="1"/>
    <col min="7" max="10" width="10.7109375" customWidth="1"/>
    <col min="11" max="11" width="14" customWidth="1"/>
    <col min="12" max="12" width="10.7109375" customWidth="1"/>
  </cols>
  <sheetData>
    <row r="1" spans="2:12" ht="12.75" customHeight="1" x14ac:dyDescent="0.3"/>
    <row r="2" spans="2:12" ht="36.75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92"/>
    </row>
    <row r="3" spans="2:12" ht="14.45" x14ac:dyDescent="0.3">
      <c r="B3" s="571" t="s">
        <v>156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</row>
    <row r="4" spans="2:12" ht="14.45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</row>
    <row r="5" spans="2:12" ht="14.45" x14ac:dyDescent="0.3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2:12" ht="12.75" customHeight="1" x14ac:dyDescent="0.3">
      <c r="B6" s="89"/>
      <c r="C6" s="655" t="s">
        <v>157</v>
      </c>
      <c r="D6" s="580"/>
      <c r="E6" s="580"/>
      <c r="F6" s="580"/>
      <c r="G6" s="656"/>
      <c r="H6" s="579" t="s">
        <v>158</v>
      </c>
      <c r="I6" s="580"/>
      <c r="J6" s="580"/>
      <c r="K6" s="580"/>
      <c r="L6" s="610"/>
    </row>
    <row r="7" spans="2:12" ht="12.75" customHeight="1" x14ac:dyDescent="0.3">
      <c r="B7" s="34" t="s">
        <v>2</v>
      </c>
      <c r="C7" s="6" t="s">
        <v>52</v>
      </c>
      <c r="D7" s="6" t="s">
        <v>159</v>
      </c>
      <c r="E7" s="6" t="s">
        <v>160</v>
      </c>
      <c r="F7" s="6" t="s">
        <v>161</v>
      </c>
      <c r="G7" s="93" t="s">
        <v>107</v>
      </c>
      <c r="H7" s="6" t="s">
        <v>52</v>
      </c>
      <c r="I7" s="6" t="s">
        <v>159</v>
      </c>
      <c r="J7" s="6" t="s">
        <v>160</v>
      </c>
      <c r="K7" s="6" t="s">
        <v>161</v>
      </c>
      <c r="L7" s="6" t="s">
        <v>107</v>
      </c>
    </row>
    <row r="8" spans="2:12" ht="12.75" customHeight="1" x14ac:dyDescent="0.3">
      <c r="B8" s="39" t="s">
        <v>9</v>
      </c>
      <c r="C8" s="58" t="s">
        <v>97</v>
      </c>
      <c r="D8" s="58" t="s">
        <v>97</v>
      </c>
      <c r="E8" s="58" t="s">
        <v>97</v>
      </c>
      <c r="F8" s="58" t="s">
        <v>97</v>
      </c>
      <c r="G8" s="96" t="s">
        <v>97</v>
      </c>
      <c r="H8" s="95">
        <v>66</v>
      </c>
      <c r="I8" s="58">
        <v>181</v>
      </c>
      <c r="J8" s="58">
        <v>58</v>
      </c>
      <c r="K8" s="58">
        <v>245</v>
      </c>
      <c r="L8" s="58">
        <v>550</v>
      </c>
    </row>
    <row r="9" spans="2:12" ht="12.75" customHeight="1" x14ac:dyDescent="0.3">
      <c r="B9" s="39" t="s">
        <v>11</v>
      </c>
      <c r="C9" s="58">
        <v>152</v>
      </c>
      <c r="D9" s="58">
        <v>322</v>
      </c>
      <c r="E9" s="58">
        <v>16</v>
      </c>
      <c r="F9" s="58">
        <v>1098</v>
      </c>
      <c r="G9" s="96">
        <v>1588</v>
      </c>
      <c r="H9" s="95">
        <v>484</v>
      </c>
      <c r="I9" s="58">
        <v>1227</v>
      </c>
      <c r="J9" s="58">
        <v>275</v>
      </c>
      <c r="K9" s="58">
        <v>2654</v>
      </c>
      <c r="L9" s="58">
        <v>4640</v>
      </c>
    </row>
    <row r="10" spans="2:12" ht="12.75" customHeight="1" x14ac:dyDescent="0.3">
      <c r="B10" s="39" t="s">
        <v>12</v>
      </c>
      <c r="C10" s="58" t="s">
        <v>97</v>
      </c>
      <c r="D10" s="58" t="s">
        <v>97</v>
      </c>
      <c r="E10" s="58" t="s">
        <v>97</v>
      </c>
      <c r="F10" s="58" t="s">
        <v>97</v>
      </c>
      <c r="G10" s="96" t="s">
        <v>97</v>
      </c>
      <c r="H10" s="95">
        <v>5</v>
      </c>
      <c r="I10" s="58">
        <v>9</v>
      </c>
      <c r="J10" s="58">
        <v>0</v>
      </c>
      <c r="K10" s="58">
        <v>20</v>
      </c>
      <c r="L10" s="58">
        <v>34</v>
      </c>
    </row>
    <row r="11" spans="2:12" ht="12.75" customHeight="1" x14ac:dyDescent="0.3">
      <c r="B11" s="39" t="s">
        <v>13</v>
      </c>
      <c r="C11" s="58" t="s">
        <v>97</v>
      </c>
      <c r="D11" s="58" t="s">
        <v>97</v>
      </c>
      <c r="E11" s="58" t="s">
        <v>97</v>
      </c>
      <c r="F11" s="58" t="s">
        <v>97</v>
      </c>
      <c r="G11" s="96" t="s">
        <v>97</v>
      </c>
      <c r="H11" s="95">
        <v>2</v>
      </c>
      <c r="I11" s="58">
        <v>5</v>
      </c>
      <c r="J11" s="58">
        <v>0</v>
      </c>
      <c r="K11" s="58">
        <v>68</v>
      </c>
      <c r="L11" s="58">
        <v>75</v>
      </c>
    </row>
    <row r="12" spans="2:12" ht="12.75" customHeight="1" x14ac:dyDescent="0.3">
      <c r="B12" s="39" t="s">
        <v>14</v>
      </c>
      <c r="C12" s="58" t="s">
        <v>97</v>
      </c>
      <c r="D12" s="58" t="s">
        <v>97</v>
      </c>
      <c r="E12" s="58" t="s">
        <v>97</v>
      </c>
      <c r="F12" s="58" t="s">
        <v>97</v>
      </c>
      <c r="G12" s="96" t="s">
        <v>97</v>
      </c>
      <c r="H12" s="95">
        <v>112</v>
      </c>
      <c r="I12" s="58">
        <v>312</v>
      </c>
      <c r="J12" s="58">
        <v>76</v>
      </c>
      <c r="K12" s="58">
        <v>550</v>
      </c>
      <c r="L12" s="58">
        <v>1050</v>
      </c>
    </row>
    <row r="13" spans="2:12" ht="12.75" customHeight="1" x14ac:dyDescent="0.3">
      <c r="B13" s="39" t="s">
        <v>15</v>
      </c>
      <c r="C13" s="58" t="s">
        <v>97</v>
      </c>
      <c r="D13" s="58" t="s">
        <v>97</v>
      </c>
      <c r="E13" s="58" t="s">
        <v>97</v>
      </c>
      <c r="F13" s="58" t="s">
        <v>97</v>
      </c>
      <c r="G13" s="96" t="s">
        <v>97</v>
      </c>
      <c r="H13" s="95">
        <v>39</v>
      </c>
      <c r="I13" s="58">
        <v>84</v>
      </c>
      <c r="J13" s="58">
        <v>30</v>
      </c>
      <c r="K13" s="58">
        <v>352</v>
      </c>
      <c r="L13" s="58">
        <v>505</v>
      </c>
    </row>
    <row r="14" spans="2:12" ht="12.75" customHeight="1" x14ac:dyDescent="0.3">
      <c r="B14" s="39" t="s">
        <v>16</v>
      </c>
      <c r="C14" s="58">
        <v>15</v>
      </c>
      <c r="D14" s="58">
        <v>41</v>
      </c>
      <c r="E14" s="58">
        <v>4</v>
      </c>
      <c r="F14" s="58">
        <v>153</v>
      </c>
      <c r="G14" s="96">
        <v>213</v>
      </c>
      <c r="H14" s="95">
        <v>163</v>
      </c>
      <c r="I14" s="58">
        <v>417</v>
      </c>
      <c r="J14" s="58">
        <v>68</v>
      </c>
      <c r="K14" s="58">
        <v>1308</v>
      </c>
      <c r="L14" s="58">
        <v>1956</v>
      </c>
    </row>
    <row r="15" spans="2:12" ht="12.75" customHeight="1" x14ac:dyDescent="0.3">
      <c r="B15" s="39" t="s">
        <v>17</v>
      </c>
      <c r="C15" s="58">
        <v>17</v>
      </c>
      <c r="D15" s="58">
        <v>22</v>
      </c>
      <c r="E15" s="58">
        <v>0</v>
      </c>
      <c r="F15" s="58">
        <v>241</v>
      </c>
      <c r="G15" s="96">
        <v>280</v>
      </c>
      <c r="H15" s="95">
        <v>26</v>
      </c>
      <c r="I15" s="58">
        <v>52</v>
      </c>
      <c r="J15" s="58">
        <v>3</v>
      </c>
      <c r="K15" s="58">
        <v>209</v>
      </c>
      <c r="L15" s="58">
        <v>290</v>
      </c>
    </row>
    <row r="16" spans="2:12" ht="12.75" customHeight="1" x14ac:dyDescent="0.3">
      <c r="B16" s="39" t="s">
        <v>18</v>
      </c>
      <c r="C16" s="58">
        <v>275</v>
      </c>
      <c r="D16" s="58">
        <v>682</v>
      </c>
      <c r="E16" s="58">
        <v>172</v>
      </c>
      <c r="F16" s="58">
        <v>354</v>
      </c>
      <c r="G16" s="96">
        <v>1483</v>
      </c>
      <c r="H16" s="95">
        <v>176</v>
      </c>
      <c r="I16" s="58">
        <v>509</v>
      </c>
      <c r="J16" s="58">
        <v>113</v>
      </c>
      <c r="K16" s="58">
        <v>1248</v>
      </c>
      <c r="L16" s="58">
        <v>2046</v>
      </c>
    </row>
    <row r="17" spans="2:12" ht="12.75" customHeight="1" x14ac:dyDescent="0.3">
      <c r="B17" s="39" t="s">
        <v>19</v>
      </c>
      <c r="C17" s="58" t="s">
        <v>97</v>
      </c>
      <c r="D17" s="58" t="s">
        <v>97</v>
      </c>
      <c r="E17" s="58" t="s">
        <v>97</v>
      </c>
      <c r="F17" s="58" t="s">
        <v>97</v>
      </c>
      <c r="G17" s="96" t="s">
        <v>97</v>
      </c>
      <c r="H17" s="95">
        <v>16</v>
      </c>
      <c r="I17" s="58">
        <v>40</v>
      </c>
      <c r="J17" s="58">
        <v>8</v>
      </c>
      <c r="K17" s="58">
        <v>294</v>
      </c>
      <c r="L17" s="58">
        <v>358</v>
      </c>
    </row>
    <row r="18" spans="2:12" ht="12.75" customHeight="1" x14ac:dyDescent="0.3">
      <c r="B18" s="39" t="s">
        <v>20</v>
      </c>
      <c r="C18" s="58">
        <v>10</v>
      </c>
      <c r="D18" s="58">
        <v>20</v>
      </c>
      <c r="E18" s="58">
        <v>5</v>
      </c>
      <c r="F18" s="58">
        <v>32</v>
      </c>
      <c r="G18" s="96">
        <v>67</v>
      </c>
      <c r="H18" s="95">
        <v>146</v>
      </c>
      <c r="I18" s="58">
        <v>416</v>
      </c>
      <c r="J18" s="58">
        <v>78</v>
      </c>
      <c r="K18" s="58">
        <v>1033</v>
      </c>
      <c r="L18" s="58">
        <v>1673</v>
      </c>
    </row>
    <row r="19" spans="2:12" ht="12.75" customHeight="1" x14ac:dyDescent="0.3">
      <c r="B19" s="39" t="s">
        <v>21</v>
      </c>
      <c r="C19" s="58">
        <v>26</v>
      </c>
      <c r="D19" s="58">
        <v>30</v>
      </c>
      <c r="E19" s="58">
        <v>12</v>
      </c>
      <c r="F19" s="58">
        <v>270</v>
      </c>
      <c r="G19" s="96">
        <v>338</v>
      </c>
      <c r="H19" s="95">
        <v>566</v>
      </c>
      <c r="I19" s="58">
        <v>1991</v>
      </c>
      <c r="J19" s="58">
        <v>487</v>
      </c>
      <c r="K19" s="58">
        <v>2419</v>
      </c>
      <c r="L19" s="58">
        <v>5463</v>
      </c>
    </row>
    <row r="20" spans="2:12" ht="12.75" customHeight="1" x14ac:dyDescent="0.3">
      <c r="B20" s="39" t="s">
        <v>22</v>
      </c>
      <c r="C20" s="58">
        <v>8</v>
      </c>
      <c r="D20" s="58">
        <v>33</v>
      </c>
      <c r="E20" s="58">
        <v>10</v>
      </c>
      <c r="F20" s="58">
        <v>7</v>
      </c>
      <c r="G20" s="96">
        <v>58</v>
      </c>
      <c r="H20" s="95">
        <v>293</v>
      </c>
      <c r="I20" s="58">
        <v>731</v>
      </c>
      <c r="J20" s="58">
        <v>115</v>
      </c>
      <c r="K20" s="58">
        <v>1083</v>
      </c>
      <c r="L20" s="58">
        <v>2222</v>
      </c>
    </row>
    <row r="21" spans="2:12" ht="12.75" customHeight="1" x14ac:dyDescent="0.3">
      <c r="B21" s="39" t="s">
        <v>23</v>
      </c>
      <c r="C21" s="58" t="s">
        <v>97</v>
      </c>
      <c r="D21" s="58" t="s">
        <v>97</v>
      </c>
      <c r="E21" s="58" t="s">
        <v>97</v>
      </c>
      <c r="F21" s="58" t="s">
        <v>97</v>
      </c>
      <c r="G21" s="96" t="s">
        <v>97</v>
      </c>
      <c r="H21" s="95">
        <v>54</v>
      </c>
      <c r="I21" s="58">
        <v>127</v>
      </c>
      <c r="J21" s="58">
        <v>19</v>
      </c>
      <c r="K21" s="58">
        <v>204</v>
      </c>
      <c r="L21" s="58">
        <v>404</v>
      </c>
    </row>
    <row r="22" spans="2:12" ht="12.75" customHeight="1" x14ac:dyDescent="0.3">
      <c r="B22" s="39" t="s">
        <v>24</v>
      </c>
      <c r="C22" s="58">
        <v>31</v>
      </c>
      <c r="D22" s="58">
        <v>49</v>
      </c>
      <c r="E22" s="58">
        <v>12</v>
      </c>
      <c r="F22" s="58">
        <v>29</v>
      </c>
      <c r="G22" s="96">
        <v>121</v>
      </c>
      <c r="H22" s="95">
        <v>678</v>
      </c>
      <c r="I22" s="58">
        <v>4760</v>
      </c>
      <c r="J22" s="58">
        <v>1301</v>
      </c>
      <c r="K22" s="58">
        <v>2910</v>
      </c>
      <c r="L22" s="58">
        <v>9649</v>
      </c>
    </row>
    <row r="23" spans="2:12" ht="12.75" customHeight="1" x14ac:dyDescent="0.3">
      <c r="B23" s="39" t="s">
        <v>25</v>
      </c>
      <c r="C23" s="58">
        <v>132</v>
      </c>
      <c r="D23" s="58">
        <v>590</v>
      </c>
      <c r="E23" s="58">
        <v>119</v>
      </c>
      <c r="F23" s="58">
        <v>497</v>
      </c>
      <c r="G23" s="96">
        <v>1338</v>
      </c>
      <c r="H23" s="95">
        <v>206</v>
      </c>
      <c r="I23" s="58">
        <v>1326</v>
      </c>
      <c r="J23" s="58">
        <v>132</v>
      </c>
      <c r="K23" s="58">
        <v>1388</v>
      </c>
      <c r="L23" s="58">
        <v>3052</v>
      </c>
    </row>
    <row r="24" spans="2:12" ht="12.75" customHeight="1" x14ac:dyDescent="0.3">
      <c r="B24" s="39" t="s">
        <v>26</v>
      </c>
      <c r="C24" s="58">
        <v>2</v>
      </c>
      <c r="D24" s="58">
        <v>3</v>
      </c>
      <c r="E24" s="58">
        <v>4</v>
      </c>
      <c r="F24" s="58">
        <v>1</v>
      </c>
      <c r="G24" s="96">
        <v>10</v>
      </c>
      <c r="H24" s="95">
        <v>47</v>
      </c>
      <c r="I24" s="58">
        <v>297</v>
      </c>
      <c r="J24" s="58">
        <v>92</v>
      </c>
      <c r="K24" s="58">
        <v>420</v>
      </c>
      <c r="L24" s="58">
        <v>856</v>
      </c>
    </row>
    <row r="25" spans="2:12" ht="12.75" customHeight="1" x14ac:dyDescent="0.3">
      <c r="B25" s="39" t="s">
        <v>27</v>
      </c>
      <c r="C25" s="58">
        <v>11</v>
      </c>
      <c r="D25" s="58">
        <v>38</v>
      </c>
      <c r="E25" s="58">
        <v>9</v>
      </c>
      <c r="F25" s="58">
        <v>48</v>
      </c>
      <c r="G25" s="96">
        <v>106</v>
      </c>
      <c r="H25" s="95">
        <v>160</v>
      </c>
      <c r="I25" s="58">
        <v>503</v>
      </c>
      <c r="J25" s="58">
        <v>135</v>
      </c>
      <c r="K25" s="58">
        <v>816</v>
      </c>
      <c r="L25" s="58">
        <v>1614</v>
      </c>
    </row>
    <row r="26" spans="2:12" ht="12.75" customHeight="1" x14ac:dyDescent="0.3">
      <c r="B26" s="39" t="s">
        <v>28</v>
      </c>
      <c r="C26" s="58">
        <v>18</v>
      </c>
      <c r="D26" s="58">
        <v>52</v>
      </c>
      <c r="E26" s="58">
        <v>14</v>
      </c>
      <c r="F26" s="58">
        <v>15</v>
      </c>
      <c r="G26" s="96">
        <v>99</v>
      </c>
      <c r="H26" s="95">
        <v>355</v>
      </c>
      <c r="I26" s="58">
        <v>1343</v>
      </c>
      <c r="J26" s="58">
        <v>398</v>
      </c>
      <c r="K26" s="58">
        <v>2230</v>
      </c>
      <c r="L26" s="58">
        <v>4326</v>
      </c>
    </row>
    <row r="27" spans="2:12" ht="12.75" customHeight="1" x14ac:dyDescent="0.25">
      <c r="B27" s="39" t="s">
        <v>29</v>
      </c>
      <c r="C27" s="58">
        <v>24</v>
      </c>
      <c r="D27" s="58">
        <v>56</v>
      </c>
      <c r="E27" s="58">
        <v>16</v>
      </c>
      <c r="F27" s="58">
        <v>56</v>
      </c>
      <c r="G27" s="96">
        <v>152</v>
      </c>
      <c r="H27" s="95">
        <v>410</v>
      </c>
      <c r="I27" s="58">
        <v>693</v>
      </c>
      <c r="J27" s="58">
        <v>105</v>
      </c>
      <c r="K27" s="58">
        <v>1183</v>
      </c>
      <c r="L27" s="58">
        <v>2391</v>
      </c>
    </row>
    <row r="28" spans="2:12" ht="12.75" customHeight="1" x14ac:dyDescent="0.25">
      <c r="B28" s="35" t="s">
        <v>30</v>
      </c>
      <c r="C28" s="57">
        <v>721</v>
      </c>
      <c r="D28" s="57">
        <v>1938</v>
      </c>
      <c r="E28" s="57">
        <v>393</v>
      </c>
      <c r="F28" s="57">
        <v>2801</v>
      </c>
      <c r="G28" s="94">
        <v>5853</v>
      </c>
      <c r="H28" s="57">
        <v>4004</v>
      </c>
      <c r="I28" s="57">
        <v>15023</v>
      </c>
      <c r="J28" s="57">
        <v>3493</v>
      </c>
      <c r="K28" s="57">
        <v>20634</v>
      </c>
      <c r="L28" s="57">
        <v>43154</v>
      </c>
    </row>
    <row r="29" spans="2:12" ht="12.75" customHeight="1" x14ac:dyDescent="0.2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12" ht="12.75" customHeight="1" x14ac:dyDescent="0.25">
      <c r="B30" s="653" t="s">
        <v>162</v>
      </c>
      <c r="C30" s="654"/>
      <c r="D30" s="654"/>
      <c r="E30" s="654"/>
      <c r="F30" s="92"/>
      <c r="G30" s="92"/>
      <c r="H30" s="92"/>
      <c r="I30" s="92"/>
      <c r="J30" s="92"/>
      <c r="K30" s="92"/>
      <c r="L30" s="97" t="s">
        <v>163</v>
      </c>
    </row>
    <row r="31" spans="2:12" ht="12.75" customHeight="1" x14ac:dyDescent="0.25">
      <c r="B31" s="653" t="s">
        <v>164</v>
      </c>
      <c r="C31" s="654"/>
      <c r="D31" s="654"/>
      <c r="E31" s="654"/>
      <c r="F31" s="91"/>
      <c r="G31" s="91"/>
      <c r="H31" s="91"/>
      <c r="I31" s="91"/>
      <c r="J31" s="91"/>
      <c r="K31" s="91"/>
      <c r="L31" s="91"/>
    </row>
  </sheetData>
  <mergeCells count="7">
    <mergeCell ref="B31:E31"/>
    <mergeCell ref="C6:G6"/>
    <mergeCell ref="H6:L6"/>
    <mergeCell ref="B2:K2"/>
    <mergeCell ref="B3:L3"/>
    <mergeCell ref="B4:L4"/>
    <mergeCell ref="B30:E3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workbookViewId="0">
      <selection activeCell="L31" sqref="B2:L31"/>
    </sheetView>
  </sheetViews>
  <sheetFormatPr defaultRowHeight="15" x14ac:dyDescent="0.25"/>
  <cols>
    <col min="2" max="2" width="29" customWidth="1"/>
    <col min="3" max="11" width="10.7109375" customWidth="1"/>
  </cols>
  <sheetData>
    <row r="2" spans="2:11" ht="48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111"/>
    </row>
    <row r="3" spans="2:11" ht="12.75" customHeight="1" x14ac:dyDescent="0.3">
      <c r="B3" s="571" t="s">
        <v>182</v>
      </c>
      <c r="C3" s="572"/>
      <c r="D3" s="572"/>
      <c r="E3" s="572"/>
      <c r="F3" s="572"/>
      <c r="G3" s="572"/>
      <c r="H3" s="572"/>
      <c r="I3" s="572"/>
      <c r="J3" s="572"/>
      <c r="K3" s="572"/>
    </row>
    <row r="4" spans="2:11" ht="12.75" customHeight="1" x14ac:dyDescent="0.3">
      <c r="B4" s="571" t="s">
        <v>32</v>
      </c>
      <c r="C4" s="572"/>
      <c r="D4" s="572"/>
      <c r="E4" s="572"/>
      <c r="F4" s="572"/>
      <c r="G4" s="572"/>
      <c r="H4" s="572"/>
      <c r="I4" s="572"/>
      <c r="J4" s="572"/>
      <c r="K4" s="572"/>
    </row>
    <row r="5" spans="2:11" ht="12.75" customHeight="1" x14ac:dyDescent="0.3"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2:11" ht="12.75" customHeight="1" x14ac:dyDescent="0.3">
      <c r="B6" s="112"/>
      <c r="C6" s="657" t="s">
        <v>183</v>
      </c>
      <c r="D6" s="580"/>
      <c r="E6" s="610"/>
      <c r="F6" s="657" t="s">
        <v>183</v>
      </c>
      <c r="G6" s="580"/>
      <c r="H6" s="610"/>
      <c r="I6" s="657" t="s">
        <v>184</v>
      </c>
      <c r="J6" s="580"/>
      <c r="K6" s="610"/>
    </row>
    <row r="7" spans="2:11" ht="12.75" customHeight="1" x14ac:dyDescent="0.3">
      <c r="B7" s="113" t="s">
        <v>2</v>
      </c>
      <c r="C7" s="657" t="s">
        <v>169</v>
      </c>
      <c r="D7" s="580"/>
      <c r="E7" s="610"/>
      <c r="F7" s="657" t="s">
        <v>170</v>
      </c>
      <c r="G7" s="580"/>
      <c r="H7" s="610"/>
      <c r="I7" s="657" t="s">
        <v>185</v>
      </c>
      <c r="J7" s="580"/>
      <c r="K7" s="610"/>
    </row>
    <row r="8" spans="2:11" ht="12.75" customHeight="1" x14ac:dyDescent="0.3">
      <c r="B8" s="113"/>
      <c r="C8" s="112" t="s">
        <v>52</v>
      </c>
      <c r="D8" s="112" t="s">
        <v>159</v>
      </c>
      <c r="E8" s="112" t="s">
        <v>160</v>
      </c>
      <c r="F8" s="112" t="s">
        <v>52</v>
      </c>
      <c r="G8" s="112" t="s">
        <v>159</v>
      </c>
      <c r="H8" s="112" t="s">
        <v>160</v>
      </c>
      <c r="I8" s="112" t="s">
        <v>52</v>
      </c>
      <c r="J8" s="112" t="s">
        <v>159</v>
      </c>
      <c r="K8" s="112" t="s">
        <v>160</v>
      </c>
    </row>
    <row r="9" spans="2:11" ht="12.75" customHeight="1" x14ac:dyDescent="0.3">
      <c r="B9" s="39" t="s">
        <v>9</v>
      </c>
      <c r="C9" s="85">
        <v>31.736923076923077</v>
      </c>
      <c r="D9" s="85">
        <v>36.74307692307692</v>
      </c>
      <c r="E9" s="85">
        <v>3.5523076923076924</v>
      </c>
      <c r="F9" s="85">
        <v>29.128205128205128</v>
      </c>
      <c r="G9" s="85">
        <v>195.94871794871796</v>
      </c>
      <c r="H9" s="85">
        <v>22.564102564102566</v>
      </c>
      <c r="I9" s="85">
        <v>6.2917816049106581E-2</v>
      </c>
      <c r="J9" s="85">
        <v>0.55907825741196349</v>
      </c>
      <c r="K9" s="85">
        <v>0.26599194811004251</v>
      </c>
    </row>
    <row r="10" spans="2:11" ht="12.75" customHeight="1" x14ac:dyDescent="0.3">
      <c r="B10" s="39" t="s">
        <v>11</v>
      </c>
      <c r="C10" s="85">
        <v>15.830433581883458</v>
      </c>
      <c r="D10" s="85">
        <v>21.653686826843412</v>
      </c>
      <c r="E10" s="85">
        <v>0.94297155481911077</v>
      </c>
      <c r="F10" s="85">
        <v>8.8987889273356409</v>
      </c>
      <c r="G10" s="85">
        <v>39.027465397923876</v>
      </c>
      <c r="H10" s="85">
        <v>5.3239619377162626</v>
      </c>
      <c r="I10" s="85">
        <v>0.1202013175661852</v>
      </c>
      <c r="J10" s="85">
        <v>0.66775963737377875</v>
      </c>
      <c r="K10" s="85">
        <v>0.17797327586598832</v>
      </c>
    </row>
    <row r="11" spans="2:11" ht="12.75" customHeight="1" x14ac:dyDescent="0.3">
      <c r="B11" s="39" t="s">
        <v>12</v>
      </c>
      <c r="C11" s="85">
        <v>3.4945504087193462</v>
      </c>
      <c r="D11" s="85">
        <v>5.9786557674841054</v>
      </c>
      <c r="E11" s="85">
        <v>0</v>
      </c>
      <c r="F11" s="85">
        <v>3.13953488372093</v>
      </c>
      <c r="G11" s="85">
        <v>5.387596899224806</v>
      </c>
      <c r="H11" s="85">
        <v>0</v>
      </c>
      <c r="I11" s="85">
        <v>0</v>
      </c>
      <c r="J11" s="85">
        <v>0</v>
      </c>
      <c r="K11" s="85">
        <v>0</v>
      </c>
    </row>
    <row r="12" spans="2:11" ht="12.75" customHeight="1" x14ac:dyDescent="0.3">
      <c r="B12" s="39" t="s">
        <v>13</v>
      </c>
      <c r="C12" s="85">
        <v>18.328767123287673</v>
      </c>
      <c r="D12" s="85">
        <v>56.479452054794521</v>
      </c>
      <c r="E12" s="85">
        <v>0</v>
      </c>
      <c r="F12" s="85">
        <v>2.8</v>
      </c>
      <c r="G12" s="85">
        <v>8.4</v>
      </c>
      <c r="H12" s="85">
        <v>0</v>
      </c>
      <c r="I12" s="85">
        <v>0</v>
      </c>
      <c r="J12" s="85">
        <v>0</v>
      </c>
      <c r="K12" s="85">
        <v>0</v>
      </c>
    </row>
    <row r="13" spans="2:11" ht="12.75" customHeight="1" x14ac:dyDescent="0.3">
      <c r="B13" s="39" t="s">
        <v>14</v>
      </c>
      <c r="C13" s="85">
        <v>2.7187189672293943</v>
      </c>
      <c r="D13" s="85">
        <v>2.5183714001986099</v>
      </c>
      <c r="E13" s="85">
        <v>0.47418073485600792</v>
      </c>
      <c r="F13" s="85">
        <v>12.215</v>
      </c>
      <c r="G13" s="85">
        <v>50.398000000000003</v>
      </c>
      <c r="H13" s="85">
        <v>12.21</v>
      </c>
      <c r="I13" s="85">
        <v>8.7129359463653411E-2</v>
      </c>
      <c r="J13" s="85">
        <v>0.45925874888410911</v>
      </c>
      <c r="K13" s="85">
        <v>0.13608476576776288</v>
      </c>
    </row>
    <row r="14" spans="2:11" ht="12.75" customHeight="1" x14ac:dyDescent="0.3">
      <c r="B14" s="39" t="s">
        <v>15</v>
      </c>
      <c r="C14" s="85">
        <v>10.128205128205128</v>
      </c>
      <c r="D14" s="85">
        <v>94.435897435897431</v>
      </c>
      <c r="E14" s="85">
        <v>4.9743589743589745</v>
      </c>
      <c r="F14" s="85">
        <v>20.889390519187359</v>
      </c>
      <c r="G14" s="85">
        <v>80.668171557562076</v>
      </c>
      <c r="H14" s="85">
        <v>35.453724604966141</v>
      </c>
      <c r="I14" s="85">
        <v>5.8172784425065911E-2</v>
      </c>
      <c r="J14" s="85">
        <v>0.33735550598255931</v>
      </c>
      <c r="K14" s="85">
        <v>8.4252687081727839E-2</v>
      </c>
    </row>
    <row r="15" spans="2:11" ht="12.75" customHeight="1" x14ac:dyDescent="0.3">
      <c r="B15" s="39" t="s">
        <v>16</v>
      </c>
      <c r="C15" s="85">
        <v>26.56052036199095</v>
      </c>
      <c r="D15" s="85">
        <v>80.036199095022624</v>
      </c>
      <c r="E15" s="85">
        <v>2.8682126696832579</v>
      </c>
      <c r="F15" s="85">
        <v>14.2824184566428</v>
      </c>
      <c r="G15" s="85">
        <v>119.58074781225139</v>
      </c>
      <c r="H15" s="85">
        <v>3.1296738265712012</v>
      </c>
      <c r="I15" s="85">
        <v>0.1419710634730382</v>
      </c>
      <c r="J15" s="85">
        <v>0.94493021306139025</v>
      </c>
      <c r="K15" s="85">
        <v>0.47793737187170471</v>
      </c>
    </row>
    <row r="16" spans="2:11" ht="12.75" customHeight="1" x14ac:dyDescent="0.3">
      <c r="B16" s="39" t="s">
        <v>17</v>
      </c>
      <c r="C16" s="85">
        <v>16.445378151260503</v>
      </c>
      <c r="D16" s="85">
        <v>54.285714285714285</v>
      </c>
      <c r="E16" s="85">
        <v>1.8474466709760828</v>
      </c>
      <c r="F16" s="85">
        <v>23.837837837837839</v>
      </c>
      <c r="G16" s="85">
        <v>90.810810810810807</v>
      </c>
      <c r="H16" s="85">
        <v>0</v>
      </c>
      <c r="I16" s="85">
        <v>8.125</v>
      </c>
      <c r="J16" s="85">
        <v>30.989130434782609</v>
      </c>
      <c r="K16" s="85">
        <v>8.1521739130434784E-2</v>
      </c>
    </row>
    <row r="17" spans="2:11" ht="12.75" customHeight="1" x14ac:dyDescent="0.3">
      <c r="B17" s="39" t="s">
        <v>18</v>
      </c>
      <c r="C17" s="85">
        <v>9.8782107505325154</v>
      </c>
      <c r="D17" s="85">
        <v>34.244079689261994</v>
      </c>
      <c r="E17" s="85">
        <v>2.4204986843753917</v>
      </c>
      <c r="F17" s="85">
        <v>13.516073280331835</v>
      </c>
      <c r="G17" s="85">
        <v>62.88040096785344</v>
      </c>
      <c r="H17" s="85">
        <v>13.683719322502592</v>
      </c>
      <c r="I17" s="85">
        <v>0.11695867316301943</v>
      </c>
      <c r="J17" s="85">
        <v>0.91514810620168596</v>
      </c>
      <c r="K17" s="85">
        <v>0.34002173896519483</v>
      </c>
    </row>
    <row r="18" spans="2:11" ht="12.75" customHeight="1" x14ac:dyDescent="0.3">
      <c r="B18" s="39" t="s">
        <v>19</v>
      </c>
      <c r="C18" s="85">
        <v>23.817204301075268</v>
      </c>
      <c r="D18" s="85">
        <v>53.620071684587813</v>
      </c>
      <c r="E18" s="85">
        <v>17.817204301075268</v>
      </c>
      <c r="F18" s="85">
        <v>17.7</v>
      </c>
      <c r="G18" s="85">
        <v>139.18823529411765</v>
      </c>
      <c r="H18" s="85">
        <v>13.552941176470588</v>
      </c>
      <c r="I18" s="85">
        <v>0.27713815789473684</v>
      </c>
      <c r="J18" s="85">
        <v>0.90378289473684215</v>
      </c>
      <c r="K18" s="85">
        <v>0.76672149122807021</v>
      </c>
    </row>
    <row r="19" spans="2:11" ht="12.75" customHeight="1" x14ac:dyDescent="0.3">
      <c r="B19" s="39" t="s">
        <v>20</v>
      </c>
      <c r="C19" s="85">
        <v>31.714618069019</v>
      </c>
      <c r="D19" s="85">
        <v>72.340829778984101</v>
      </c>
      <c r="E19" s="85">
        <v>3.3815432338115547</v>
      </c>
      <c r="F19" s="85">
        <v>12.941451990632318</v>
      </c>
      <c r="G19" s="85">
        <v>45.686182669789225</v>
      </c>
      <c r="H19" s="85">
        <v>2.4707259953161591</v>
      </c>
      <c r="I19" s="85">
        <v>0.11924219264128803</v>
      </c>
      <c r="J19" s="85">
        <v>1.1862484635981574</v>
      </c>
      <c r="K19" s="85">
        <v>0.25229372173107656</v>
      </c>
    </row>
    <row r="20" spans="2:11" ht="12.75" customHeight="1" x14ac:dyDescent="0.3">
      <c r="B20" s="39" t="s">
        <v>21</v>
      </c>
      <c r="C20" s="85">
        <v>36.066334991708125</v>
      </c>
      <c r="D20" s="85">
        <v>59.004975124378106</v>
      </c>
      <c r="E20" s="85">
        <v>7.969043670536208</v>
      </c>
      <c r="F20" s="85">
        <v>110.04163197335554</v>
      </c>
      <c r="G20" s="85">
        <v>122.16569525395504</v>
      </c>
      <c r="H20" s="85">
        <v>63.245906189286707</v>
      </c>
      <c r="I20" s="85">
        <v>0.2529680005097103</v>
      </c>
      <c r="J20" s="85">
        <v>0.66277021471545727</v>
      </c>
      <c r="K20" s="85">
        <v>0.55871832135413035</v>
      </c>
    </row>
    <row r="21" spans="2:11" ht="12.75" customHeight="1" x14ac:dyDescent="0.3">
      <c r="B21" s="39" t="s">
        <v>22</v>
      </c>
      <c r="C21" s="85">
        <v>27.679322964318391</v>
      </c>
      <c r="D21" s="85">
        <v>50.908508691674292</v>
      </c>
      <c r="E21" s="85">
        <v>4.916742909423605</v>
      </c>
      <c r="F21" s="85">
        <v>16.203351955307262</v>
      </c>
      <c r="G21" s="85">
        <v>86.1072625698324</v>
      </c>
      <c r="H21" s="85">
        <v>6.5162011173184355</v>
      </c>
      <c r="I21" s="85">
        <v>0.13611282444529649</v>
      </c>
      <c r="J21" s="85">
        <v>1.0788004067547969</v>
      </c>
      <c r="K21" s="85">
        <v>0.2489563214887035</v>
      </c>
    </row>
    <row r="22" spans="2:11" ht="12.75" customHeight="1" x14ac:dyDescent="0.3">
      <c r="B22" s="39" t="s">
        <v>23</v>
      </c>
      <c r="C22" s="85">
        <v>33.099378881987576</v>
      </c>
      <c r="D22" s="85">
        <v>77.134575569358176</v>
      </c>
      <c r="E22" s="85">
        <v>0</v>
      </c>
      <c r="F22" s="85">
        <v>28.456790123456791</v>
      </c>
      <c r="G22" s="85">
        <v>31.604938271604937</v>
      </c>
      <c r="H22" s="85">
        <v>0</v>
      </c>
      <c r="I22" s="85">
        <v>0.46146738126039549</v>
      </c>
      <c r="J22" s="85">
        <v>1.569128729542701</v>
      </c>
      <c r="K22" s="85">
        <v>0.36017166676933821</v>
      </c>
    </row>
    <row r="23" spans="2:11" ht="12.75" customHeight="1" x14ac:dyDescent="0.3">
      <c r="B23" s="39" t="s">
        <v>24</v>
      </c>
      <c r="C23" s="85">
        <v>51.217282404508452</v>
      </c>
      <c r="D23" s="85">
        <v>141.57608015028177</v>
      </c>
      <c r="E23" s="85">
        <v>12.636819035691923</v>
      </c>
      <c r="F23" s="85">
        <v>31.92401717872481</v>
      </c>
      <c r="G23" s="85">
        <v>336.54740667327388</v>
      </c>
      <c r="H23" s="85">
        <v>22.584407003633959</v>
      </c>
      <c r="I23" s="85">
        <v>0.11334539870837113</v>
      </c>
      <c r="J23" s="85">
        <v>0.69881651143950141</v>
      </c>
      <c r="K23" s="85">
        <v>0.37461506044595466</v>
      </c>
    </row>
    <row r="24" spans="2:11" ht="12.75" customHeight="1" x14ac:dyDescent="0.3">
      <c r="B24" s="39" t="s">
        <v>25</v>
      </c>
      <c r="C24" s="85">
        <v>29.919596956611144</v>
      </c>
      <c r="D24" s="85">
        <v>108.97552950853382</v>
      </c>
      <c r="E24" s="85">
        <v>7.072588936870245</v>
      </c>
      <c r="F24" s="85">
        <v>11.893478260869566</v>
      </c>
      <c r="G24" s="85">
        <v>58.29673913043478</v>
      </c>
      <c r="H24" s="85">
        <v>8.784782608695652</v>
      </c>
      <c r="I24" s="85">
        <v>0.14994811355028143</v>
      </c>
      <c r="J24" s="85">
        <v>0.86665368729145276</v>
      </c>
      <c r="K24" s="85">
        <v>0.19928495442003619</v>
      </c>
    </row>
    <row r="25" spans="2:11" ht="12.75" customHeight="1" x14ac:dyDescent="0.3">
      <c r="B25" s="39" t="s">
        <v>26</v>
      </c>
      <c r="C25" s="85">
        <v>27.529914529914532</v>
      </c>
      <c r="D25" s="85">
        <v>145.65384615384616</v>
      </c>
      <c r="E25" s="85">
        <v>10.2991452991453</v>
      </c>
      <c r="F25" s="85">
        <v>25.580645161290324</v>
      </c>
      <c r="G25" s="85">
        <v>274.96774193548384</v>
      </c>
      <c r="H25" s="85">
        <v>30.903225806451612</v>
      </c>
      <c r="I25" s="85">
        <v>0.10434117839785945</v>
      </c>
      <c r="J25" s="85">
        <v>0.60563534101457983</v>
      </c>
      <c r="K25" s="85">
        <v>0.3762409217495768</v>
      </c>
    </row>
    <row r="26" spans="2:11" ht="12.75" customHeight="1" x14ac:dyDescent="0.25">
      <c r="B26" s="39" t="s">
        <v>27</v>
      </c>
      <c r="C26" s="85">
        <v>20.12</v>
      </c>
      <c r="D26" s="85">
        <v>83.735384615384618</v>
      </c>
      <c r="E26" s="85">
        <v>5.2131868131868133</v>
      </c>
      <c r="F26" s="85">
        <v>5.2347368421052636</v>
      </c>
      <c r="G26" s="85">
        <v>29.068947368421053</v>
      </c>
      <c r="H26" s="85">
        <v>9.4615789473684213</v>
      </c>
      <c r="I26" s="85">
        <v>0.13660827527136762</v>
      </c>
      <c r="J26" s="85">
        <v>0.75185510039366832</v>
      </c>
      <c r="K26" s="85">
        <v>0.31314135823821054</v>
      </c>
    </row>
    <row r="27" spans="2:11" ht="12.75" customHeight="1" x14ac:dyDescent="0.25">
      <c r="B27" s="39" t="s">
        <v>28</v>
      </c>
      <c r="C27" s="85">
        <v>26.254658385093169</v>
      </c>
      <c r="D27" s="85">
        <v>189.18260869565216</v>
      </c>
      <c r="E27" s="85">
        <v>57.893167701863355</v>
      </c>
      <c r="F27" s="85">
        <v>30.524344569288388</v>
      </c>
      <c r="G27" s="85">
        <v>132.28624933119315</v>
      </c>
      <c r="H27" s="85">
        <v>21.979668271803103</v>
      </c>
      <c r="I27" s="85">
        <v>0.16013211714161868</v>
      </c>
      <c r="J27" s="85">
        <v>0.6815379588688032</v>
      </c>
      <c r="K27" s="85">
        <v>0.34612500386184247</v>
      </c>
    </row>
    <row r="28" spans="2:11" ht="12.75" customHeight="1" x14ac:dyDescent="0.25">
      <c r="B28" s="39" t="s">
        <v>29</v>
      </c>
      <c r="C28" s="85">
        <v>39.226368159203979</v>
      </c>
      <c r="D28" s="85">
        <v>202.53109452736319</v>
      </c>
      <c r="E28" s="85">
        <v>5.3955223880597014</v>
      </c>
      <c r="F28" s="85">
        <v>33.708185053380781</v>
      </c>
      <c r="G28" s="85">
        <v>171.98398576512454</v>
      </c>
      <c r="H28" s="85">
        <v>5.2811387900355875</v>
      </c>
      <c r="I28" s="85">
        <v>0.23718985873839385</v>
      </c>
      <c r="J28" s="85">
        <v>0.89523498446603422</v>
      </c>
      <c r="K28" s="85">
        <v>0.23964592179591382</v>
      </c>
    </row>
    <row r="29" spans="2:11" ht="12.75" customHeight="1" x14ac:dyDescent="0.25">
      <c r="B29" s="35" t="s">
        <v>30</v>
      </c>
      <c r="C29" s="114">
        <v>19.644166213028488</v>
      </c>
      <c r="D29" s="114">
        <v>48.522789132478842</v>
      </c>
      <c r="E29" s="114">
        <v>3.7928275680044869</v>
      </c>
      <c r="F29" s="114">
        <v>30.110022307202041</v>
      </c>
      <c r="G29" s="114">
        <v>109.73171606118547</v>
      </c>
      <c r="H29" s="114">
        <v>19.333293499043975</v>
      </c>
      <c r="I29" s="114">
        <v>0.14851569852746729</v>
      </c>
      <c r="J29" s="114">
        <v>0.7469741819039003</v>
      </c>
      <c r="K29" s="114">
        <v>0.33657640087803453</v>
      </c>
    </row>
    <row r="30" spans="2:11" ht="12.75" customHeight="1" x14ac:dyDescent="0.25"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2:11" ht="12.75" customHeight="1" x14ac:dyDescent="0.25">
      <c r="B31" s="110"/>
      <c r="C31" s="110"/>
      <c r="D31" s="110"/>
      <c r="E31" s="110"/>
      <c r="F31" s="110"/>
      <c r="G31" s="110"/>
      <c r="H31" s="110"/>
      <c r="I31" s="110"/>
      <c r="J31" s="110"/>
      <c r="K31" s="115" t="s">
        <v>186</v>
      </c>
    </row>
  </sheetData>
  <mergeCells count="9">
    <mergeCell ref="C7:E7"/>
    <mergeCell ref="F7:H7"/>
    <mergeCell ref="I7:K7"/>
    <mergeCell ref="B2:J2"/>
    <mergeCell ref="B3:K3"/>
    <mergeCell ref="B4:K4"/>
    <mergeCell ref="C6:E6"/>
    <mergeCell ref="F6:H6"/>
    <mergeCell ref="I6:K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zoomScale="80" zoomScaleNormal="80" workbookViewId="0"/>
  </sheetViews>
  <sheetFormatPr defaultRowHeight="15" x14ac:dyDescent="0.25"/>
  <cols>
    <col min="2" max="2" width="1" customWidth="1"/>
    <col min="3" max="3" width="23" customWidth="1"/>
    <col min="4" max="13" width="14.7109375" customWidth="1"/>
  </cols>
  <sheetData>
    <row r="2" spans="2:14" ht="36" customHeight="1" x14ac:dyDescent="0.3">
      <c r="B2" s="257"/>
      <c r="C2" s="565" t="s">
        <v>0</v>
      </c>
      <c r="D2" s="564"/>
      <c r="E2" s="564"/>
      <c r="F2" s="564"/>
      <c r="G2" s="564"/>
      <c r="H2" s="564"/>
      <c r="I2" s="564"/>
      <c r="J2" s="564"/>
      <c r="K2" s="564"/>
      <c r="L2" s="564"/>
      <c r="M2" s="257"/>
      <c r="N2" s="257"/>
    </row>
    <row r="3" spans="2:14" ht="12.75" customHeight="1" x14ac:dyDescent="0.3">
      <c r="B3" s="561" t="s">
        <v>413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258"/>
    </row>
    <row r="4" spans="2:14" ht="12.75" customHeight="1" x14ac:dyDescent="0.3">
      <c r="B4" s="561" t="s">
        <v>32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258"/>
    </row>
    <row r="5" spans="2:14" ht="12.75" customHeight="1" x14ac:dyDescent="0.3"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2:14" ht="42" customHeight="1" x14ac:dyDescent="0.25">
      <c r="B6" s="658" t="s">
        <v>2</v>
      </c>
      <c r="C6" s="659"/>
      <c r="D6" s="153" t="s">
        <v>314</v>
      </c>
      <c r="E6" s="153" t="s">
        <v>315</v>
      </c>
      <c r="F6" s="153" t="s">
        <v>316</v>
      </c>
      <c r="G6" s="153" t="s">
        <v>317</v>
      </c>
      <c r="H6" s="153" t="s">
        <v>318</v>
      </c>
      <c r="I6" s="153" t="s">
        <v>319</v>
      </c>
      <c r="J6" s="153" t="s">
        <v>320</v>
      </c>
      <c r="K6" s="153" t="s">
        <v>414</v>
      </c>
      <c r="L6" s="153" t="s">
        <v>322</v>
      </c>
      <c r="M6" s="153" t="s">
        <v>107</v>
      </c>
      <c r="N6" s="257"/>
    </row>
    <row r="7" spans="2:14" ht="12.75" customHeight="1" x14ac:dyDescent="0.3">
      <c r="B7" s="623" t="s">
        <v>9</v>
      </c>
      <c r="C7" s="624"/>
      <c r="D7" s="230">
        <v>3</v>
      </c>
      <c r="E7" s="230">
        <v>22</v>
      </c>
      <c r="F7" s="230" t="s">
        <v>97</v>
      </c>
      <c r="G7" s="230">
        <v>3</v>
      </c>
      <c r="H7" s="230" t="s">
        <v>97</v>
      </c>
      <c r="I7" s="230">
        <v>3</v>
      </c>
      <c r="J7" s="230" t="s">
        <v>97</v>
      </c>
      <c r="K7" s="230">
        <v>6</v>
      </c>
      <c r="L7" s="230" t="s">
        <v>97</v>
      </c>
      <c r="M7" s="231">
        <v>37</v>
      </c>
      <c r="N7" s="257"/>
    </row>
    <row r="8" spans="2:14" ht="12.75" customHeight="1" x14ac:dyDescent="0.3">
      <c r="B8" s="623" t="s">
        <v>10</v>
      </c>
      <c r="C8" s="624"/>
      <c r="D8" s="230" t="s">
        <v>97</v>
      </c>
      <c r="E8" s="230">
        <v>1</v>
      </c>
      <c r="F8" s="230" t="s">
        <v>97</v>
      </c>
      <c r="G8" s="230" t="s">
        <v>97</v>
      </c>
      <c r="H8" s="230" t="s">
        <v>97</v>
      </c>
      <c r="I8" s="230" t="s">
        <v>97</v>
      </c>
      <c r="J8" s="230" t="s">
        <v>97</v>
      </c>
      <c r="K8" s="230" t="s">
        <v>97</v>
      </c>
      <c r="L8" s="230" t="s">
        <v>97</v>
      </c>
      <c r="M8" s="231">
        <v>1</v>
      </c>
      <c r="N8" s="257"/>
    </row>
    <row r="9" spans="2:14" ht="12.75" customHeight="1" x14ac:dyDescent="0.3">
      <c r="B9" s="623" t="s">
        <v>11</v>
      </c>
      <c r="C9" s="624"/>
      <c r="D9" s="230">
        <v>29</v>
      </c>
      <c r="E9" s="230">
        <v>1</v>
      </c>
      <c r="F9" s="230" t="s">
        <v>97</v>
      </c>
      <c r="G9" s="230" t="s">
        <v>97</v>
      </c>
      <c r="H9" s="230" t="s">
        <v>97</v>
      </c>
      <c r="I9" s="230">
        <v>25</v>
      </c>
      <c r="J9" s="230">
        <v>5</v>
      </c>
      <c r="K9" s="230" t="s">
        <v>97</v>
      </c>
      <c r="L9" s="230" t="s">
        <v>97</v>
      </c>
      <c r="M9" s="231">
        <v>60</v>
      </c>
      <c r="N9" s="257"/>
    </row>
    <row r="10" spans="2:14" ht="12.75" customHeight="1" x14ac:dyDescent="0.3">
      <c r="B10" s="623" t="s">
        <v>12</v>
      </c>
      <c r="C10" s="624"/>
      <c r="D10" s="230" t="s">
        <v>97</v>
      </c>
      <c r="E10" s="230">
        <v>7</v>
      </c>
      <c r="F10" s="230" t="s">
        <v>97</v>
      </c>
      <c r="G10" s="230" t="s">
        <v>97</v>
      </c>
      <c r="H10" s="230" t="s">
        <v>97</v>
      </c>
      <c r="I10" s="230" t="s">
        <v>97</v>
      </c>
      <c r="J10" s="230" t="s">
        <v>97</v>
      </c>
      <c r="K10" s="230" t="s">
        <v>97</v>
      </c>
      <c r="L10" s="230" t="s">
        <v>97</v>
      </c>
      <c r="M10" s="231">
        <v>7</v>
      </c>
      <c r="N10" s="257"/>
    </row>
    <row r="11" spans="2:14" ht="12.75" customHeight="1" x14ac:dyDescent="0.3">
      <c r="B11" s="623" t="s">
        <v>13</v>
      </c>
      <c r="C11" s="624"/>
      <c r="D11" s="230" t="s">
        <v>97</v>
      </c>
      <c r="E11" s="230">
        <v>7</v>
      </c>
      <c r="F11" s="230" t="s">
        <v>97</v>
      </c>
      <c r="G11" s="230" t="s">
        <v>97</v>
      </c>
      <c r="H11" s="230" t="s">
        <v>97</v>
      </c>
      <c r="I11" s="230" t="s">
        <v>97</v>
      </c>
      <c r="J11" s="230">
        <v>1</v>
      </c>
      <c r="K11" s="230" t="s">
        <v>97</v>
      </c>
      <c r="L11" s="230" t="s">
        <v>97</v>
      </c>
      <c r="M11" s="231">
        <v>8</v>
      </c>
      <c r="N11" s="257"/>
    </row>
    <row r="12" spans="2:14" ht="12.75" customHeight="1" x14ac:dyDescent="0.3">
      <c r="B12" s="623" t="s">
        <v>14</v>
      </c>
      <c r="C12" s="624"/>
      <c r="D12" s="230">
        <v>1</v>
      </c>
      <c r="E12" s="230">
        <v>21</v>
      </c>
      <c r="F12" s="230" t="s">
        <v>97</v>
      </c>
      <c r="G12" s="230">
        <v>1</v>
      </c>
      <c r="H12" s="230" t="s">
        <v>97</v>
      </c>
      <c r="I12" s="230">
        <v>3</v>
      </c>
      <c r="J12" s="230">
        <v>6</v>
      </c>
      <c r="K12" s="230">
        <v>6</v>
      </c>
      <c r="L12" s="230" t="s">
        <v>97</v>
      </c>
      <c r="M12" s="231">
        <v>38</v>
      </c>
      <c r="N12" s="257"/>
    </row>
    <row r="13" spans="2:14" ht="12.75" customHeight="1" x14ac:dyDescent="0.3">
      <c r="B13" s="623" t="s">
        <v>15</v>
      </c>
      <c r="C13" s="624"/>
      <c r="D13" s="230">
        <v>1</v>
      </c>
      <c r="E13" s="230">
        <v>8</v>
      </c>
      <c r="F13" s="230" t="s">
        <v>97</v>
      </c>
      <c r="G13" s="230">
        <v>2</v>
      </c>
      <c r="H13" s="230" t="s">
        <v>97</v>
      </c>
      <c r="I13" s="230">
        <v>2</v>
      </c>
      <c r="J13" s="230" t="s">
        <v>97</v>
      </c>
      <c r="K13" s="230" t="s">
        <v>97</v>
      </c>
      <c r="L13" s="230" t="s">
        <v>97</v>
      </c>
      <c r="M13" s="231">
        <v>13</v>
      </c>
      <c r="N13" s="257"/>
    </row>
    <row r="14" spans="2:14" ht="12.75" customHeight="1" x14ac:dyDescent="0.3">
      <c r="B14" s="623" t="s">
        <v>16</v>
      </c>
      <c r="C14" s="624"/>
      <c r="D14" s="230" t="s">
        <v>97</v>
      </c>
      <c r="E14" s="230">
        <v>6</v>
      </c>
      <c r="F14" s="230" t="s">
        <v>97</v>
      </c>
      <c r="G14" s="230" t="s">
        <v>97</v>
      </c>
      <c r="H14" s="230" t="s">
        <v>97</v>
      </c>
      <c r="I14" s="230">
        <v>3</v>
      </c>
      <c r="J14" s="230">
        <v>2</v>
      </c>
      <c r="K14" s="230" t="s">
        <v>97</v>
      </c>
      <c r="L14" s="230" t="s">
        <v>97</v>
      </c>
      <c r="M14" s="231">
        <v>11</v>
      </c>
      <c r="N14" s="257"/>
    </row>
    <row r="15" spans="2:14" ht="12.75" customHeight="1" x14ac:dyDescent="0.3">
      <c r="B15" s="623" t="s">
        <v>17</v>
      </c>
      <c r="C15" s="624"/>
      <c r="D15" s="230">
        <v>1</v>
      </c>
      <c r="E15" s="230">
        <v>20</v>
      </c>
      <c r="F15" s="230" t="s">
        <v>97</v>
      </c>
      <c r="G15" s="230">
        <v>4</v>
      </c>
      <c r="H15" s="230" t="s">
        <v>97</v>
      </c>
      <c r="I15" s="230">
        <v>3</v>
      </c>
      <c r="J15" s="230" t="s">
        <v>97</v>
      </c>
      <c r="K15" s="230" t="s">
        <v>97</v>
      </c>
      <c r="L15" s="230" t="s">
        <v>97</v>
      </c>
      <c r="M15" s="231">
        <v>28</v>
      </c>
      <c r="N15" s="257"/>
    </row>
    <row r="16" spans="2:14" ht="12.75" customHeight="1" x14ac:dyDescent="0.3">
      <c r="B16" s="623" t="s">
        <v>18</v>
      </c>
      <c r="C16" s="624"/>
      <c r="D16" s="230" t="s">
        <v>97</v>
      </c>
      <c r="E16" s="230">
        <v>31</v>
      </c>
      <c r="F16" s="230" t="s">
        <v>97</v>
      </c>
      <c r="G16" s="230">
        <v>4</v>
      </c>
      <c r="H16" s="230" t="s">
        <v>97</v>
      </c>
      <c r="I16" s="230">
        <v>2</v>
      </c>
      <c r="J16" s="230" t="s">
        <v>97</v>
      </c>
      <c r="K16" s="230">
        <v>2</v>
      </c>
      <c r="L16" s="230">
        <v>1</v>
      </c>
      <c r="M16" s="231">
        <v>40</v>
      </c>
      <c r="N16" s="257"/>
    </row>
    <row r="17" spans="2:14" ht="12.75" customHeight="1" x14ac:dyDescent="0.3">
      <c r="B17" s="623" t="s">
        <v>19</v>
      </c>
      <c r="C17" s="624"/>
      <c r="D17" s="230">
        <v>2</v>
      </c>
      <c r="E17" s="230">
        <v>8</v>
      </c>
      <c r="F17" s="230" t="s">
        <v>97</v>
      </c>
      <c r="G17" s="230" t="s">
        <v>97</v>
      </c>
      <c r="H17" s="230" t="s">
        <v>97</v>
      </c>
      <c r="I17" s="230" t="s">
        <v>97</v>
      </c>
      <c r="J17" s="230" t="s">
        <v>97</v>
      </c>
      <c r="K17" s="230" t="s">
        <v>97</v>
      </c>
      <c r="L17" s="230" t="s">
        <v>97</v>
      </c>
      <c r="M17" s="231">
        <v>10</v>
      </c>
      <c r="N17" s="257"/>
    </row>
    <row r="18" spans="2:14" ht="12.75" customHeight="1" x14ac:dyDescent="0.3">
      <c r="B18" s="623" t="s">
        <v>20</v>
      </c>
      <c r="C18" s="624"/>
      <c r="D18" s="230">
        <v>2</v>
      </c>
      <c r="E18" s="230">
        <v>13</v>
      </c>
      <c r="F18" s="230" t="s">
        <v>97</v>
      </c>
      <c r="G18" s="230" t="s">
        <v>97</v>
      </c>
      <c r="H18" s="230" t="s">
        <v>97</v>
      </c>
      <c r="I18" s="230">
        <v>1</v>
      </c>
      <c r="J18" s="230" t="s">
        <v>97</v>
      </c>
      <c r="K18" s="230" t="s">
        <v>97</v>
      </c>
      <c r="L18" s="230" t="s">
        <v>97</v>
      </c>
      <c r="M18" s="231">
        <v>16</v>
      </c>
      <c r="N18" s="257"/>
    </row>
    <row r="19" spans="2:14" ht="12.75" customHeight="1" x14ac:dyDescent="0.3">
      <c r="B19" s="623" t="s">
        <v>21</v>
      </c>
      <c r="C19" s="624"/>
      <c r="D19" s="230">
        <v>3</v>
      </c>
      <c r="E19" s="230">
        <v>35</v>
      </c>
      <c r="F19" s="230">
        <v>1</v>
      </c>
      <c r="G19" s="230">
        <v>2</v>
      </c>
      <c r="H19" s="230">
        <v>2</v>
      </c>
      <c r="I19" s="230">
        <v>7</v>
      </c>
      <c r="J19" s="230">
        <v>8</v>
      </c>
      <c r="K19" s="230">
        <v>2</v>
      </c>
      <c r="L19" s="230" t="s">
        <v>97</v>
      </c>
      <c r="M19" s="231">
        <v>60</v>
      </c>
      <c r="N19" s="257"/>
    </row>
    <row r="20" spans="2:14" ht="12.75" customHeight="1" x14ac:dyDescent="0.3">
      <c r="B20" s="623" t="s">
        <v>22</v>
      </c>
      <c r="C20" s="624"/>
      <c r="D20" s="230" t="s">
        <v>97</v>
      </c>
      <c r="E20" s="230">
        <v>18</v>
      </c>
      <c r="F20" s="230" t="s">
        <v>97</v>
      </c>
      <c r="G20" s="230" t="s">
        <v>97</v>
      </c>
      <c r="H20" s="230" t="s">
        <v>97</v>
      </c>
      <c r="I20" s="230" t="s">
        <v>97</v>
      </c>
      <c r="J20" s="230" t="s">
        <v>97</v>
      </c>
      <c r="K20" s="230" t="s">
        <v>97</v>
      </c>
      <c r="L20" s="230" t="s">
        <v>97</v>
      </c>
      <c r="M20" s="231">
        <v>18</v>
      </c>
      <c r="N20" s="257"/>
    </row>
    <row r="21" spans="2:14" ht="12.75" customHeight="1" x14ac:dyDescent="0.3">
      <c r="B21" s="623" t="s">
        <v>23</v>
      </c>
      <c r="C21" s="624"/>
      <c r="D21" s="230" t="s">
        <v>97</v>
      </c>
      <c r="E21" s="230">
        <v>3</v>
      </c>
      <c r="F21" s="230" t="s">
        <v>97</v>
      </c>
      <c r="G21" s="230" t="s">
        <v>97</v>
      </c>
      <c r="H21" s="230" t="s">
        <v>97</v>
      </c>
      <c r="I21" s="230">
        <v>1</v>
      </c>
      <c r="J21" s="230" t="s">
        <v>97</v>
      </c>
      <c r="K21" s="230" t="s">
        <v>97</v>
      </c>
      <c r="L21" s="230">
        <v>1</v>
      </c>
      <c r="M21" s="231">
        <v>5</v>
      </c>
      <c r="N21" s="257"/>
    </row>
    <row r="22" spans="2:14" ht="12.75" customHeight="1" x14ac:dyDescent="0.3">
      <c r="B22" s="623" t="s">
        <v>24</v>
      </c>
      <c r="C22" s="624"/>
      <c r="D22" s="230">
        <v>6</v>
      </c>
      <c r="E22" s="230">
        <v>34</v>
      </c>
      <c r="F22" s="230">
        <v>2</v>
      </c>
      <c r="G22" s="230">
        <v>1</v>
      </c>
      <c r="H22" s="230" t="s">
        <v>97</v>
      </c>
      <c r="I22" s="230">
        <v>2</v>
      </c>
      <c r="J22" s="230">
        <v>3</v>
      </c>
      <c r="K22" s="230">
        <v>1</v>
      </c>
      <c r="L22" s="230" t="s">
        <v>97</v>
      </c>
      <c r="M22" s="231">
        <v>49</v>
      </c>
      <c r="N22" s="257"/>
    </row>
    <row r="23" spans="2:14" ht="12.75" customHeight="1" x14ac:dyDescent="0.3">
      <c r="B23" s="623" t="s">
        <v>25</v>
      </c>
      <c r="C23" s="624"/>
      <c r="D23" s="230" t="s">
        <v>97</v>
      </c>
      <c r="E23" s="230">
        <v>25</v>
      </c>
      <c r="F23" s="230" t="s">
        <v>97</v>
      </c>
      <c r="G23" s="230">
        <v>2</v>
      </c>
      <c r="H23" s="230" t="s">
        <v>97</v>
      </c>
      <c r="I23" s="230">
        <v>5</v>
      </c>
      <c r="J23" s="230">
        <v>2</v>
      </c>
      <c r="K23" s="230" t="s">
        <v>97</v>
      </c>
      <c r="L23" s="230" t="s">
        <v>97</v>
      </c>
      <c r="M23" s="231">
        <v>34</v>
      </c>
      <c r="N23" s="257"/>
    </row>
    <row r="24" spans="2:14" ht="12.75" customHeight="1" x14ac:dyDescent="0.3">
      <c r="B24" s="623" t="s">
        <v>26</v>
      </c>
      <c r="C24" s="624"/>
      <c r="D24" s="230">
        <v>1</v>
      </c>
      <c r="E24" s="230">
        <v>7</v>
      </c>
      <c r="F24" s="230" t="s">
        <v>97</v>
      </c>
      <c r="G24" s="230" t="s">
        <v>97</v>
      </c>
      <c r="H24" s="230" t="s">
        <v>97</v>
      </c>
      <c r="I24" s="230">
        <v>1</v>
      </c>
      <c r="J24" s="230" t="s">
        <v>97</v>
      </c>
      <c r="K24" s="230" t="s">
        <v>97</v>
      </c>
      <c r="L24" s="230" t="s">
        <v>97</v>
      </c>
      <c r="M24" s="231">
        <v>9</v>
      </c>
      <c r="N24" s="257"/>
    </row>
    <row r="25" spans="2:14" ht="12.75" customHeight="1" x14ac:dyDescent="0.3">
      <c r="B25" s="623" t="s">
        <v>27</v>
      </c>
      <c r="C25" s="624"/>
      <c r="D25" s="230">
        <v>4</v>
      </c>
      <c r="E25" s="230">
        <v>17</v>
      </c>
      <c r="F25" s="230" t="s">
        <v>97</v>
      </c>
      <c r="G25" s="230" t="s">
        <v>97</v>
      </c>
      <c r="H25" s="230" t="s">
        <v>97</v>
      </c>
      <c r="I25" s="230">
        <v>1</v>
      </c>
      <c r="J25" s="230" t="s">
        <v>97</v>
      </c>
      <c r="K25" s="230" t="s">
        <v>97</v>
      </c>
      <c r="L25" s="230" t="s">
        <v>97</v>
      </c>
      <c r="M25" s="231">
        <v>22</v>
      </c>
      <c r="N25" s="257"/>
    </row>
    <row r="26" spans="2:14" ht="12.75" customHeight="1" x14ac:dyDescent="0.3">
      <c r="B26" s="623" t="s">
        <v>28</v>
      </c>
      <c r="C26" s="624"/>
      <c r="D26" s="230">
        <v>5</v>
      </c>
      <c r="E26" s="230">
        <v>53</v>
      </c>
      <c r="F26" s="230">
        <v>3</v>
      </c>
      <c r="G26" s="230" t="s">
        <v>97</v>
      </c>
      <c r="H26" s="230" t="s">
        <v>97</v>
      </c>
      <c r="I26" s="230">
        <v>3</v>
      </c>
      <c r="J26" s="230">
        <v>1</v>
      </c>
      <c r="K26" s="230">
        <v>1</v>
      </c>
      <c r="L26" s="230">
        <v>1</v>
      </c>
      <c r="M26" s="231">
        <v>67</v>
      </c>
      <c r="N26" s="257"/>
    </row>
    <row r="27" spans="2:14" ht="12.75" customHeight="1" x14ac:dyDescent="0.3">
      <c r="B27" s="623" t="s">
        <v>29</v>
      </c>
      <c r="C27" s="624"/>
      <c r="D27" s="230">
        <v>1</v>
      </c>
      <c r="E27" s="230">
        <v>25</v>
      </c>
      <c r="F27" s="230">
        <v>2</v>
      </c>
      <c r="G27" s="230" t="s">
        <v>97</v>
      </c>
      <c r="H27" s="230" t="s">
        <v>97</v>
      </c>
      <c r="I27" s="230" t="s">
        <v>97</v>
      </c>
      <c r="J27" s="230" t="s">
        <v>97</v>
      </c>
      <c r="K27" s="230" t="s">
        <v>97</v>
      </c>
      <c r="L27" s="230" t="s">
        <v>97</v>
      </c>
      <c r="M27" s="231">
        <v>28</v>
      </c>
      <c r="N27" s="257"/>
    </row>
    <row r="28" spans="2:14" ht="12.75" customHeight="1" x14ac:dyDescent="0.3">
      <c r="B28" s="626" t="s">
        <v>30</v>
      </c>
      <c r="C28" s="627"/>
      <c r="D28" s="260">
        <v>59</v>
      </c>
      <c r="E28" s="260">
        <v>362</v>
      </c>
      <c r="F28" s="260">
        <v>8</v>
      </c>
      <c r="G28" s="260">
        <v>19</v>
      </c>
      <c r="H28" s="260">
        <v>2</v>
      </c>
      <c r="I28" s="260">
        <v>62</v>
      </c>
      <c r="J28" s="260">
        <v>28</v>
      </c>
      <c r="K28" s="260">
        <v>18</v>
      </c>
      <c r="L28" s="260">
        <v>3</v>
      </c>
      <c r="M28" s="260">
        <v>561</v>
      </c>
      <c r="N28" s="257"/>
    </row>
    <row r="29" spans="2:14" ht="12.75" customHeight="1" x14ac:dyDescent="0.3"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</row>
    <row r="30" spans="2:14" ht="12.75" customHeight="1" x14ac:dyDescent="0.3"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138" t="s">
        <v>415</v>
      </c>
      <c r="M30" s="259"/>
      <c r="N30" s="259"/>
    </row>
  </sheetData>
  <mergeCells count="26">
    <mergeCell ref="C2:L2"/>
    <mergeCell ref="B6:C6"/>
    <mergeCell ref="B7:C7"/>
    <mergeCell ref="B4:M4"/>
    <mergeCell ref="B3:M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8:C28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>
      <selection activeCell="L10" sqref="L10"/>
    </sheetView>
  </sheetViews>
  <sheetFormatPr defaultRowHeight="15" x14ac:dyDescent="0.25"/>
  <cols>
    <col min="2" max="2" width="29" customWidth="1"/>
    <col min="3" max="5" width="20.28515625" customWidth="1"/>
  </cols>
  <sheetData>
    <row r="2" spans="2:8" ht="36" customHeight="1" x14ac:dyDescent="0.3">
      <c r="B2" s="570" t="s">
        <v>0</v>
      </c>
      <c r="C2" s="595"/>
      <c r="D2" s="595"/>
      <c r="E2" s="595"/>
      <c r="F2" s="263"/>
      <c r="G2" s="263"/>
      <c r="H2" s="263"/>
    </row>
    <row r="3" spans="2:8" ht="12.75" customHeight="1" x14ac:dyDescent="0.3">
      <c r="B3" s="660" t="s">
        <v>416</v>
      </c>
      <c r="C3" s="660"/>
      <c r="D3" s="660"/>
      <c r="E3" s="660"/>
      <c r="F3" s="262"/>
    </row>
    <row r="4" spans="2:8" ht="12.75" customHeight="1" x14ac:dyDescent="0.3">
      <c r="B4" s="660" t="s">
        <v>32</v>
      </c>
      <c r="C4" s="660"/>
      <c r="D4" s="660"/>
      <c r="E4" s="660"/>
      <c r="F4" s="262"/>
    </row>
    <row r="5" spans="2:8" ht="12.75" customHeight="1" x14ac:dyDescent="0.3">
      <c r="B5" s="262"/>
      <c r="C5" s="262"/>
      <c r="D5" s="262"/>
      <c r="E5" s="262"/>
      <c r="F5" s="262"/>
    </row>
    <row r="6" spans="2:8" ht="15.95" customHeight="1" x14ac:dyDescent="0.3">
      <c r="B6" s="210" t="s">
        <v>2</v>
      </c>
      <c r="C6" s="245" t="s">
        <v>417</v>
      </c>
      <c r="D6" s="245" t="s">
        <v>418</v>
      </c>
      <c r="E6" s="245" t="s">
        <v>107</v>
      </c>
      <c r="F6" s="262"/>
    </row>
    <row r="7" spans="2:8" ht="12.75" customHeight="1" x14ac:dyDescent="0.3">
      <c r="B7" s="211" t="s">
        <v>9</v>
      </c>
      <c r="C7" s="58">
        <v>39</v>
      </c>
      <c r="D7" s="58">
        <v>9</v>
      </c>
      <c r="E7" s="58">
        <v>48</v>
      </c>
      <c r="F7" s="262"/>
    </row>
    <row r="8" spans="2:8" ht="12.75" customHeight="1" x14ac:dyDescent="0.3">
      <c r="B8" s="555" t="s">
        <v>623</v>
      </c>
      <c r="C8" s="58">
        <v>1</v>
      </c>
      <c r="D8" s="58" t="s">
        <v>97</v>
      </c>
      <c r="E8" s="58">
        <v>1</v>
      </c>
      <c r="F8" s="425"/>
    </row>
    <row r="9" spans="2:8" ht="12.75" customHeight="1" x14ac:dyDescent="0.3">
      <c r="B9" s="211" t="s">
        <v>11</v>
      </c>
      <c r="C9" s="58">
        <v>70</v>
      </c>
      <c r="D9" s="58">
        <v>11</v>
      </c>
      <c r="E9" s="58">
        <v>81</v>
      </c>
      <c r="F9" s="262"/>
    </row>
    <row r="10" spans="2:8" ht="12.75" customHeight="1" x14ac:dyDescent="0.3">
      <c r="B10" s="211" t="s">
        <v>12</v>
      </c>
      <c r="C10" s="58">
        <v>5</v>
      </c>
      <c r="D10" s="58">
        <v>3</v>
      </c>
      <c r="E10" s="58">
        <v>8</v>
      </c>
      <c r="F10" s="262"/>
    </row>
    <row r="11" spans="2:8" ht="12.75" customHeight="1" x14ac:dyDescent="0.3">
      <c r="B11" s="211" t="s">
        <v>13</v>
      </c>
      <c r="C11" s="58">
        <v>6</v>
      </c>
      <c r="D11" s="58" t="s">
        <v>97</v>
      </c>
      <c r="E11" s="58">
        <v>6</v>
      </c>
      <c r="F11" s="262"/>
    </row>
    <row r="12" spans="2:8" ht="12.75" customHeight="1" x14ac:dyDescent="0.3">
      <c r="B12" s="211" t="s">
        <v>14</v>
      </c>
      <c r="C12" s="58">
        <v>15</v>
      </c>
      <c r="D12" s="58">
        <v>1</v>
      </c>
      <c r="E12" s="58">
        <v>16</v>
      </c>
      <c r="F12" s="262"/>
    </row>
    <row r="13" spans="2:8" ht="12.75" customHeight="1" x14ac:dyDescent="0.3">
      <c r="B13" s="211" t="s">
        <v>15</v>
      </c>
      <c r="C13" s="58">
        <v>5</v>
      </c>
      <c r="D13" s="58" t="s">
        <v>97</v>
      </c>
      <c r="E13" s="58">
        <v>5</v>
      </c>
      <c r="F13" s="262"/>
    </row>
    <row r="14" spans="2:8" ht="12.75" customHeight="1" x14ac:dyDescent="0.3">
      <c r="B14" s="211" t="s">
        <v>16</v>
      </c>
      <c r="C14" s="58">
        <v>5</v>
      </c>
      <c r="D14" s="58">
        <v>2</v>
      </c>
      <c r="E14" s="58">
        <v>7</v>
      </c>
      <c r="F14" s="262"/>
    </row>
    <row r="15" spans="2:8" ht="12.75" customHeight="1" x14ac:dyDescent="0.3">
      <c r="B15" s="211" t="s">
        <v>17</v>
      </c>
      <c r="C15" s="58">
        <v>45</v>
      </c>
      <c r="D15" s="58">
        <v>2</v>
      </c>
      <c r="E15" s="58">
        <v>47</v>
      </c>
      <c r="F15" s="262"/>
    </row>
    <row r="16" spans="2:8" ht="12.75" customHeight="1" x14ac:dyDescent="0.3">
      <c r="B16" s="211" t="s">
        <v>18</v>
      </c>
      <c r="C16" s="58">
        <v>27</v>
      </c>
      <c r="D16" s="58">
        <v>3</v>
      </c>
      <c r="E16" s="58">
        <v>30</v>
      </c>
      <c r="F16" s="262"/>
    </row>
    <row r="17" spans="2:6" ht="12.75" customHeight="1" x14ac:dyDescent="0.3">
      <c r="B17" s="211" t="s">
        <v>19</v>
      </c>
      <c r="C17" s="58">
        <v>5</v>
      </c>
      <c r="D17" s="58">
        <v>1</v>
      </c>
      <c r="E17" s="58">
        <v>6</v>
      </c>
      <c r="F17" s="262"/>
    </row>
    <row r="18" spans="2:6" ht="12.75" customHeight="1" x14ac:dyDescent="0.3">
      <c r="B18" s="211" t="s">
        <v>20</v>
      </c>
      <c r="C18" s="58">
        <v>13</v>
      </c>
      <c r="D18" s="58" t="s">
        <v>97</v>
      </c>
      <c r="E18" s="58">
        <v>13</v>
      </c>
      <c r="F18" s="262"/>
    </row>
    <row r="19" spans="2:6" ht="12.75" customHeight="1" x14ac:dyDescent="0.3">
      <c r="B19" s="211" t="s">
        <v>21</v>
      </c>
      <c r="C19" s="58">
        <v>60</v>
      </c>
      <c r="D19" s="58">
        <v>28</v>
      </c>
      <c r="E19" s="58">
        <v>88</v>
      </c>
      <c r="F19" s="262"/>
    </row>
    <row r="20" spans="2:6" ht="12.75" customHeight="1" x14ac:dyDescent="0.3">
      <c r="B20" s="211" t="s">
        <v>22</v>
      </c>
      <c r="C20" s="58">
        <v>11</v>
      </c>
      <c r="D20" s="58" t="s">
        <v>97</v>
      </c>
      <c r="E20" s="58">
        <v>11</v>
      </c>
      <c r="F20" s="262"/>
    </row>
    <row r="21" spans="2:6" ht="12.75" customHeight="1" x14ac:dyDescent="0.3">
      <c r="B21" s="211" t="s">
        <v>23</v>
      </c>
      <c r="C21" s="58">
        <v>3</v>
      </c>
      <c r="D21" s="58" t="s">
        <v>97</v>
      </c>
      <c r="E21" s="58">
        <v>3</v>
      </c>
      <c r="F21" s="262"/>
    </row>
    <row r="22" spans="2:6" ht="12.75" customHeight="1" x14ac:dyDescent="0.3">
      <c r="B22" s="211" t="s">
        <v>24</v>
      </c>
      <c r="C22" s="58">
        <v>63</v>
      </c>
      <c r="D22" s="58">
        <v>4</v>
      </c>
      <c r="E22" s="58">
        <v>67</v>
      </c>
      <c r="F22" s="262"/>
    </row>
    <row r="23" spans="2:6" ht="12.75" customHeight="1" x14ac:dyDescent="0.3">
      <c r="B23" s="211" t="s">
        <v>25</v>
      </c>
      <c r="C23" s="58">
        <v>32</v>
      </c>
      <c r="D23" s="58" t="s">
        <v>97</v>
      </c>
      <c r="E23" s="58">
        <v>32</v>
      </c>
      <c r="F23" s="262"/>
    </row>
    <row r="24" spans="2:6" ht="12.75" customHeight="1" x14ac:dyDescent="0.3">
      <c r="B24" s="211" t="s">
        <v>26</v>
      </c>
      <c r="C24" s="58">
        <v>3</v>
      </c>
      <c r="D24" s="58" t="s">
        <v>97</v>
      </c>
      <c r="E24" s="58">
        <v>3</v>
      </c>
      <c r="F24" s="262"/>
    </row>
    <row r="25" spans="2:6" ht="12.75" customHeight="1" x14ac:dyDescent="0.3">
      <c r="B25" s="211" t="s">
        <v>27</v>
      </c>
      <c r="C25" s="58">
        <v>31</v>
      </c>
      <c r="D25" s="58" t="s">
        <v>97</v>
      </c>
      <c r="E25" s="58">
        <v>31</v>
      </c>
      <c r="F25" s="262"/>
    </row>
    <row r="26" spans="2:6" ht="12.75" customHeight="1" x14ac:dyDescent="0.3">
      <c r="B26" s="211" t="s">
        <v>28</v>
      </c>
      <c r="C26" s="58">
        <v>60</v>
      </c>
      <c r="D26" s="58">
        <v>1</v>
      </c>
      <c r="E26" s="58">
        <v>61</v>
      </c>
      <c r="F26" s="262"/>
    </row>
    <row r="27" spans="2:6" ht="12.75" customHeight="1" x14ac:dyDescent="0.25">
      <c r="B27" s="211" t="s">
        <v>29</v>
      </c>
      <c r="C27" s="58">
        <v>10</v>
      </c>
      <c r="D27" s="58" t="s">
        <v>97</v>
      </c>
      <c r="E27" s="58">
        <v>10</v>
      </c>
      <c r="F27" s="262"/>
    </row>
    <row r="28" spans="2:6" ht="12.75" customHeight="1" x14ac:dyDescent="0.25">
      <c r="B28" s="212" t="s">
        <v>30</v>
      </c>
      <c r="C28" s="37">
        <v>509</v>
      </c>
      <c r="D28" s="37">
        <v>65</v>
      </c>
      <c r="E28" s="37">
        <v>574</v>
      </c>
      <c r="F28" s="262"/>
    </row>
    <row r="29" spans="2:6" ht="12.75" customHeight="1" x14ac:dyDescent="0.25">
      <c r="B29" s="262"/>
      <c r="C29" s="262"/>
      <c r="D29" s="262"/>
      <c r="E29" s="262"/>
      <c r="F29" s="262"/>
    </row>
    <row r="30" spans="2:6" ht="12.75" customHeight="1" x14ac:dyDescent="0.25">
      <c r="B30" s="261"/>
      <c r="C30" s="261"/>
      <c r="D30" s="261"/>
      <c r="E30" s="138" t="s">
        <v>419</v>
      </c>
      <c r="F30" s="261"/>
    </row>
  </sheetData>
  <mergeCells count="3">
    <mergeCell ref="B3:E3"/>
    <mergeCell ref="B4:E4"/>
    <mergeCell ref="B2:E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32"/>
  <sheetViews>
    <sheetView topLeftCell="B1" workbookViewId="0">
      <selection activeCell="E1" sqref="E1:E1048576"/>
    </sheetView>
  </sheetViews>
  <sheetFormatPr defaultRowHeight="15" x14ac:dyDescent="0.25"/>
  <cols>
    <col min="1" max="1" width="0" hidden="1" customWidth="1"/>
    <col min="3" max="3" width="1" customWidth="1"/>
    <col min="4" max="4" width="22" customWidth="1"/>
    <col min="5" max="5" width="6.7109375" customWidth="1"/>
    <col min="6" max="6" width="9.5703125" customWidth="1"/>
    <col min="7" max="7" width="6.7109375" customWidth="1"/>
    <col min="8" max="8" width="9.5703125" customWidth="1"/>
    <col min="9" max="9" width="6.7109375" customWidth="1"/>
    <col min="10" max="10" width="9.5703125" customWidth="1"/>
    <col min="11" max="11" width="6.7109375" customWidth="1"/>
    <col min="12" max="12" width="9.5703125" customWidth="1"/>
    <col min="13" max="13" width="9.28515625" customWidth="1"/>
    <col min="14" max="14" width="8.7109375" customWidth="1"/>
    <col min="15" max="15" width="9.28515625" customWidth="1"/>
    <col min="16" max="16" width="11" customWidth="1"/>
    <col min="17" max="17" width="9.7109375" customWidth="1"/>
    <col min="18" max="18" width="11.28515625" customWidth="1"/>
  </cols>
  <sheetData>
    <row r="2" spans="3:18" ht="36" customHeight="1" x14ac:dyDescent="0.3">
      <c r="C2" s="570" t="s">
        <v>0</v>
      </c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265"/>
      <c r="Q2" s="265"/>
      <c r="R2" s="265"/>
    </row>
    <row r="3" spans="3:18" ht="12.75" customHeight="1" x14ac:dyDescent="0.3"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3:18" ht="12.75" customHeight="1" x14ac:dyDescent="0.3">
      <c r="C4" s="265"/>
      <c r="D4" s="571" t="s">
        <v>420</v>
      </c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</row>
    <row r="5" spans="3:18" ht="12.75" customHeight="1" x14ac:dyDescent="0.3">
      <c r="C5" s="265"/>
      <c r="D5" s="573" t="s">
        <v>32</v>
      </c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</row>
    <row r="6" spans="3:18" ht="12.75" customHeight="1" x14ac:dyDescent="0.3"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</row>
    <row r="7" spans="3:18" ht="22.5" customHeight="1" x14ac:dyDescent="0.25">
      <c r="C7" s="596"/>
      <c r="D7" s="597"/>
      <c r="E7" s="598" t="s">
        <v>421</v>
      </c>
      <c r="F7" s="600"/>
      <c r="G7" s="598" t="s">
        <v>422</v>
      </c>
      <c r="H7" s="600"/>
      <c r="I7" s="598" t="s">
        <v>423</v>
      </c>
      <c r="J7" s="661"/>
      <c r="K7" s="598" t="s">
        <v>424</v>
      </c>
      <c r="L7" s="600"/>
      <c r="M7" s="598" t="s">
        <v>425</v>
      </c>
      <c r="N7" s="600"/>
      <c r="O7" s="82" t="s">
        <v>426</v>
      </c>
      <c r="P7" s="82" t="s">
        <v>427</v>
      </c>
      <c r="Q7" s="82" t="s">
        <v>426</v>
      </c>
      <c r="R7" s="82" t="s">
        <v>428</v>
      </c>
    </row>
    <row r="8" spans="3:18" ht="20.45" x14ac:dyDescent="0.3">
      <c r="C8" s="601" t="s">
        <v>2</v>
      </c>
      <c r="D8" s="602"/>
      <c r="E8" s="215" t="s">
        <v>429</v>
      </c>
      <c r="F8" s="215" t="s">
        <v>430</v>
      </c>
      <c r="G8" s="215" t="s">
        <v>429</v>
      </c>
      <c r="H8" s="215" t="s">
        <v>430</v>
      </c>
      <c r="I8" s="215" t="s">
        <v>429</v>
      </c>
      <c r="J8" s="215" t="s">
        <v>430</v>
      </c>
      <c r="K8" s="215" t="s">
        <v>429</v>
      </c>
      <c r="L8" s="215" t="s">
        <v>430</v>
      </c>
      <c r="M8" s="215" t="s">
        <v>107</v>
      </c>
      <c r="N8" s="215" t="s">
        <v>431</v>
      </c>
      <c r="O8" s="217" t="s">
        <v>432</v>
      </c>
      <c r="P8" s="217" t="s">
        <v>433</v>
      </c>
      <c r="Q8" s="217" t="s">
        <v>434</v>
      </c>
      <c r="R8" s="217" t="s">
        <v>435</v>
      </c>
    </row>
    <row r="9" spans="3:18" ht="12.75" customHeight="1" x14ac:dyDescent="0.3">
      <c r="C9" s="612" t="s">
        <v>9</v>
      </c>
      <c r="D9" s="613"/>
      <c r="E9" s="219">
        <v>24</v>
      </c>
      <c r="F9" s="267">
        <v>64.86486486486487</v>
      </c>
      <c r="G9" s="219">
        <v>27</v>
      </c>
      <c r="H9" s="267">
        <v>72.972972972972968</v>
      </c>
      <c r="I9" s="219">
        <v>10</v>
      </c>
      <c r="J9" s="267">
        <v>27.027027027027028</v>
      </c>
      <c r="K9" s="219">
        <v>25</v>
      </c>
      <c r="L9" s="267">
        <v>67.567567567567565</v>
      </c>
      <c r="M9" s="219">
        <v>30</v>
      </c>
      <c r="N9" s="267">
        <v>40</v>
      </c>
      <c r="O9" s="219">
        <v>1</v>
      </c>
      <c r="P9" s="219">
        <v>2</v>
      </c>
      <c r="Q9" s="219">
        <v>45</v>
      </c>
      <c r="R9" s="219">
        <v>8</v>
      </c>
    </row>
    <row r="10" spans="3:18" ht="12.75" customHeight="1" x14ac:dyDescent="0.3">
      <c r="C10" s="612" t="s">
        <v>10</v>
      </c>
      <c r="D10" s="613"/>
      <c r="E10" s="219">
        <v>1</v>
      </c>
      <c r="F10" s="267">
        <v>100</v>
      </c>
      <c r="G10" s="219">
        <v>1</v>
      </c>
      <c r="H10" s="267">
        <v>100</v>
      </c>
      <c r="I10" s="219">
        <v>1</v>
      </c>
      <c r="J10" s="267">
        <v>100</v>
      </c>
      <c r="K10" s="219">
        <v>1</v>
      </c>
      <c r="L10" s="267">
        <v>100</v>
      </c>
      <c r="M10" s="219">
        <v>15</v>
      </c>
      <c r="N10" s="267">
        <v>13.333333333333334</v>
      </c>
      <c r="O10" s="219">
        <v>0</v>
      </c>
      <c r="P10" s="219">
        <v>0</v>
      </c>
      <c r="Q10" s="219">
        <v>0</v>
      </c>
      <c r="R10" s="219">
        <v>0</v>
      </c>
    </row>
    <row r="11" spans="3:18" ht="12.75" customHeight="1" x14ac:dyDescent="0.3">
      <c r="C11" s="612" t="s">
        <v>11</v>
      </c>
      <c r="D11" s="613"/>
      <c r="E11" s="219">
        <v>40</v>
      </c>
      <c r="F11" s="267">
        <v>66.666666666666657</v>
      </c>
      <c r="G11" s="219">
        <v>43</v>
      </c>
      <c r="H11" s="267">
        <v>71.666666666666671</v>
      </c>
      <c r="I11" s="219">
        <v>23</v>
      </c>
      <c r="J11" s="267">
        <v>38.333333333333336</v>
      </c>
      <c r="K11" s="219">
        <v>45</v>
      </c>
      <c r="L11" s="267">
        <v>75</v>
      </c>
      <c r="M11" s="219">
        <v>85</v>
      </c>
      <c r="N11" s="267">
        <v>2.3529411764705883</v>
      </c>
      <c r="O11" s="219">
        <v>0</v>
      </c>
      <c r="P11" s="219">
        <v>13</v>
      </c>
      <c r="Q11" s="219">
        <v>65</v>
      </c>
      <c r="R11" s="219">
        <v>35</v>
      </c>
    </row>
    <row r="12" spans="3:18" ht="12.75" customHeight="1" x14ac:dyDescent="0.3">
      <c r="C12" s="612" t="s">
        <v>12</v>
      </c>
      <c r="D12" s="613"/>
      <c r="E12" s="219">
        <v>3</v>
      </c>
      <c r="F12" s="267">
        <v>42.857142857142854</v>
      </c>
      <c r="G12" s="219">
        <v>7</v>
      </c>
      <c r="H12" s="267">
        <v>100</v>
      </c>
      <c r="I12" s="219">
        <v>1</v>
      </c>
      <c r="J12" s="267">
        <v>14.285714285714285</v>
      </c>
      <c r="K12" s="219">
        <v>6</v>
      </c>
      <c r="L12" s="267">
        <v>85.714285714285708</v>
      </c>
      <c r="M12" s="219">
        <v>0</v>
      </c>
      <c r="N12" s="267"/>
      <c r="O12" s="219">
        <v>0</v>
      </c>
      <c r="P12" s="219">
        <v>0</v>
      </c>
      <c r="Q12" s="219">
        <v>0</v>
      </c>
      <c r="R12" s="219">
        <v>0</v>
      </c>
    </row>
    <row r="13" spans="3:18" ht="12.75" customHeight="1" x14ac:dyDescent="0.3">
      <c r="C13" s="612" t="s">
        <v>13</v>
      </c>
      <c r="D13" s="613"/>
      <c r="E13" s="219" t="s">
        <v>97</v>
      </c>
      <c r="F13" s="267"/>
      <c r="G13" s="219">
        <v>7</v>
      </c>
      <c r="H13" s="267">
        <v>87.5</v>
      </c>
      <c r="I13" s="219">
        <v>1</v>
      </c>
      <c r="J13" s="267">
        <v>12.5</v>
      </c>
      <c r="K13" s="219">
        <v>2</v>
      </c>
      <c r="L13" s="267">
        <v>25</v>
      </c>
      <c r="M13" s="219">
        <v>189</v>
      </c>
      <c r="N13" s="267"/>
      <c r="O13" s="219">
        <v>0</v>
      </c>
      <c r="P13" s="219">
        <v>0</v>
      </c>
      <c r="Q13" s="219">
        <v>9</v>
      </c>
      <c r="R13" s="219">
        <v>0</v>
      </c>
    </row>
    <row r="14" spans="3:18" ht="12.75" customHeight="1" x14ac:dyDescent="0.3">
      <c r="C14" s="612" t="s">
        <v>14</v>
      </c>
      <c r="D14" s="613"/>
      <c r="E14" s="219">
        <v>21</v>
      </c>
      <c r="F14" s="267">
        <v>55.26315789473685</v>
      </c>
      <c r="G14" s="219">
        <v>28</v>
      </c>
      <c r="H14" s="267">
        <v>73.68421052631578</v>
      </c>
      <c r="I14" s="219">
        <v>4</v>
      </c>
      <c r="J14" s="267">
        <v>10.526315789473683</v>
      </c>
      <c r="K14" s="219">
        <v>26</v>
      </c>
      <c r="L14" s="267">
        <v>68.421052631578945</v>
      </c>
      <c r="M14" s="219">
        <v>182</v>
      </c>
      <c r="N14" s="267">
        <v>20.87912087912088</v>
      </c>
      <c r="O14" s="219">
        <v>1</v>
      </c>
      <c r="P14" s="219">
        <v>4</v>
      </c>
      <c r="Q14" s="219">
        <v>76</v>
      </c>
      <c r="R14" s="219">
        <v>11</v>
      </c>
    </row>
    <row r="15" spans="3:18" ht="12.75" customHeight="1" x14ac:dyDescent="0.3">
      <c r="C15" s="612" t="s">
        <v>15</v>
      </c>
      <c r="D15" s="613"/>
      <c r="E15" s="219">
        <v>10</v>
      </c>
      <c r="F15" s="267">
        <v>76.923076923076934</v>
      </c>
      <c r="G15" s="219">
        <v>10</v>
      </c>
      <c r="H15" s="267">
        <v>76.923076923076934</v>
      </c>
      <c r="I15" s="219">
        <v>3</v>
      </c>
      <c r="J15" s="267">
        <v>23.076923076923077</v>
      </c>
      <c r="K15" s="219">
        <v>10</v>
      </c>
      <c r="L15" s="267">
        <v>76.923076923076934</v>
      </c>
      <c r="M15" s="219">
        <v>37</v>
      </c>
      <c r="N15" s="267">
        <v>2.7027027027027026</v>
      </c>
      <c r="O15" s="219">
        <v>0</v>
      </c>
      <c r="P15" s="219">
        <v>2</v>
      </c>
      <c r="Q15" s="219">
        <v>8</v>
      </c>
      <c r="R15" s="219">
        <v>0</v>
      </c>
    </row>
    <row r="16" spans="3:18" ht="12.75" customHeight="1" x14ac:dyDescent="0.3">
      <c r="C16" s="612" t="s">
        <v>16</v>
      </c>
      <c r="D16" s="613"/>
      <c r="E16" s="219">
        <v>9</v>
      </c>
      <c r="F16" s="267">
        <v>81.818181818181827</v>
      </c>
      <c r="G16" s="219">
        <v>9</v>
      </c>
      <c r="H16" s="267">
        <v>81.818181818181827</v>
      </c>
      <c r="I16" s="219">
        <v>5</v>
      </c>
      <c r="J16" s="267">
        <v>45.454545454545453</v>
      </c>
      <c r="K16" s="219">
        <v>10</v>
      </c>
      <c r="L16" s="267">
        <v>90.909090909090907</v>
      </c>
      <c r="M16" s="219">
        <v>65</v>
      </c>
      <c r="N16" s="267">
        <v>3.0769230769230771</v>
      </c>
      <c r="O16" s="219">
        <v>9</v>
      </c>
      <c r="P16" s="219">
        <v>0</v>
      </c>
      <c r="Q16" s="219">
        <v>9</v>
      </c>
      <c r="R16" s="219">
        <v>12</v>
      </c>
    </row>
    <row r="17" spans="3:18" ht="12.75" customHeight="1" x14ac:dyDescent="0.3">
      <c r="C17" s="612" t="s">
        <v>17</v>
      </c>
      <c r="D17" s="613"/>
      <c r="E17" s="219">
        <v>23</v>
      </c>
      <c r="F17" s="267">
        <v>82.142857142857139</v>
      </c>
      <c r="G17" s="219">
        <v>25</v>
      </c>
      <c r="H17" s="267">
        <v>89.285714285714292</v>
      </c>
      <c r="I17" s="219">
        <v>3</v>
      </c>
      <c r="J17" s="267">
        <v>10.714285714285714</v>
      </c>
      <c r="K17" s="219">
        <v>21</v>
      </c>
      <c r="L17" s="267">
        <v>75</v>
      </c>
      <c r="M17" s="219">
        <v>163</v>
      </c>
      <c r="N17" s="267">
        <v>14.110429447852759</v>
      </c>
      <c r="O17" s="219">
        <v>0</v>
      </c>
      <c r="P17" s="219">
        <v>6</v>
      </c>
      <c r="Q17" s="219">
        <v>13</v>
      </c>
      <c r="R17" s="219">
        <v>8</v>
      </c>
    </row>
    <row r="18" spans="3:18" ht="12.75" customHeight="1" x14ac:dyDescent="0.3">
      <c r="C18" s="612" t="s">
        <v>18</v>
      </c>
      <c r="D18" s="613"/>
      <c r="E18" s="219">
        <v>34</v>
      </c>
      <c r="F18" s="267">
        <v>85</v>
      </c>
      <c r="G18" s="219">
        <v>33</v>
      </c>
      <c r="H18" s="267">
        <v>82.5</v>
      </c>
      <c r="I18" s="219">
        <v>4</v>
      </c>
      <c r="J18" s="267">
        <v>10</v>
      </c>
      <c r="K18" s="219">
        <v>29</v>
      </c>
      <c r="L18" s="267">
        <v>72.5</v>
      </c>
      <c r="M18" s="219">
        <v>109</v>
      </c>
      <c r="N18" s="267">
        <v>24.770642201834864</v>
      </c>
      <c r="O18" s="219">
        <v>0</v>
      </c>
      <c r="P18" s="219">
        <v>0</v>
      </c>
      <c r="Q18" s="219">
        <v>136</v>
      </c>
      <c r="R18" s="219">
        <v>20</v>
      </c>
    </row>
    <row r="19" spans="3:18" ht="12.75" customHeight="1" x14ac:dyDescent="0.3">
      <c r="C19" s="612" t="s">
        <v>19</v>
      </c>
      <c r="D19" s="613"/>
      <c r="E19" s="219">
        <v>7</v>
      </c>
      <c r="F19" s="267">
        <v>70</v>
      </c>
      <c r="G19" s="219">
        <v>9</v>
      </c>
      <c r="H19" s="267">
        <v>90</v>
      </c>
      <c r="I19" s="219" t="s">
        <v>97</v>
      </c>
      <c r="J19" s="267"/>
      <c r="K19" s="219">
        <v>7</v>
      </c>
      <c r="L19" s="267">
        <v>70</v>
      </c>
      <c r="M19" s="219">
        <v>32</v>
      </c>
      <c r="N19" s="267">
        <v>56.25</v>
      </c>
      <c r="O19" s="219">
        <v>0</v>
      </c>
      <c r="P19" s="219">
        <v>0</v>
      </c>
      <c r="Q19" s="219">
        <v>16</v>
      </c>
      <c r="R19" s="219">
        <v>5</v>
      </c>
    </row>
    <row r="20" spans="3:18" ht="12.75" customHeight="1" x14ac:dyDescent="0.3">
      <c r="C20" s="612" t="s">
        <v>20</v>
      </c>
      <c r="D20" s="613"/>
      <c r="E20" s="219">
        <v>12</v>
      </c>
      <c r="F20" s="267">
        <v>75</v>
      </c>
      <c r="G20" s="219">
        <v>15</v>
      </c>
      <c r="H20" s="267">
        <v>93.75</v>
      </c>
      <c r="I20" s="219">
        <v>1</v>
      </c>
      <c r="J20" s="267">
        <v>6.25</v>
      </c>
      <c r="K20" s="219">
        <v>12</v>
      </c>
      <c r="L20" s="267">
        <v>75</v>
      </c>
      <c r="M20" s="219">
        <v>29</v>
      </c>
      <c r="N20" s="267">
        <v>51.724137931034484</v>
      </c>
      <c r="O20" s="219">
        <v>0</v>
      </c>
      <c r="P20" s="219">
        <v>0</v>
      </c>
      <c r="Q20" s="219">
        <v>12</v>
      </c>
      <c r="R20" s="219">
        <v>7</v>
      </c>
    </row>
    <row r="21" spans="3:18" ht="12.75" customHeight="1" x14ac:dyDescent="0.3">
      <c r="C21" s="612" t="s">
        <v>21</v>
      </c>
      <c r="D21" s="613"/>
      <c r="E21" s="219">
        <v>27</v>
      </c>
      <c r="F21" s="267">
        <v>45</v>
      </c>
      <c r="G21" s="219">
        <v>41</v>
      </c>
      <c r="H21" s="267">
        <v>68.333333333333329</v>
      </c>
      <c r="I21" s="219">
        <v>7</v>
      </c>
      <c r="J21" s="267">
        <v>11.666666666666666</v>
      </c>
      <c r="K21" s="219">
        <v>31</v>
      </c>
      <c r="L21" s="267">
        <v>51.666666666666671</v>
      </c>
      <c r="M21" s="219">
        <v>26</v>
      </c>
      <c r="N21" s="267">
        <v>46.153846153846153</v>
      </c>
      <c r="O21" s="219">
        <v>0</v>
      </c>
      <c r="P21" s="219">
        <v>4</v>
      </c>
      <c r="Q21" s="219">
        <v>40</v>
      </c>
      <c r="R21" s="219">
        <v>7</v>
      </c>
    </row>
    <row r="22" spans="3:18" ht="12.75" customHeight="1" x14ac:dyDescent="0.3">
      <c r="C22" s="612" t="s">
        <v>22</v>
      </c>
      <c r="D22" s="613"/>
      <c r="E22" s="219">
        <v>9</v>
      </c>
      <c r="F22" s="267">
        <v>50</v>
      </c>
      <c r="G22" s="219">
        <v>18</v>
      </c>
      <c r="H22" s="267">
        <v>100</v>
      </c>
      <c r="I22" s="219">
        <v>1</v>
      </c>
      <c r="J22" s="267">
        <v>5.5555555555555554</v>
      </c>
      <c r="K22" s="219">
        <v>12</v>
      </c>
      <c r="L22" s="267">
        <v>66.666666666666657</v>
      </c>
      <c r="M22" s="219">
        <v>19</v>
      </c>
      <c r="N22" s="267">
        <v>68.421052631578945</v>
      </c>
      <c r="O22" s="219">
        <v>0</v>
      </c>
      <c r="P22" s="219">
        <v>3</v>
      </c>
      <c r="Q22" s="219">
        <v>18</v>
      </c>
      <c r="R22" s="219">
        <v>7</v>
      </c>
    </row>
    <row r="23" spans="3:18" ht="12.75" customHeight="1" x14ac:dyDescent="0.3">
      <c r="C23" s="612" t="s">
        <v>23</v>
      </c>
      <c r="D23" s="613"/>
      <c r="E23" s="219">
        <v>3</v>
      </c>
      <c r="F23" s="267">
        <v>60</v>
      </c>
      <c r="G23" s="219">
        <v>3</v>
      </c>
      <c r="H23" s="267">
        <v>60</v>
      </c>
      <c r="I23" s="219" t="s">
        <v>97</v>
      </c>
      <c r="J23" s="267"/>
      <c r="K23" s="219">
        <v>5</v>
      </c>
      <c r="L23" s="267">
        <v>100</v>
      </c>
      <c r="M23" s="219">
        <v>6</v>
      </c>
      <c r="N23" s="267"/>
      <c r="O23" s="219">
        <v>0</v>
      </c>
      <c r="P23" s="219">
        <v>2</v>
      </c>
      <c r="Q23" s="219">
        <v>6</v>
      </c>
      <c r="R23" s="219">
        <v>3</v>
      </c>
    </row>
    <row r="24" spans="3:18" ht="12.75" customHeight="1" x14ac:dyDescent="0.3">
      <c r="C24" s="612" t="s">
        <v>24</v>
      </c>
      <c r="D24" s="613"/>
      <c r="E24" s="219">
        <v>28</v>
      </c>
      <c r="F24" s="267">
        <v>57.142857142857139</v>
      </c>
      <c r="G24" s="219">
        <v>43</v>
      </c>
      <c r="H24" s="267">
        <v>87.755102040816325</v>
      </c>
      <c r="I24" s="219">
        <v>19</v>
      </c>
      <c r="J24" s="267">
        <v>38.775510204081634</v>
      </c>
      <c r="K24" s="219">
        <v>34</v>
      </c>
      <c r="L24" s="267">
        <v>69.387755102040813</v>
      </c>
      <c r="M24" s="219">
        <v>43</v>
      </c>
      <c r="N24" s="267">
        <v>44.186046511627907</v>
      </c>
      <c r="O24" s="219">
        <v>1</v>
      </c>
      <c r="P24" s="219">
        <v>8</v>
      </c>
      <c r="Q24" s="219">
        <v>93</v>
      </c>
      <c r="R24" s="219">
        <v>17</v>
      </c>
    </row>
    <row r="25" spans="3:18" ht="12.75" customHeight="1" x14ac:dyDescent="0.25">
      <c r="C25" s="612" t="s">
        <v>25</v>
      </c>
      <c r="D25" s="613"/>
      <c r="E25" s="219">
        <v>18</v>
      </c>
      <c r="F25" s="267">
        <v>52.941176470588239</v>
      </c>
      <c r="G25" s="219">
        <v>30</v>
      </c>
      <c r="H25" s="267">
        <v>88.235294117647058</v>
      </c>
      <c r="I25" s="219">
        <v>1</v>
      </c>
      <c r="J25" s="267">
        <v>2.9411764705882351</v>
      </c>
      <c r="K25" s="219">
        <v>21</v>
      </c>
      <c r="L25" s="267">
        <v>61.764705882352942</v>
      </c>
      <c r="M25" s="219">
        <v>63</v>
      </c>
      <c r="N25" s="267">
        <v>17.460317460317459</v>
      </c>
      <c r="O25" s="219">
        <v>2</v>
      </c>
      <c r="P25" s="219">
        <v>5</v>
      </c>
      <c r="Q25" s="219">
        <v>52</v>
      </c>
      <c r="R25" s="219">
        <v>14</v>
      </c>
    </row>
    <row r="26" spans="3:18" ht="12.75" customHeight="1" x14ac:dyDescent="0.25">
      <c r="C26" s="612" t="s">
        <v>26</v>
      </c>
      <c r="D26" s="613"/>
      <c r="E26" s="219">
        <v>2</v>
      </c>
      <c r="F26" s="267">
        <v>22.222222222222221</v>
      </c>
      <c r="G26" s="219">
        <v>8</v>
      </c>
      <c r="H26" s="267">
        <v>88.888888888888886</v>
      </c>
      <c r="I26" s="219" t="s">
        <v>97</v>
      </c>
      <c r="J26" s="267"/>
      <c r="K26" s="219">
        <v>6</v>
      </c>
      <c r="L26" s="267">
        <v>66.666666666666657</v>
      </c>
      <c r="M26" s="219">
        <v>1</v>
      </c>
      <c r="N26" s="267"/>
      <c r="O26" s="219">
        <v>0</v>
      </c>
      <c r="P26" s="219">
        <v>1</v>
      </c>
      <c r="Q26" s="219">
        <v>16</v>
      </c>
      <c r="R26" s="219">
        <v>5</v>
      </c>
    </row>
    <row r="27" spans="3:18" ht="12.75" customHeight="1" x14ac:dyDescent="0.25">
      <c r="C27" s="612" t="s">
        <v>27</v>
      </c>
      <c r="D27" s="613"/>
      <c r="E27" s="219">
        <v>12</v>
      </c>
      <c r="F27" s="267">
        <v>54.54545454545454</v>
      </c>
      <c r="G27" s="219">
        <v>19</v>
      </c>
      <c r="H27" s="267">
        <v>86.36363636363636</v>
      </c>
      <c r="I27" s="219">
        <v>2</v>
      </c>
      <c r="J27" s="267">
        <v>9.0909090909090917</v>
      </c>
      <c r="K27" s="219">
        <v>11</v>
      </c>
      <c r="L27" s="267">
        <v>50</v>
      </c>
      <c r="M27" s="219">
        <v>16</v>
      </c>
      <c r="N27" s="267">
        <v>81.25</v>
      </c>
      <c r="O27" s="219">
        <v>0</v>
      </c>
      <c r="P27" s="219">
        <v>0</v>
      </c>
      <c r="Q27" s="219">
        <v>8</v>
      </c>
      <c r="R27" s="219">
        <v>4</v>
      </c>
    </row>
    <row r="28" spans="3:18" ht="12.75" customHeight="1" x14ac:dyDescent="0.25">
      <c r="C28" s="612" t="s">
        <v>28</v>
      </c>
      <c r="D28" s="613"/>
      <c r="E28" s="219">
        <v>18</v>
      </c>
      <c r="F28" s="267">
        <v>26.865671641791046</v>
      </c>
      <c r="G28" s="219">
        <v>60</v>
      </c>
      <c r="H28" s="267">
        <v>89.552238805970148</v>
      </c>
      <c r="I28" s="219">
        <v>6</v>
      </c>
      <c r="J28" s="267">
        <v>8.9552238805970141</v>
      </c>
      <c r="K28" s="219">
        <v>37</v>
      </c>
      <c r="L28" s="267">
        <v>55.223880597014926</v>
      </c>
      <c r="M28" s="219">
        <v>46</v>
      </c>
      <c r="N28" s="267">
        <v>23.913043478260871</v>
      </c>
      <c r="O28" s="219">
        <v>2</v>
      </c>
      <c r="P28" s="219">
        <v>5</v>
      </c>
      <c r="Q28" s="219">
        <v>56</v>
      </c>
      <c r="R28" s="219">
        <v>48</v>
      </c>
    </row>
    <row r="29" spans="3:18" ht="12.75" customHeight="1" x14ac:dyDescent="0.25">
      <c r="C29" s="612" t="s">
        <v>29</v>
      </c>
      <c r="D29" s="613"/>
      <c r="E29" s="219">
        <v>7</v>
      </c>
      <c r="F29" s="267">
        <v>25</v>
      </c>
      <c r="G29" s="219">
        <v>22</v>
      </c>
      <c r="H29" s="267">
        <v>78.571428571428569</v>
      </c>
      <c r="I29" s="219">
        <v>6</v>
      </c>
      <c r="J29" s="267">
        <v>21.428571428571427</v>
      </c>
      <c r="K29" s="219">
        <v>14</v>
      </c>
      <c r="L29" s="267">
        <v>50</v>
      </c>
      <c r="M29" s="219">
        <v>33</v>
      </c>
      <c r="N29" s="267">
        <v>18.181818181818183</v>
      </c>
      <c r="O29" s="219">
        <v>0</v>
      </c>
      <c r="P29" s="219">
        <v>1</v>
      </c>
      <c r="Q29" s="219">
        <v>34</v>
      </c>
      <c r="R29" s="219">
        <v>13</v>
      </c>
    </row>
    <row r="30" spans="3:18" ht="12.75" customHeight="1" x14ac:dyDescent="0.25">
      <c r="C30" s="605" t="s">
        <v>30</v>
      </c>
      <c r="D30" s="606"/>
      <c r="E30" s="238">
        <v>308</v>
      </c>
      <c r="F30" s="218">
        <v>54.901960784313729</v>
      </c>
      <c r="G30" s="238">
        <v>458</v>
      </c>
      <c r="H30" s="218">
        <v>81.639928698752229</v>
      </c>
      <c r="I30" s="238">
        <v>98</v>
      </c>
      <c r="J30" s="218">
        <v>17.468805704099822</v>
      </c>
      <c r="K30" s="238">
        <v>365</v>
      </c>
      <c r="L30" s="218">
        <v>65.062388591800357</v>
      </c>
      <c r="M30" s="238">
        <v>1189</v>
      </c>
      <c r="N30" s="218">
        <v>18.923465096719934</v>
      </c>
      <c r="O30" s="238">
        <v>16</v>
      </c>
      <c r="P30" s="238">
        <v>56</v>
      </c>
      <c r="Q30" s="238">
        <v>712</v>
      </c>
      <c r="R30" s="238">
        <v>224</v>
      </c>
    </row>
    <row r="31" spans="3:18" ht="12.75" customHeight="1" x14ac:dyDescent="0.25"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</row>
    <row r="32" spans="3:18" ht="12.75" customHeight="1" x14ac:dyDescent="0.25"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651" t="s">
        <v>436</v>
      </c>
      <c r="R32" s="611"/>
    </row>
  </sheetData>
  <mergeCells count="33">
    <mergeCell ref="M7:N7"/>
    <mergeCell ref="C9:D9"/>
    <mergeCell ref="C2:O2"/>
    <mergeCell ref="D4:R4"/>
    <mergeCell ref="D5:R5"/>
    <mergeCell ref="C8:D8"/>
    <mergeCell ref="C7:D7"/>
    <mergeCell ref="E7:F7"/>
    <mergeCell ref="G7:H7"/>
    <mergeCell ref="I7:J7"/>
    <mergeCell ref="K7:L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Q32:R32"/>
    <mergeCell ref="C25:D25"/>
    <mergeCell ref="C26:D26"/>
    <mergeCell ref="C27:D27"/>
    <mergeCell ref="C30:D30"/>
    <mergeCell ref="C28:D28"/>
    <mergeCell ref="C29:D29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workbookViewId="0">
      <selection activeCell="E1" sqref="E1:E1048576"/>
    </sheetView>
  </sheetViews>
  <sheetFormatPr defaultRowHeight="15" x14ac:dyDescent="0.25"/>
  <cols>
    <col min="2" max="2" width="23.7109375" customWidth="1"/>
    <col min="3" max="3" width="6.7109375" customWidth="1"/>
    <col min="4" max="4" width="8.28515625" customWidth="1"/>
    <col min="5" max="5" width="6.7109375" customWidth="1"/>
    <col min="6" max="6" width="8.28515625" customWidth="1"/>
    <col min="7" max="7" width="6.7109375" customWidth="1"/>
    <col min="8" max="8" width="8.28515625" customWidth="1"/>
    <col min="9" max="9" width="6.7109375" customWidth="1"/>
    <col min="10" max="10" width="8.28515625" customWidth="1"/>
    <col min="13" max="14" width="9.28515625" customWidth="1"/>
    <col min="15" max="15" width="9.5703125" customWidth="1"/>
    <col min="16" max="16" width="11.28515625" customWidth="1"/>
  </cols>
  <sheetData>
    <row r="1" spans="2:16" ht="14.45" x14ac:dyDescent="0.3"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2:16" ht="36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269"/>
      <c r="P2" s="269"/>
    </row>
    <row r="3" spans="2:16" ht="12.75" customHeight="1" x14ac:dyDescent="0.3">
      <c r="B3" s="571" t="s">
        <v>437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</row>
    <row r="4" spans="2:16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</row>
    <row r="5" spans="2:16" ht="12.75" customHeight="1" x14ac:dyDescent="0.3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2:16" ht="22.5" customHeight="1" x14ac:dyDescent="0.25">
      <c r="B6" s="215"/>
      <c r="C6" s="598" t="s">
        <v>421</v>
      </c>
      <c r="D6" s="600"/>
      <c r="E6" s="598" t="s">
        <v>422</v>
      </c>
      <c r="F6" s="600"/>
      <c r="G6" s="598" t="s">
        <v>423</v>
      </c>
      <c r="H6" s="661"/>
      <c r="I6" s="598" t="s">
        <v>424</v>
      </c>
      <c r="J6" s="600"/>
      <c r="K6" s="596" t="s">
        <v>425</v>
      </c>
      <c r="L6" s="597"/>
      <c r="M6" s="82" t="s">
        <v>426</v>
      </c>
      <c r="N6" s="82" t="s">
        <v>427</v>
      </c>
      <c r="O6" s="82" t="s">
        <v>426</v>
      </c>
      <c r="P6" s="82" t="s">
        <v>428</v>
      </c>
    </row>
    <row r="7" spans="2:16" ht="20.45" x14ac:dyDescent="0.3">
      <c r="B7" s="217" t="s">
        <v>2</v>
      </c>
      <c r="C7" s="215" t="s">
        <v>429</v>
      </c>
      <c r="D7" s="215" t="s">
        <v>430</v>
      </c>
      <c r="E7" s="215" t="s">
        <v>429</v>
      </c>
      <c r="F7" s="215" t="s">
        <v>430</v>
      </c>
      <c r="G7" s="216" t="s">
        <v>429</v>
      </c>
      <c r="H7" s="217" t="s">
        <v>430</v>
      </c>
      <c r="I7" s="215" t="s">
        <v>429</v>
      </c>
      <c r="J7" s="215" t="s">
        <v>430</v>
      </c>
      <c r="K7" s="215" t="s">
        <v>107</v>
      </c>
      <c r="L7" s="215" t="s">
        <v>431</v>
      </c>
      <c r="M7" s="217" t="s">
        <v>432</v>
      </c>
      <c r="N7" s="217" t="s">
        <v>433</v>
      </c>
      <c r="O7" s="217" t="s">
        <v>434</v>
      </c>
      <c r="P7" s="217" t="s">
        <v>435</v>
      </c>
    </row>
    <row r="8" spans="2:16" ht="12.75" customHeight="1" x14ac:dyDescent="0.3">
      <c r="B8" s="214" t="s">
        <v>9</v>
      </c>
      <c r="C8" s="271"/>
      <c r="D8" s="267"/>
      <c r="E8" s="271"/>
      <c r="F8" s="267"/>
      <c r="G8" s="271"/>
      <c r="H8" s="272"/>
      <c r="I8" s="271">
        <v>3</v>
      </c>
      <c r="J8" s="267">
        <v>7.6923076923076925</v>
      </c>
      <c r="K8" s="219">
        <v>0</v>
      </c>
      <c r="L8" s="267"/>
      <c r="M8" s="219">
        <v>0</v>
      </c>
      <c r="N8" s="219">
        <v>0</v>
      </c>
      <c r="O8" s="219">
        <v>0</v>
      </c>
      <c r="P8" s="219">
        <v>0</v>
      </c>
    </row>
    <row r="9" spans="2:16" ht="12.75" customHeight="1" x14ac:dyDescent="0.3">
      <c r="B9" s="214" t="s">
        <v>10</v>
      </c>
      <c r="C9" s="271"/>
      <c r="D9" s="267"/>
      <c r="E9" s="271"/>
      <c r="F9" s="267"/>
      <c r="G9" s="271"/>
      <c r="H9" s="272"/>
      <c r="I9" s="271"/>
      <c r="J9" s="267"/>
      <c r="K9" s="219">
        <v>0</v>
      </c>
      <c r="L9" s="267"/>
      <c r="M9" s="219">
        <v>0</v>
      </c>
      <c r="N9" s="219">
        <v>0</v>
      </c>
      <c r="O9" s="219">
        <v>0</v>
      </c>
      <c r="P9" s="219">
        <v>0</v>
      </c>
    </row>
    <row r="10" spans="2:16" ht="12.75" customHeight="1" x14ac:dyDescent="0.3">
      <c r="B10" s="214" t="s">
        <v>11</v>
      </c>
      <c r="C10" s="271">
        <v>6</v>
      </c>
      <c r="D10" s="267">
        <v>8.5714285714285712</v>
      </c>
      <c r="E10" s="271">
        <v>17</v>
      </c>
      <c r="F10" s="267">
        <v>24.285714285714285</v>
      </c>
      <c r="G10" s="271">
        <v>2</v>
      </c>
      <c r="H10" s="272">
        <v>2.8571428571428572</v>
      </c>
      <c r="I10" s="271">
        <v>13</v>
      </c>
      <c r="J10" s="267">
        <v>18.571428571428573</v>
      </c>
      <c r="K10" s="219">
        <v>2</v>
      </c>
      <c r="L10" s="267"/>
      <c r="M10" s="219">
        <v>0</v>
      </c>
      <c r="N10" s="219">
        <v>0</v>
      </c>
      <c r="O10" s="219">
        <v>2</v>
      </c>
      <c r="P10" s="219">
        <v>0</v>
      </c>
    </row>
    <row r="11" spans="2:16" ht="12.75" customHeight="1" x14ac:dyDescent="0.3">
      <c r="B11" s="214" t="s">
        <v>12</v>
      </c>
      <c r="C11" s="271"/>
      <c r="D11" s="267"/>
      <c r="E11" s="271"/>
      <c r="F11" s="267"/>
      <c r="G11" s="271"/>
      <c r="H11" s="272"/>
      <c r="I11" s="271"/>
      <c r="J11" s="267"/>
      <c r="K11" s="219">
        <v>0</v>
      </c>
      <c r="L11" s="267"/>
      <c r="M11" s="219">
        <v>0</v>
      </c>
      <c r="N11" s="219">
        <v>0</v>
      </c>
      <c r="O11" s="219">
        <v>0</v>
      </c>
      <c r="P11" s="219">
        <v>0</v>
      </c>
    </row>
    <row r="12" spans="2:16" ht="12.75" customHeight="1" x14ac:dyDescent="0.3">
      <c r="B12" s="214" t="s">
        <v>13</v>
      </c>
      <c r="C12" s="271"/>
      <c r="D12" s="267"/>
      <c r="E12" s="271"/>
      <c r="F12" s="267"/>
      <c r="G12" s="271"/>
      <c r="H12" s="272"/>
      <c r="I12" s="271"/>
      <c r="J12" s="267"/>
      <c r="K12" s="219">
        <v>0</v>
      </c>
      <c r="L12" s="267"/>
      <c r="M12" s="219">
        <v>0</v>
      </c>
      <c r="N12" s="219">
        <v>0</v>
      </c>
      <c r="O12" s="219">
        <v>0</v>
      </c>
      <c r="P12" s="219">
        <v>0</v>
      </c>
    </row>
    <row r="13" spans="2:16" ht="12.75" customHeight="1" x14ac:dyDescent="0.3">
      <c r="B13" s="214" t="s">
        <v>14</v>
      </c>
      <c r="C13" s="271">
        <v>1</v>
      </c>
      <c r="D13" s="267">
        <v>6.666666666666667</v>
      </c>
      <c r="E13" s="271">
        <v>1</v>
      </c>
      <c r="F13" s="267">
        <v>6.666666666666667</v>
      </c>
      <c r="G13" s="271"/>
      <c r="H13" s="272"/>
      <c r="I13" s="271"/>
      <c r="J13" s="267"/>
      <c r="K13" s="219">
        <v>0</v>
      </c>
      <c r="L13" s="267"/>
      <c r="M13" s="219">
        <v>0</v>
      </c>
      <c r="N13" s="219">
        <v>0</v>
      </c>
      <c r="O13" s="219">
        <v>0</v>
      </c>
      <c r="P13" s="219">
        <v>0</v>
      </c>
    </row>
    <row r="14" spans="2:16" ht="12.75" customHeight="1" x14ac:dyDescent="0.3">
      <c r="B14" s="214" t="s">
        <v>15</v>
      </c>
      <c r="C14" s="271"/>
      <c r="D14" s="267"/>
      <c r="E14" s="271"/>
      <c r="F14" s="267"/>
      <c r="G14" s="271"/>
      <c r="H14" s="272"/>
      <c r="I14" s="271"/>
      <c r="J14" s="267"/>
      <c r="K14" s="219">
        <v>2</v>
      </c>
      <c r="L14" s="267"/>
      <c r="M14" s="219">
        <v>0</v>
      </c>
      <c r="N14" s="219">
        <v>0</v>
      </c>
      <c r="O14" s="219">
        <v>0</v>
      </c>
      <c r="P14" s="219">
        <v>0</v>
      </c>
    </row>
    <row r="15" spans="2:16" ht="12.75" customHeight="1" x14ac:dyDescent="0.3">
      <c r="B15" s="214" t="s">
        <v>16</v>
      </c>
      <c r="C15" s="271"/>
      <c r="D15" s="267"/>
      <c r="E15" s="271"/>
      <c r="F15" s="267"/>
      <c r="G15" s="271"/>
      <c r="H15" s="272"/>
      <c r="I15" s="271">
        <v>1</v>
      </c>
      <c r="J15" s="267">
        <v>20</v>
      </c>
      <c r="K15" s="219">
        <v>0</v>
      </c>
      <c r="L15" s="267"/>
      <c r="M15" s="219">
        <v>0</v>
      </c>
      <c r="N15" s="219">
        <v>0</v>
      </c>
      <c r="O15" s="219">
        <v>0</v>
      </c>
      <c r="P15" s="219">
        <v>0</v>
      </c>
    </row>
    <row r="16" spans="2:16" ht="12.75" customHeight="1" x14ac:dyDescent="0.3">
      <c r="B16" s="214" t="s">
        <v>17</v>
      </c>
      <c r="C16" s="271"/>
      <c r="D16" s="267"/>
      <c r="E16" s="271"/>
      <c r="F16" s="267"/>
      <c r="G16" s="271"/>
      <c r="H16" s="272"/>
      <c r="I16" s="271">
        <v>5</v>
      </c>
      <c r="J16" s="267">
        <v>11.111111111111111</v>
      </c>
      <c r="K16" s="219">
        <v>2</v>
      </c>
      <c r="L16" s="267"/>
      <c r="M16" s="219">
        <v>0</v>
      </c>
      <c r="N16" s="219">
        <v>0</v>
      </c>
      <c r="O16" s="219">
        <v>0</v>
      </c>
      <c r="P16" s="219">
        <v>0</v>
      </c>
    </row>
    <row r="17" spans="2:16" ht="12.75" customHeight="1" x14ac:dyDescent="0.3">
      <c r="B17" s="214" t="s">
        <v>18</v>
      </c>
      <c r="C17" s="271"/>
      <c r="D17" s="267"/>
      <c r="E17" s="271"/>
      <c r="F17" s="267"/>
      <c r="G17" s="271"/>
      <c r="H17" s="272"/>
      <c r="I17" s="271">
        <v>2</v>
      </c>
      <c r="J17" s="267">
        <v>7.4074074074074066</v>
      </c>
      <c r="K17" s="219">
        <v>0</v>
      </c>
      <c r="L17" s="267"/>
      <c r="M17" s="219">
        <v>0</v>
      </c>
      <c r="N17" s="219">
        <v>0</v>
      </c>
      <c r="O17" s="219">
        <v>0</v>
      </c>
      <c r="P17" s="219">
        <v>0</v>
      </c>
    </row>
    <row r="18" spans="2:16" ht="12.75" customHeight="1" x14ac:dyDescent="0.3">
      <c r="B18" s="214" t="s">
        <v>19</v>
      </c>
      <c r="C18" s="271"/>
      <c r="D18" s="267"/>
      <c r="E18" s="271"/>
      <c r="F18" s="267"/>
      <c r="G18" s="271"/>
      <c r="H18" s="272"/>
      <c r="I18" s="271"/>
      <c r="J18" s="267"/>
      <c r="K18" s="219">
        <v>0</v>
      </c>
      <c r="L18" s="267"/>
      <c r="M18" s="219">
        <v>0</v>
      </c>
      <c r="N18" s="219">
        <v>0</v>
      </c>
      <c r="O18" s="219">
        <v>0</v>
      </c>
      <c r="P18" s="219">
        <v>0</v>
      </c>
    </row>
    <row r="19" spans="2:16" ht="12.75" customHeight="1" x14ac:dyDescent="0.3">
      <c r="B19" s="214" t="s">
        <v>20</v>
      </c>
      <c r="C19" s="271"/>
      <c r="D19" s="267"/>
      <c r="E19" s="271"/>
      <c r="F19" s="267"/>
      <c r="G19" s="271"/>
      <c r="H19" s="272"/>
      <c r="I19" s="271"/>
      <c r="J19" s="267"/>
      <c r="K19" s="219">
        <v>0</v>
      </c>
      <c r="L19" s="267"/>
      <c r="M19" s="219">
        <v>0</v>
      </c>
      <c r="N19" s="219">
        <v>0</v>
      </c>
      <c r="O19" s="219">
        <v>0</v>
      </c>
      <c r="P19" s="219">
        <v>0</v>
      </c>
    </row>
    <row r="20" spans="2:16" ht="12.75" customHeight="1" x14ac:dyDescent="0.3">
      <c r="B20" s="214" t="s">
        <v>21</v>
      </c>
      <c r="C20" s="271"/>
      <c r="D20" s="267"/>
      <c r="E20" s="271">
        <v>4</v>
      </c>
      <c r="F20" s="267">
        <v>6.666666666666667</v>
      </c>
      <c r="G20" s="271"/>
      <c r="H20" s="272"/>
      <c r="I20" s="271">
        <v>4</v>
      </c>
      <c r="J20" s="267">
        <v>6.666666666666667</v>
      </c>
      <c r="K20" s="219">
        <v>4</v>
      </c>
      <c r="L20" s="267">
        <v>50</v>
      </c>
      <c r="M20" s="219">
        <v>1</v>
      </c>
      <c r="N20" s="219">
        <v>1</v>
      </c>
      <c r="O20" s="219">
        <v>5</v>
      </c>
      <c r="P20" s="219">
        <v>1</v>
      </c>
    </row>
    <row r="21" spans="2:16" ht="12.75" customHeight="1" x14ac:dyDescent="0.3">
      <c r="B21" s="214" t="s">
        <v>22</v>
      </c>
      <c r="C21" s="271"/>
      <c r="D21" s="267"/>
      <c r="E21" s="271"/>
      <c r="F21" s="267"/>
      <c r="G21" s="271"/>
      <c r="H21" s="272"/>
      <c r="I21" s="271">
        <v>3</v>
      </c>
      <c r="J21" s="267">
        <v>27.27272727272727</v>
      </c>
      <c r="K21" s="219">
        <v>7</v>
      </c>
      <c r="L21" s="267"/>
      <c r="M21" s="219">
        <v>0</v>
      </c>
      <c r="N21" s="219">
        <v>0</v>
      </c>
      <c r="O21" s="219">
        <v>0</v>
      </c>
      <c r="P21" s="219">
        <v>0</v>
      </c>
    </row>
    <row r="22" spans="2:16" ht="12.75" customHeight="1" x14ac:dyDescent="0.3">
      <c r="B22" s="214" t="s">
        <v>23</v>
      </c>
      <c r="C22" s="271"/>
      <c r="D22" s="267"/>
      <c r="E22" s="271"/>
      <c r="F22" s="267"/>
      <c r="G22" s="271"/>
      <c r="H22" s="272"/>
      <c r="I22" s="271"/>
      <c r="J22" s="267"/>
      <c r="K22" s="219">
        <v>0</v>
      </c>
      <c r="L22" s="267"/>
      <c r="M22" s="219">
        <v>0</v>
      </c>
      <c r="N22" s="219">
        <v>0</v>
      </c>
      <c r="O22" s="219">
        <v>0</v>
      </c>
      <c r="P22" s="219">
        <v>0</v>
      </c>
    </row>
    <row r="23" spans="2:16" ht="12.75" customHeight="1" x14ac:dyDescent="0.3">
      <c r="B23" s="214" t="s">
        <v>24</v>
      </c>
      <c r="C23" s="271">
        <v>5</v>
      </c>
      <c r="D23" s="267">
        <v>7.9365079365079358</v>
      </c>
      <c r="E23" s="271">
        <v>9</v>
      </c>
      <c r="F23" s="267">
        <v>14.285714285714285</v>
      </c>
      <c r="G23" s="271"/>
      <c r="H23" s="272"/>
      <c r="I23" s="271">
        <v>8</v>
      </c>
      <c r="J23" s="267">
        <v>12.698412698412698</v>
      </c>
      <c r="K23" s="219">
        <v>10</v>
      </c>
      <c r="L23" s="267">
        <v>60</v>
      </c>
      <c r="M23" s="219">
        <v>1</v>
      </c>
      <c r="N23" s="219">
        <v>2</v>
      </c>
      <c r="O23" s="219">
        <v>4</v>
      </c>
      <c r="P23" s="219">
        <v>6</v>
      </c>
    </row>
    <row r="24" spans="2:16" ht="12.75" customHeight="1" x14ac:dyDescent="0.3">
      <c r="B24" s="214" t="s">
        <v>25</v>
      </c>
      <c r="C24" s="271"/>
      <c r="D24" s="267"/>
      <c r="E24" s="271"/>
      <c r="F24" s="267"/>
      <c r="G24" s="271"/>
      <c r="H24" s="272"/>
      <c r="I24" s="271">
        <v>5</v>
      </c>
      <c r="J24" s="267">
        <v>15.625</v>
      </c>
      <c r="K24" s="219">
        <v>2</v>
      </c>
      <c r="L24" s="267">
        <v>50</v>
      </c>
      <c r="M24" s="219">
        <v>0</v>
      </c>
      <c r="N24" s="219">
        <v>0</v>
      </c>
      <c r="O24" s="219">
        <v>2</v>
      </c>
      <c r="P24" s="219">
        <v>0</v>
      </c>
    </row>
    <row r="25" spans="2:16" ht="12.75" customHeight="1" x14ac:dyDescent="0.25">
      <c r="B25" s="214" t="s">
        <v>26</v>
      </c>
      <c r="C25" s="271"/>
      <c r="D25" s="267"/>
      <c r="E25" s="271"/>
      <c r="F25" s="267"/>
      <c r="G25" s="271"/>
      <c r="H25" s="272"/>
      <c r="I25" s="271"/>
      <c r="J25" s="267"/>
      <c r="K25" s="219">
        <v>0</v>
      </c>
      <c r="L25" s="267"/>
      <c r="M25" s="219">
        <v>0</v>
      </c>
      <c r="N25" s="219">
        <v>0</v>
      </c>
      <c r="O25" s="219">
        <v>0</v>
      </c>
      <c r="P25" s="219">
        <v>0</v>
      </c>
    </row>
    <row r="26" spans="2:16" ht="12.75" customHeight="1" x14ac:dyDescent="0.25">
      <c r="B26" s="214" t="s">
        <v>27</v>
      </c>
      <c r="C26" s="271">
        <v>2</v>
      </c>
      <c r="D26" s="267">
        <v>6.4516129032258061</v>
      </c>
      <c r="E26" s="271">
        <v>1</v>
      </c>
      <c r="F26" s="267">
        <v>3.225806451612903</v>
      </c>
      <c r="G26" s="271"/>
      <c r="H26" s="272"/>
      <c r="I26" s="271">
        <v>1</v>
      </c>
      <c r="J26" s="267">
        <v>3.225806451612903</v>
      </c>
      <c r="K26" s="219">
        <v>3</v>
      </c>
      <c r="L26" s="267">
        <v>66.666666666666657</v>
      </c>
      <c r="M26" s="219">
        <v>0</v>
      </c>
      <c r="N26" s="219">
        <v>1</v>
      </c>
      <c r="O26" s="219">
        <v>0</v>
      </c>
      <c r="P26" s="219">
        <v>2</v>
      </c>
    </row>
    <row r="27" spans="2:16" ht="12.75" customHeight="1" x14ac:dyDescent="0.25">
      <c r="B27" s="214" t="s">
        <v>28</v>
      </c>
      <c r="C27" s="271"/>
      <c r="D27" s="267"/>
      <c r="E27" s="271"/>
      <c r="F27" s="267"/>
      <c r="G27" s="271"/>
      <c r="H27" s="272"/>
      <c r="I27" s="271">
        <v>7</v>
      </c>
      <c r="J27" s="267">
        <v>11.666666666666666</v>
      </c>
      <c r="K27" s="219">
        <v>1</v>
      </c>
      <c r="L27" s="267"/>
      <c r="M27" s="219">
        <v>0</v>
      </c>
      <c r="N27" s="219">
        <v>0</v>
      </c>
      <c r="O27" s="219">
        <v>0</v>
      </c>
      <c r="P27" s="219">
        <v>0</v>
      </c>
    </row>
    <row r="28" spans="2:16" ht="12.75" customHeight="1" x14ac:dyDescent="0.25">
      <c r="B28" s="214" t="s">
        <v>29</v>
      </c>
      <c r="C28" s="271"/>
      <c r="D28" s="267"/>
      <c r="E28" s="271"/>
      <c r="F28" s="267"/>
      <c r="G28" s="271"/>
      <c r="H28" s="272"/>
      <c r="I28" s="271"/>
      <c r="J28" s="267"/>
      <c r="K28" s="219">
        <v>0</v>
      </c>
      <c r="L28" s="267"/>
      <c r="M28" s="219">
        <v>0</v>
      </c>
      <c r="N28" s="219">
        <v>0</v>
      </c>
      <c r="O28" s="219">
        <v>0</v>
      </c>
      <c r="P28" s="219">
        <v>0</v>
      </c>
    </row>
    <row r="29" spans="2:16" ht="12.75" customHeight="1" x14ac:dyDescent="0.25">
      <c r="B29" s="213" t="s">
        <v>30</v>
      </c>
      <c r="C29" s="80">
        <v>14</v>
      </c>
      <c r="D29" s="218">
        <v>2.7504911591355601</v>
      </c>
      <c r="E29" s="80">
        <v>32</v>
      </c>
      <c r="F29" s="218">
        <v>6.2868369351669937</v>
      </c>
      <c r="G29" s="220">
        <v>2</v>
      </c>
      <c r="H29" s="270">
        <v>0.39292730844793711</v>
      </c>
      <c r="I29" s="80">
        <v>52</v>
      </c>
      <c r="J29" s="218">
        <v>10.216110019646365</v>
      </c>
      <c r="K29" s="80">
        <v>33</v>
      </c>
      <c r="L29" s="218">
        <v>33.333333333333329</v>
      </c>
      <c r="M29" s="80">
        <v>2</v>
      </c>
      <c r="N29" s="238">
        <v>4</v>
      </c>
      <c r="O29" s="80">
        <v>13</v>
      </c>
      <c r="P29" s="80">
        <v>9</v>
      </c>
    </row>
    <row r="30" spans="2:16" ht="12.75" customHeight="1" x14ac:dyDescent="0.25"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</row>
    <row r="31" spans="2:16" ht="12.75" customHeight="1" x14ac:dyDescent="0.25"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614" t="s">
        <v>438</v>
      </c>
      <c r="P31" s="615"/>
    </row>
  </sheetData>
  <mergeCells count="9">
    <mergeCell ref="B2:N2"/>
    <mergeCell ref="B3:P3"/>
    <mergeCell ref="B4:P4"/>
    <mergeCell ref="O31:P31"/>
    <mergeCell ref="C6:D6"/>
    <mergeCell ref="E6:F6"/>
    <mergeCell ref="G6:H6"/>
    <mergeCell ref="I6:J6"/>
    <mergeCell ref="K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1"/>
  <sheetViews>
    <sheetView topLeftCell="B1" zoomScale="90" zoomScaleNormal="90" workbookViewId="0">
      <selection activeCell="M31" sqref="B2:N31"/>
    </sheetView>
  </sheetViews>
  <sheetFormatPr defaultRowHeight="15" x14ac:dyDescent="0.25"/>
  <cols>
    <col min="1" max="1" width="0" hidden="1" customWidth="1"/>
    <col min="3" max="3" width="1.7109375" customWidth="1"/>
    <col min="4" max="4" width="7" customWidth="1"/>
    <col min="5" max="5" width="24" customWidth="1"/>
    <col min="6" max="11" width="15" customWidth="1"/>
    <col min="12" max="12" width="10" customWidth="1"/>
    <col min="13" max="13" width="10.140625" customWidth="1"/>
  </cols>
  <sheetData>
    <row r="2" spans="3:14" ht="48" customHeight="1" x14ac:dyDescent="0.3">
      <c r="C2" s="575" t="s">
        <v>0</v>
      </c>
      <c r="D2" s="567"/>
      <c r="E2" s="567"/>
      <c r="F2" s="567"/>
      <c r="G2" s="567"/>
      <c r="H2" s="567"/>
      <c r="I2" s="567"/>
      <c r="J2" s="567"/>
      <c r="K2" s="567"/>
      <c r="L2" s="567"/>
      <c r="M2" s="64"/>
    </row>
    <row r="3" spans="3:14" ht="12.75" customHeight="1" x14ac:dyDescent="0.3">
      <c r="C3" s="64"/>
      <c r="D3" s="64"/>
      <c r="E3" s="571" t="s">
        <v>99</v>
      </c>
      <c r="F3" s="572"/>
      <c r="G3" s="572"/>
      <c r="H3" s="572"/>
      <c r="I3" s="572"/>
      <c r="J3" s="572"/>
      <c r="K3" s="572"/>
      <c r="L3" s="572"/>
      <c r="M3" s="572"/>
      <c r="N3" s="572"/>
    </row>
    <row r="4" spans="3:14" ht="12.75" customHeight="1" x14ac:dyDescent="0.3">
      <c r="C4" s="64"/>
      <c r="D4" s="64"/>
      <c r="E4" s="573" t="s">
        <v>32</v>
      </c>
      <c r="F4" s="574"/>
      <c r="G4" s="574"/>
      <c r="H4" s="574"/>
      <c r="I4" s="574"/>
      <c r="J4" s="574"/>
      <c r="K4" s="574"/>
      <c r="L4" s="574"/>
      <c r="M4" s="574"/>
      <c r="N4" s="574"/>
    </row>
    <row r="5" spans="3:14" ht="9" customHeight="1" x14ac:dyDescent="0.3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3:14" ht="12.75" customHeight="1" x14ac:dyDescent="0.25">
      <c r="C6" s="576"/>
      <c r="D6" s="577"/>
      <c r="E6" s="578"/>
      <c r="F6" s="579" t="s">
        <v>100</v>
      </c>
      <c r="G6" s="580"/>
      <c r="H6" s="580"/>
      <c r="I6" s="580"/>
      <c r="J6" s="580"/>
      <c r="K6" s="580"/>
      <c r="L6" s="580"/>
      <c r="M6" s="32" t="s">
        <v>101</v>
      </c>
      <c r="N6" s="64"/>
    </row>
    <row r="7" spans="3:14" ht="12.75" customHeight="1" x14ac:dyDescent="0.3">
      <c r="C7" s="581" t="s">
        <v>2</v>
      </c>
      <c r="D7" s="582"/>
      <c r="E7" s="583"/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6" t="s">
        <v>108</v>
      </c>
      <c r="M7" s="34" t="s">
        <v>109</v>
      </c>
      <c r="N7" s="64"/>
    </row>
    <row r="8" spans="3:14" ht="12.75" customHeight="1" x14ac:dyDescent="0.3">
      <c r="C8" s="584" t="s">
        <v>9</v>
      </c>
      <c r="D8" s="585"/>
      <c r="E8" s="585"/>
      <c r="F8" s="65">
        <v>5</v>
      </c>
      <c r="G8" s="65">
        <v>55</v>
      </c>
      <c r="H8" s="65">
        <v>403</v>
      </c>
      <c r="I8" s="65">
        <v>956</v>
      </c>
      <c r="J8" s="65">
        <v>1759</v>
      </c>
      <c r="K8" s="65">
        <v>3178</v>
      </c>
      <c r="L8" s="67">
        <v>64.443045940843305</v>
      </c>
      <c r="M8" s="58">
        <v>1227.0604153555696</v>
      </c>
      <c r="N8" s="64"/>
    </row>
    <row r="9" spans="3:14" ht="12.75" customHeight="1" x14ac:dyDescent="0.3">
      <c r="C9" s="584" t="s">
        <v>10</v>
      </c>
      <c r="D9" s="585"/>
      <c r="E9" s="585"/>
      <c r="F9" s="65">
        <v>0</v>
      </c>
      <c r="G9" s="65">
        <v>5</v>
      </c>
      <c r="H9" s="65">
        <v>6</v>
      </c>
      <c r="I9" s="65">
        <v>21</v>
      </c>
      <c r="J9" s="65">
        <v>61</v>
      </c>
      <c r="K9" s="65">
        <v>93</v>
      </c>
      <c r="L9" s="67">
        <v>69.892473118279568</v>
      </c>
      <c r="M9" s="58">
        <v>1202.4086021505377</v>
      </c>
      <c r="N9" s="64"/>
    </row>
    <row r="10" spans="3:14" ht="12.75" customHeight="1" x14ac:dyDescent="0.3">
      <c r="C10" s="584" t="s">
        <v>11</v>
      </c>
      <c r="D10" s="585"/>
      <c r="E10" s="585"/>
      <c r="F10" s="65">
        <v>1</v>
      </c>
      <c r="G10" s="65">
        <v>115</v>
      </c>
      <c r="H10" s="65">
        <v>541</v>
      </c>
      <c r="I10" s="65">
        <v>1785</v>
      </c>
      <c r="J10" s="65">
        <v>4093</v>
      </c>
      <c r="K10" s="65">
        <v>6535</v>
      </c>
      <c r="L10" s="67">
        <v>66.855394032134669</v>
      </c>
      <c r="M10" s="58">
        <v>1321.8934965570008</v>
      </c>
      <c r="N10" s="64"/>
    </row>
    <row r="11" spans="3:14" ht="12.75" customHeight="1" x14ac:dyDescent="0.3">
      <c r="C11" s="584" t="s">
        <v>12</v>
      </c>
      <c r="D11" s="585"/>
      <c r="E11" s="585"/>
      <c r="F11" s="65">
        <v>2</v>
      </c>
      <c r="G11" s="65">
        <v>27</v>
      </c>
      <c r="H11" s="65">
        <v>46</v>
      </c>
      <c r="I11" s="65">
        <v>60</v>
      </c>
      <c r="J11" s="65">
        <v>145</v>
      </c>
      <c r="K11" s="65">
        <v>280</v>
      </c>
      <c r="L11" s="67">
        <v>71.428571428571431</v>
      </c>
      <c r="M11" s="58">
        <v>1564.6321428571428</v>
      </c>
      <c r="N11" s="64"/>
    </row>
    <row r="12" spans="3:14" ht="12.75" customHeight="1" x14ac:dyDescent="0.3">
      <c r="C12" s="584" t="s">
        <v>13</v>
      </c>
      <c r="D12" s="585"/>
      <c r="E12" s="585"/>
      <c r="F12" s="65">
        <v>0</v>
      </c>
      <c r="G12" s="65">
        <v>11</v>
      </c>
      <c r="H12" s="65">
        <v>54</v>
      </c>
      <c r="I12" s="65">
        <v>119</v>
      </c>
      <c r="J12" s="65">
        <v>181</v>
      </c>
      <c r="K12" s="65">
        <v>365</v>
      </c>
      <c r="L12" s="67">
        <v>71.506849315068493</v>
      </c>
      <c r="M12" s="58">
        <v>1261.668493150685</v>
      </c>
      <c r="N12" s="64"/>
    </row>
    <row r="13" spans="3:14" ht="12.75" customHeight="1" x14ac:dyDescent="0.3">
      <c r="C13" s="584" t="s">
        <v>14</v>
      </c>
      <c r="D13" s="585"/>
      <c r="E13" s="585"/>
      <c r="F13" s="65">
        <v>3</v>
      </c>
      <c r="G13" s="65">
        <v>61</v>
      </c>
      <c r="H13" s="65">
        <v>337</v>
      </c>
      <c r="I13" s="65">
        <v>900</v>
      </c>
      <c r="J13" s="65">
        <v>1993</v>
      </c>
      <c r="K13" s="65">
        <v>3294</v>
      </c>
      <c r="L13" s="67">
        <v>72.556162720097149</v>
      </c>
      <c r="M13" s="58">
        <v>1298.5822707953855</v>
      </c>
      <c r="N13" s="64"/>
    </row>
    <row r="14" spans="3:14" ht="12.75" customHeight="1" x14ac:dyDescent="0.3">
      <c r="C14" s="584" t="s">
        <v>15</v>
      </c>
      <c r="D14" s="585"/>
      <c r="E14" s="585"/>
      <c r="F14" s="65">
        <v>3</v>
      </c>
      <c r="G14" s="65">
        <v>26</v>
      </c>
      <c r="H14" s="65">
        <v>82</v>
      </c>
      <c r="I14" s="65">
        <v>262</v>
      </c>
      <c r="J14" s="65">
        <v>579</v>
      </c>
      <c r="K14" s="65">
        <v>952</v>
      </c>
      <c r="L14" s="67">
        <v>66.491596638655466</v>
      </c>
      <c r="M14" s="58">
        <v>1139.172268907563</v>
      </c>
      <c r="N14" s="64"/>
    </row>
    <row r="15" spans="3:14" ht="12.75" customHeight="1" x14ac:dyDescent="0.3">
      <c r="C15" s="584" t="s">
        <v>16</v>
      </c>
      <c r="D15" s="585"/>
      <c r="E15" s="585"/>
      <c r="F15" s="65">
        <v>0</v>
      </c>
      <c r="G15" s="65">
        <v>5</v>
      </c>
      <c r="H15" s="65">
        <v>101</v>
      </c>
      <c r="I15" s="65">
        <v>326</v>
      </c>
      <c r="J15" s="65">
        <v>796</v>
      </c>
      <c r="K15" s="65">
        <v>1228</v>
      </c>
      <c r="L15" s="67">
        <v>72.719869706840385</v>
      </c>
      <c r="M15" s="58">
        <v>1156.5415309446255</v>
      </c>
      <c r="N15" s="64"/>
    </row>
    <row r="16" spans="3:14" ht="12.75" customHeight="1" x14ac:dyDescent="0.3">
      <c r="C16" s="584" t="s">
        <v>17</v>
      </c>
      <c r="D16" s="585"/>
      <c r="E16" s="585"/>
      <c r="F16" s="65">
        <v>2</v>
      </c>
      <c r="G16" s="65">
        <v>55</v>
      </c>
      <c r="H16" s="65">
        <v>212</v>
      </c>
      <c r="I16" s="65">
        <v>623</v>
      </c>
      <c r="J16" s="65">
        <v>2208</v>
      </c>
      <c r="K16" s="65">
        <v>3100</v>
      </c>
      <c r="L16" s="67">
        <v>69.096774193548384</v>
      </c>
      <c r="M16" s="58">
        <v>1252.4635483870968</v>
      </c>
      <c r="N16" s="64"/>
    </row>
    <row r="17" spans="3:14" ht="12.75" customHeight="1" x14ac:dyDescent="0.3">
      <c r="C17" s="584" t="s">
        <v>18</v>
      </c>
      <c r="D17" s="585"/>
      <c r="E17" s="585"/>
      <c r="F17" s="65">
        <v>7</v>
      </c>
      <c r="G17" s="65">
        <v>52</v>
      </c>
      <c r="H17" s="65">
        <v>154</v>
      </c>
      <c r="I17" s="65">
        <v>561</v>
      </c>
      <c r="J17" s="65">
        <v>2047</v>
      </c>
      <c r="K17" s="65">
        <v>2821</v>
      </c>
      <c r="L17" s="67">
        <v>73.484579936192844</v>
      </c>
      <c r="M17" s="58">
        <v>1169.4941510102801</v>
      </c>
      <c r="N17" s="64"/>
    </row>
    <row r="18" spans="3:14" ht="12.75" customHeight="1" x14ac:dyDescent="0.3">
      <c r="C18" s="584" t="s">
        <v>19</v>
      </c>
      <c r="D18" s="585"/>
      <c r="E18" s="585"/>
      <c r="F18" s="65">
        <v>1</v>
      </c>
      <c r="G18" s="65">
        <v>12</v>
      </c>
      <c r="H18" s="65">
        <v>55</v>
      </c>
      <c r="I18" s="65">
        <v>175</v>
      </c>
      <c r="J18" s="65">
        <v>505</v>
      </c>
      <c r="K18" s="65">
        <v>748</v>
      </c>
      <c r="L18" s="67">
        <v>74.732620320855617</v>
      </c>
      <c r="M18" s="58">
        <v>1052.6042780748662</v>
      </c>
      <c r="N18" s="64"/>
    </row>
    <row r="19" spans="3:14" ht="12.75" customHeight="1" x14ac:dyDescent="0.3">
      <c r="C19" s="584" t="s">
        <v>20</v>
      </c>
      <c r="D19" s="585"/>
      <c r="E19" s="585"/>
      <c r="F19" s="65">
        <v>4</v>
      </c>
      <c r="G19" s="65">
        <v>23</v>
      </c>
      <c r="H19" s="65">
        <v>100</v>
      </c>
      <c r="I19" s="65">
        <v>238</v>
      </c>
      <c r="J19" s="65">
        <v>816</v>
      </c>
      <c r="K19" s="65">
        <v>1181</v>
      </c>
      <c r="L19" s="67">
        <v>76.037256562235385</v>
      </c>
      <c r="M19" s="58">
        <v>1152.05249788315</v>
      </c>
      <c r="N19" s="64"/>
    </row>
    <row r="20" spans="3:14" ht="12.75" customHeight="1" x14ac:dyDescent="0.3">
      <c r="C20" s="584" t="s">
        <v>21</v>
      </c>
      <c r="D20" s="585"/>
      <c r="E20" s="585"/>
      <c r="F20" s="65">
        <v>1</v>
      </c>
      <c r="G20" s="65">
        <v>76</v>
      </c>
      <c r="H20" s="65">
        <v>472</v>
      </c>
      <c r="I20" s="65">
        <v>1341</v>
      </c>
      <c r="J20" s="65">
        <v>2881</v>
      </c>
      <c r="K20" s="65">
        <v>4771</v>
      </c>
      <c r="L20" s="67">
        <v>69.733808425906517</v>
      </c>
      <c r="M20" s="58">
        <v>1071.1697757283589</v>
      </c>
      <c r="N20" s="64"/>
    </row>
    <row r="21" spans="3:14" ht="12.75" customHeight="1" x14ac:dyDescent="0.3">
      <c r="C21" s="584" t="s">
        <v>22</v>
      </c>
      <c r="D21" s="585"/>
      <c r="E21" s="585"/>
      <c r="F21" s="65">
        <v>0</v>
      </c>
      <c r="G21" s="65">
        <v>5</v>
      </c>
      <c r="H21" s="65">
        <v>51</v>
      </c>
      <c r="I21" s="65">
        <v>217</v>
      </c>
      <c r="J21" s="65">
        <v>848</v>
      </c>
      <c r="K21" s="65">
        <v>1121</v>
      </c>
      <c r="L21" s="67">
        <v>74.754683318465652</v>
      </c>
      <c r="M21" s="58">
        <v>1046.9991079393399</v>
      </c>
      <c r="N21" s="64"/>
    </row>
    <row r="22" spans="3:14" ht="12.75" customHeight="1" x14ac:dyDescent="0.3">
      <c r="C22" s="584" t="s">
        <v>23</v>
      </c>
      <c r="D22" s="585"/>
      <c r="E22" s="585"/>
      <c r="F22" s="65">
        <v>0</v>
      </c>
      <c r="G22" s="65">
        <v>0</v>
      </c>
      <c r="H22" s="65">
        <v>14</v>
      </c>
      <c r="I22" s="65">
        <v>49</v>
      </c>
      <c r="J22" s="65">
        <v>208</v>
      </c>
      <c r="K22" s="65">
        <v>271</v>
      </c>
      <c r="L22" s="67">
        <v>72.32472324723247</v>
      </c>
      <c r="M22" s="58">
        <v>1031.6457564575646</v>
      </c>
      <c r="N22" s="64"/>
    </row>
    <row r="23" spans="3:14" ht="12.75" customHeight="1" x14ac:dyDescent="0.3">
      <c r="C23" s="584" t="s">
        <v>24</v>
      </c>
      <c r="D23" s="585"/>
      <c r="E23" s="585"/>
      <c r="F23" s="65">
        <v>36</v>
      </c>
      <c r="G23" s="65">
        <v>14</v>
      </c>
      <c r="H23" s="65">
        <v>299</v>
      </c>
      <c r="I23" s="65">
        <v>765</v>
      </c>
      <c r="J23" s="65">
        <v>3304</v>
      </c>
      <c r="K23" s="65">
        <v>4418</v>
      </c>
      <c r="L23" s="67">
        <v>80.262562245359888</v>
      </c>
      <c r="M23" s="58">
        <v>1134.9015391579901</v>
      </c>
      <c r="N23" s="64"/>
    </row>
    <row r="24" spans="3:14" ht="12.75" customHeight="1" x14ac:dyDescent="0.3">
      <c r="C24" s="584" t="s">
        <v>25</v>
      </c>
      <c r="D24" s="585"/>
      <c r="E24" s="585"/>
      <c r="F24" s="65">
        <v>3</v>
      </c>
      <c r="G24" s="65">
        <v>9</v>
      </c>
      <c r="H24" s="65">
        <v>244</v>
      </c>
      <c r="I24" s="65">
        <v>1008</v>
      </c>
      <c r="J24" s="65">
        <v>1990</v>
      </c>
      <c r="K24" s="65">
        <v>3254</v>
      </c>
      <c r="L24" s="67">
        <v>80.547019053472653</v>
      </c>
      <c r="M24" s="58">
        <v>1090.8208358942838</v>
      </c>
      <c r="N24" s="64"/>
    </row>
    <row r="25" spans="3:14" ht="12.75" customHeight="1" x14ac:dyDescent="0.3">
      <c r="C25" s="584" t="s">
        <v>26</v>
      </c>
      <c r="D25" s="585"/>
      <c r="E25" s="585"/>
      <c r="F25" s="65">
        <v>0</v>
      </c>
      <c r="G25" s="65">
        <v>0</v>
      </c>
      <c r="H25" s="65">
        <v>21</v>
      </c>
      <c r="I25" s="65">
        <v>116</v>
      </c>
      <c r="J25" s="65">
        <v>365</v>
      </c>
      <c r="K25" s="65">
        <v>502</v>
      </c>
      <c r="L25" s="67">
        <v>70.517928286852595</v>
      </c>
      <c r="M25" s="58">
        <v>1014.6593625498008</v>
      </c>
      <c r="N25" s="64"/>
    </row>
    <row r="26" spans="3:14" ht="12.75" customHeight="1" x14ac:dyDescent="0.3">
      <c r="C26" s="584" t="s">
        <v>27</v>
      </c>
      <c r="D26" s="585"/>
      <c r="E26" s="585"/>
      <c r="F26" s="65">
        <v>0</v>
      </c>
      <c r="G26" s="65">
        <v>1</v>
      </c>
      <c r="H26" s="65">
        <v>60</v>
      </c>
      <c r="I26" s="65">
        <v>325</v>
      </c>
      <c r="J26" s="65">
        <v>1233</v>
      </c>
      <c r="K26" s="65">
        <v>1619</v>
      </c>
      <c r="L26" s="67">
        <v>62.260654725138977</v>
      </c>
      <c r="M26" s="58">
        <v>1065.3088326127238</v>
      </c>
      <c r="N26" s="64"/>
    </row>
    <row r="27" spans="3:14" ht="12.75" customHeight="1" x14ac:dyDescent="0.3">
      <c r="C27" s="584" t="s">
        <v>28</v>
      </c>
      <c r="D27" s="585"/>
      <c r="E27" s="585"/>
      <c r="F27" s="65">
        <v>2</v>
      </c>
      <c r="G27" s="65">
        <v>27</v>
      </c>
      <c r="H27" s="65">
        <v>283</v>
      </c>
      <c r="I27" s="65">
        <v>1171</v>
      </c>
      <c r="J27" s="65">
        <v>2696</v>
      </c>
      <c r="K27" s="65">
        <v>4179</v>
      </c>
      <c r="L27" s="67">
        <v>75.855467815266806</v>
      </c>
      <c r="M27" s="58">
        <v>1053.8657573582198</v>
      </c>
      <c r="N27" s="64"/>
    </row>
    <row r="28" spans="3:14" ht="12.75" customHeight="1" x14ac:dyDescent="0.3">
      <c r="C28" s="584" t="s">
        <v>29</v>
      </c>
      <c r="D28" s="585"/>
      <c r="E28" s="585"/>
      <c r="F28" s="65">
        <v>2</v>
      </c>
      <c r="G28" s="65">
        <v>2</v>
      </c>
      <c r="H28" s="65">
        <v>189</v>
      </c>
      <c r="I28" s="65">
        <v>522</v>
      </c>
      <c r="J28" s="65">
        <v>578</v>
      </c>
      <c r="K28" s="65">
        <v>1293</v>
      </c>
      <c r="L28" s="67">
        <v>58.8553750966744</v>
      </c>
      <c r="M28" s="58">
        <v>1142.4230471771075</v>
      </c>
      <c r="N28" s="64"/>
    </row>
    <row r="29" spans="3:14" ht="12.75" customHeight="1" x14ac:dyDescent="0.3">
      <c r="C29" s="586" t="s">
        <v>30</v>
      </c>
      <c r="D29" s="587"/>
      <c r="E29" s="569"/>
      <c r="F29" s="37">
        <v>72</v>
      </c>
      <c r="G29" s="37">
        <v>581</v>
      </c>
      <c r="H29" s="37">
        <v>3724</v>
      </c>
      <c r="I29" s="37">
        <v>11540</v>
      </c>
      <c r="J29" s="37">
        <v>29286</v>
      </c>
      <c r="K29" s="37">
        <v>45203</v>
      </c>
      <c r="L29" s="48">
        <v>71.570470986438949</v>
      </c>
      <c r="M29" s="37">
        <v>1170.3482069774129</v>
      </c>
      <c r="N29" s="64"/>
    </row>
    <row r="30" spans="3:14" ht="9" customHeight="1" x14ac:dyDescent="0.2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3:14" ht="12.75" customHeight="1" x14ac:dyDescent="0.25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06" t="s">
        <v>110</v>
      </c>
      <c r="N31" s="206"/>
    </row>
  </sheetData>
  <mergeCells count="28">
    <mergeCell ref="C27:E27"/>
    <mergeCell ref="C28:E28"/>
    <mergeCell ref="C29:E29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7:E7"/>
    <mergeCell ref="C8:E8"/>
    <mergeCell ref="C9:E9"/>
    <mergeCell ref="C10:E10"/>
    <mergeCell ref="C11:E11"/>
    <mergeCell ref="C2:L2"/>
    <mergeCell ref="E3:N3"/>
    <mergeCell ref="E4:N4"/>
    <mergeCell ref="C6:E6"/>
    <mergeCell ref="F6:L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1"/>
  <sheetViews>
    <sheetView workbookViewId="0">
      <selection activeCell="E1" sqref="E1:E1048576"/>
    </sheetView>
  </sheetViews>
  <sheetFormatPr defaultRowHeight="15" x14ac:dyDescent="0.25"/>
  <cols>
    <col min="1" max="1" width="3.140625" customWidth="1"/>
    <col min="2" max="3" width="2" customWidth="1"/>
    <col min="4" max="4" width="20" customWidth="1"/>
    <col min="5" max="5" width="7.7109375" customWidth="1"/>
    <col min="6" max="6" width="9.7109375" customWidth="1"/>
    <col min="7" max="7" width="7.7109375" customWidth="1"/>
    <col min="8" max="8" width="9.7109375" customWidth="1"/>
    <col min="9" max="9" width="7.7109375" customWidth="1"/>
    <col min="10" max="10" width="9.7109375" customWidth="1"/>
    <col min="11" max="11" width="7.7109375" customWidth="1"/>
    <col min="12" max="12" width="9.7109375" customWidth="1"/>
    <col min="13" max="13" width="7.7109375" customWidth="1"/>
    <col min="14" max="14" width="9.7109375" customWidth="1"/>
    <col min="15" max="15" width="7.7109375" customWidth="1"/>
    <col min="16" max="16" width="9.7109375" customWidth="1"/>
    <col min="17" max="17" width="11" customWidth="1"/>
  </cols>
  <sheetData>
    <row r="2" spans="2:18" ht="36" customHeight="1" x14ac:dyDescent="0.3">
      <c r="B2" s="565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289"/>
      <c r="Q2" s="289"/>
      <c r="R2" s="289"/>
    </row>
    <row r="3" spans="2:18" ht="12.75" customHeight="1" x14ac:dyDescent="0.3">
      <c r="B3" s="561" t="s">
        <v>440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273"/>
    </row>
    <row r="4" spans="2:18" ht="12.75" customHeight="1" x14ac:dyDescent="0.3">
      <c r="B4" s="628" t="s">
        <v>32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273"/>
    </row>
    <row r="5" spans="2:18" ht="12.75" customHeight="1" x14ac:dyDescent="0.3"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2:18" ht="24" customHeight="1" x14ac:dyDescent="0.3">
      <c r="B6" s="658"/>
      <c r="C6" s="666"/>
      <c r="D6" s="659"/>
      <c r="E6" s="663" t="s">
        <v>441</v>
      </c>
      <c r="F6" s="634"/>
      <c r="G6" s="663" t="s">
        <v>442</v>
      </c>
      <c r="H6" s="634"/>
      <c r="I6" s="663" t="s">
        <v>443</v>
      </c>
      <c r="J6" s="634"/>
      <c r="K6" s="663" t="s">
        <v>444</v>
      </c>
      <c r="L6" s="634"/>
      <c r="M6" s="663" t="s">
        <v>445</v>
      </c>
      <c r="N6" s="634"/>
      <c r="O6" s="663" t="s">
        <v>446</v>
      </c>
      <c r="P6" s="634"/>
      <c r="Q6" s="292" t="s">
        <v>447</v>
      </c>
      <c r="R6" s="289"/>
    </row>
    <row r="7" spans="2:18" ht="20.45" x14ac:dyDescent="0.3">
      <c r="B7" s="664" t="s">
        <v>2</v>
      </c>
      <c r="C7" s="665"/>
      <c r="D7" s="636"/>
      <c r="E7" s="285" t="s">
        <v>429</v>
      </c>
      <c r="F7" s="285" t="s">
        <v>448</v>
      </c>
      <c r="G7" s="285" t="s">
        <v>429</v>
      </c>
      <c r="H7" s="285" t="s">
        <v>448</v>
      </c>
      <c r="I7" s="285" t="s">
        <v>429</v>
      </c>
      <c r="J7" s="285" t="s">
        <v>448</v>
      </c>
      <c r="K7" s="285" t="s">
        <v>429</v>
      </c>
      <c r="L7" s="285" t="s">
        <v>448</v>
      </c>
      <c r="M7" s="285" t="s">
        <v>429</v>
      </c>
      <c r="N7" s="285" t="s">
        <v>448</v>
      </c>
      <c r="O7" s="285" t="s">
        <v>429</v>
      </c>
      <c r="P7" s="285" t="s">
        <v>448</v>
      </c>
      <c r="Q7" s="293" t="s">
        <v>449</v>
      </c>
      <c r="R7" s="289"/>
    </row>
    <row r="8" spans="2:18" ht="12.75" customHeight="1" x14ac:dyDescent="0.3">
      <c r="B8" s="623" t="s">
        <v>9</v>
      </c>
      <c r="C8" s="624"/>
      <c r="D8" s="624"/>
      <c r="E8" s="296">
        <v>19</v>
      </c>
      <c r="F8" s="297">
        <v>51.351351351351354</v>
      </c>
      <c r="G8" s="296">
        <v>22</v>
      </c>
      <c r="H8" s="297">
        <v>59.45945945945946</v>
      </c>
      <c r="I8" s="296"/>
      <c r="J8" s="297"/>
      <c r="K8" s="296">
        <v>13</v>
      </c>
      <c r="L8" s="297">
        <v>35.135135135135137</v>
      </c>
      <c r="M8" s="296">
        <v>26</v>
      </c>
      <c r="N8" s="297">
        <v>70.270270270270274</v>
      </c>
      <c r="O8" s="296">
        <v>34</v>
      </c>
      <c r="P8" s="297">
        <v>91.891891891891888</v>
      </c>
      <c r="Q8" s="230">
        <v>0</v>
      </c>
      <c r="R8" s="289"/>
    </row>
    <row r="9" spans="2:18" ht="12.75" customHeight="1" x14ac:dyDescent="0.3">
      <c r="B9" s="623" t="s">
        <v>10</v>
      </c>
      <c r="C9" s="624"/>
      <c r="D9" s="624"/>
      <c r="E9" s="296">
        <v>1</v>
      </c>
      <c r="F9" s="297">
        <v>100</v>
      </c>
      <c r="G9" s="296">
        <v>1</v>
      </c>
      <c r="H9" s="297">
        <v>100</v>
      </c>
      <c r="I9" s="296"/>
      <c r="J9" s="297"/>
      <c r="K9" s="296">
        <v>1</v>
      </c>
      <c r="L9" s="297">
        <v>100</v>
      </c>
      <c r="M9" s="296">
        <v>1</v>
      </c>
      <c r="N9" s="297">
        <v>100</v>
      </c>
      <c r="O9" s="296">
        <v>1</v>
      </c>
      <c r="P9" s="297">
        <v>100</v>
      </c>
      <c r="Q9" s="230">
        <v>0</v>
      </c>
      <c r="R9" s="289"/>
    </row>
    <row r="10" spans="2:18" ht="12.75" customHeight="1" x14ac:dyDescent="0.3">
      <c r="B10" s="623" t="s">
        <v>11</v>
      </c>
      <c r="C10" s="624"/>
      <c r="D10" s="624"/>
      <c r="E10" s="296">
        <v>38</v>
      </c>
      <c r="F10" s="297">
        <v>63.333333333333336</v>
      </c>
      <c r="G10" s="296">
        <v>35</v>
      </c>
      <c r="H10" s="297">
        <v>58.333333333333336</v>
      </c>
      <c r="I10" s="296">
        <v>19</v>
      </c>
      <c r="J10" s="297">
        <v>31.666666666666668</v>
      </c>
      <c r="K10" s="296">
        <v>22</v>
      </c>
      <c r="L10" s="297">
        <v>36.666666666666664</v>
      </c>
      <c r="M10" s="296">
        <v>42</v>
      </c>
      <c r="N10" s="297">
        <v>70</v>
      </c>
      <c r="O10" s="296">
        <v>56</v>
      </c>
      <c r="P10" s="297">
        <v>93.333333333333329</v>
      </c>
      <c r="Q10" s="230">
        <v>0</v>
      </c>
      <c r="R10" s="289"/>
    </row>
    <row r="11" spans="2:18" ht="12.75" customHeight="1" x14ac:dyDescent="0.3">
      <c r="B11" s="623" t="s">
        <v>12</v>
      </c>
      <c r="C11" s="624"/>
      <c r="D11" s="624"/>
      <c r="E11" s="296">
        <v>6</v>
      </c>
      <c r="F11" s="297">
        <v>85.714285714285708</v>
      </c>
      <c r="G11" s="296">
        <v>5</v>
      </c>
      <c r="H11" s="297">
        <v>71.428571428571431</v>
      </c>
      <c r="I11" s="296">
        <v>1</v>
      </c>
      <c r="J11" s="297">
        <v>14.285714285714286</v>
      </c>
      <c r="K11" s="296">
        <v>1</v>
      </c>
      <c r="L11" s="297">
        <v>14.285714285714286</v>
      </c>
      <c r="M11" s="296">
        <v>1</v>
      </c>
      <c r="N11" s="297">
        <v>14.285714285714286</v>
      </c>
      <c r="O11" s="296">
        <v>7</v>
      </c>
      <c r="P11" s="297">
        <v>100</v>
      </c>
      <c r="Q11" s="230">
        <v>0</v>
      </c>
      <c r="R11" s="289"/>
    </row>
    <row r="12" spans="2:18" ht="12.75" customHeight="1" x14ac:dyDescent="0.3">
      <c r="B12" s="623" t="s">
        <v>13</v>
      </c>
      <c r="C12" s="624"/>
      <c r="D12" s="624"/>
      <c r="E12" s="296">
        <v>2</v>
      </c>
      <c r="F12" s="297">
        <v>25</v>
      </c>
      <c r="G12" s="296">
        <v>7</v>
      </c>
      <c r="H12" s="297">
        <v>87.5</v>
      </c>
      <c r="I12" s="296"/>
      <c r="J12" s="297"/>
      <c r="K12" s="296">
        <v>1</v>
      </c>
      <c r="L12" s="297">
        <v>12.5</v>
      </c>
      <c r="M12" s="296">
        <v>7</v>
      </c>
      <c r="N12" s="297">
        <v>87.5</v>
      </c>
      <c r="O12" s="296">
        <v>8</v>
      </c>
      <c r="P12" s="297">
        <v>100</v>
      </c>
      <c r="Q12" s="230">
        <v>0</v>
      </c>
      <c r="R12" s="289"/>
    </row>
    <row r="13" spans="2:18" ht="12.75" customHeight="1" x14ac:dyDescent="0.3">
      <c r="B13" s="623" t="s">
        <v>14</v>
      </c>
      <c r="C13" s="624"/>
      <c r="D13" s="624"/>
      <c r="E13" s="296">
        <v>23</v>
      </c>
      <c r="F13" s="297">
        <v>60.526315789473685</v>
      </c>
      <c r="G13" s="296">
        <v>23</v>
      </c>
      <c r="H13" s="297">
        <v>60.526315789473685</v>
      </c>
      <c r="I13" s="296">
        <v>11</v>
      </c>
      <c r="J13" s="297">
        <v>28.94736842105263</v>
      </c>
      <c r="K13" s="296">
        <v>10</v>
      </c>
      <c r="L13" s="297">
        <v>26.315789473684209</v>
      </c>
      <c r="M13" s="296">
        <v>25</v>
      </c>
      <c r="N13" s="297">
        <v>65.78947368421052</v>
      </c>
      <c r="O13" s="296">
        <v>35</v>
      </c>
      <c r="P13" s="297">
        <v>92.10526315789474</v>
      </c>
      <c r="Q13" s="230">
        <v>0</v>
      </c>
      <c r="R13" s="289"/>
    </row>
    <row r="14" spans="2:18" ht="12.75" customHeight="1" x14ac:dyDescent="0.3">
      <c r="B14" s="623" t="s">
        <v>15</v>
      </c>
      <c r="C14" s="624"/>
      <c r="D14" s="624"/>
      <c r="E14" s="296">
        <v>10</v>
      </c>
      <c r="F14" s="297">
        <v>76.92307692307692</v>
      </c>
      <c r="G14" s="296">
        <v>10</v>
      </c>
      <c r="H14" s="297">
        <v>76.92307692307692</v>
      </c>
      <c r="I14" s="296"/>
      <c r="J14" s="297"/>
      <c r="K14" s="296">
        <v>3</v>
      </c>
      <c r="L14" s="297">
        <v>23.076923076923077</v>
      </c>
      <c r="M14" s="296">
        <v>11</v>
      </c>
      <c r="N14" s="297">
        <v>84.615384615384613</v>
      </c>
      <c r="O14" s="296">
        <v>13</v>
      </c>
      <c r="P14" s="297">
        <v>100</v>
      </c>
      <c r="Q14" s="230">
        <v>12</v>
      </c>
      <c r="R14" s="289"/>
    </row>
    <row r="15" spans="2:18" ht="12.75" customHeight="1" x14ac:dyDescent="0.3">
      <c r="B15" s="623" t="s">
        <v>16</v>
      </c>
      <c r="C15" s="624"/>
      <c r="D15" s="624"/>
      <c r="E15" s="296">
        <v>9</v>
      </c>
      <c r="F15" s="297">
        <v>81.818181818181813</v>
      </c>
      <c r="G15" s="296">
        <v>7</v>
      </c>
      <c r="H15" s="297">
        <v>63.636363636363633</v>
      </c>
      <c r="I15" s="296">
        <v>1</v>
      </c>
      <c r="J15" s="297">
        <v>9.0909090909090917</v>
      </c>
      <c r="K15" s="296">
        <v>6</v>
      </c>
      <c r="L15" s="297">
        <v>54.545454545454547</v>
      </c>
      <c r="M15" s="296">
        <v>8</v>
      </c>
      <c r="N15" s="297">
        <v>72.727272727272734</v>
      </c>
      <c r="O15" s="296">
        <v>10</v>
      </c>
      <c r="P15" s="297">
        <v>90.909090909090907</v>
      </c>
      <c r="Q15" s="230">
        <v>28</v>
      </c>
      <c r="R15" s="289"/>
    </row>
    <row r="16" spans="2:18" ht="12.75" customHeight="1" x14ac:dyDescent="0.3">
      <c r="B16" s="623" t="s">
        <v>17</v>
      </c>
      <c r="C16" s="624"/>
      <c r="D16" s="624"/>
      <c r="E16" s="296">
        <v>18</v>
      </c>
      <c r="F16" s="297">
        <v>64.285714285714292</v>
      </c>
      <c r="G16" s="296">
        <v>22</v>
      </c>
      <c r="H16" s="297">
        <v>78.571428571428569</v>
      </c>
      <c r="I16" s="296">
        <v>1</v>
      </c>
      <c r="J16" s="297">
        <v>3.5714285714285716</v>
      </c>
      <c r="K16" s="296">
        <v>13</v>
      </c>
      <c r="L16" s="297">
        <v>46.428571428571431</v>
      </c>
      <c r="M16" s="296">
        <v>19</v>
      </c>
      <c r="N16" s="297">
        <v>67.857142857142861</v>
      </c>
      <c r="O16" s="296">
        <v>27</v>
      </c>
      <c r="P16" s="297">
        <v>96.428571428571431</v>
      </c>
      <c r="Q16" s="230">
        <v>15</v>
      </c>
      <c r="R16" s="289"/>
    </row>
    <row r="17" spans="2:18" ht="12.75" customHeight="1" x14ac:dyDescent="0.3">
      <c r="B17" s="623" t="s">
        <v>18</v>
      </c>
      <c r="C17" s="624"/>
      <c r="D17" s="624"/>
      <c r="E17" s="296">
        <v>33</v>
      </c>
      <c r="F17" s="297">
        <v>82.5</v>
      </c>
      <c r="G17" s="296">
        <v>34</v>
      </c>
      <c r="H17" s="297">
        <v>85</v>
      </c>
      <c r="I17" s="296">
        <v>5</v>
      </c>
      <c r="J17" s="297">
        <v>12.5</v>
      </c>
      <c r="K17" s="296">
        <v>9</v>
      </c>
      <c r="L17" s="297">
        <v>22.5</v>
      </c>
      <c r="M17" s="296">
        <v>20</v>
      </c>
      <c r="N17" s="297">
        <v>50</v>
      </c>
      <c r="O17" s="296">
        <v>23</v>
      </c>
      <c r="P17" s="297">
        <v>57.5</v>
      </c>
      <c r="Q17" s="230">
        <v>33</v>
      </c>
      <c r="R17" s="289"/>
    </row>
    <row r="18" spans="2:18" ht="12.75" customHeight="1" x14ac:dyDescent="0.3">
      <c r="B18" s="623" t="s">
        <v>19</v>
      </c>
      <c r="C18" s="624"/>
      <c r="D18" s="624"/>
      <c r="E18" s="296">
        <v>5</v>
      </c>
      <c r="F18" s="297">
        <v>50</v>
      </c>
      <c r="G18" s="296">
        <v>8</v>
      </c>
      <c r="H18" s="297">
        <v>80</v>
      </c>
      <c r="I18" s="296"/>
      <c r="J18" s="297"/>
      <c r="K18" s="296">
        <v>4</v>
      </c>
      <c r="L18" s="297">
        <v>40</v>
      </c>
      <c r="M18" s="296">
        <v>9</v>
      </c>
      <c r="N18" s="297">
        <v>90</v>
      </c>
      <c r="O18" s="296">
        <v>9</v>
      </c>
      <c r="P18" s="297">
        <v>90</v>
      </c>
      <c r="Q18" s="230">
        <v>0</v>
      </c>
      <c r="R18" s="289"/>
    </row>
    <row r="19" spans="2:18" ht="12.75" customHeight="1" x14ac:dyDescent="0.3">
      <c r="B19" s="623" t="s">
        <v>20</v>
      </c>
      <c r="C19" s="624"/>
      <c r="D19" s="624"/>
      <c r="E19" s="296">
        <v>12</v>
      </c>
      <c r="F19" s="297">
        <v>75</v>
      </c>
      <c r="G19" s="296">
        <v>13</v>
      </c>
      <c r="H19" s="297">
        <v>81.25</v>
      </c>
      <c r="I19" s="296">
        <v>1</v>
      </c>
      <c r="J19" s="297">
        <v>6.25</v>
      </c>
      <c r="K19" s="296">
        <v>4</v>
      </c>
      <c r="L19" s="297">
        <v>25</v>
      </c>
      <c r="M19" s="296">
        <v>12</v>
      </c>
      <c r="N19" s="297">
        <v>75</v>
      </c>
      <c r="O19" s="296">
        <v>16</v>
      </c>
      <c r="P19" s="297">
        <v>100</v>
      </c>
      <c r="Q19" s="230">
        <v>0</v>
      </c>
      <c r="R19" s="289"/>
    </row>
    <row r="20" spans="2:18" ht="12.75" customHeight="1" x14ac:dyDescent="0.3">
      <c r="B20" s="623" t="s">
        <v>21</v>
      </c>
      <c r="C20" s="624"/>
      <c r="D20" s="624"/>
      <c r="E20" s="296">
        <v>26</v>
      </c>
      <c r="F20" s="297">
        <v>43.333333333333336</v>
      </c>
      <c r="G20" s="296">
        <v>29</v>
      </c>
      <c r="H20" s="297">
        <v>48.333333333333336</v>
      </c>
      <c r="I20" s="296">
        <v>9</v>
      </c>
      <c r="J20" s="297">
        <v>15</v>
      </c>
      <c r="K20" s="296">
        <v>15</v>
      </c>
      <c r="L20" s="297">
        <v>25</v>
      </c>
      <c r="M20" s="296">
        <v>36</v>
      </c>
      <c r="N20" s="297">
        <v>60</v>
      </c>
      <c r="O20" s="296">
        <v>59</v>
      </c>
      <c r="P20" s="297">
        <v>98.333333333333329</v>
      </c>
      <c r="Q20" s="230">
        <v>3</v>
      </c>
      <c r="R20" s="289"/>
    </row>
    <row r="21" spans="2:18" ht="12.75" customHeight="1" x14ac:dyDescent="0.3">
      <c r="B21" s="623" t="s">
        <v>22</v>
      </c>
      <c r="C21" s="624"/>
      <c r="D21" s="624"/>
      <c r="E21" s="296">
        <v>12</v>
      </c>
      <c r="F21" s="297">
        <v>66.666666666666671</v>
      </c>
      <c r="G21" s="296">
        <v>14</v>
      </c>
      <c r="H21" s="297">
        <v>77.777777777777771</v>
      </c>
      <c r="I21" s="296"/>
      <c r="J21" s="297"/>
      <c r="K21" s="296">
        <v>4</v>
      </c>
      <c r="L21" s="297">
        <v>22.222222222222221</v>
      </c>
      <c r="M21" s="296">
        <v>10</v>
      </c>
      <c r="N21" s="297">
        <v>55.555555555555557</v>
      </c>
      <c r="O21" s="296">
        <v>18</v>
      </c>
      <c r="P21" s="297">
        <v>100</v>
      </c>
      <c r="Q21" s="230">
        <v>0</v>
      </c>
      <c r="R21" s="289"/>
    </row>
    <row r="22" spans="2:18" ht="12.75" customHeight="1" x14ac:dyDescent="0.3">
      <c r="B22" s="623" t="s">
        <v>23</v>
      </c>
      <c r="C22" s="624"/>
      <c r="D22" s="624"/>
      <c r="E22" s="296">
        <v>3</v>
      </c>
      <c r="F22" s="297">
        <v>60</v>
      </c>
      <c r="G22" s="296">
        <v>3</v>
      </c>
      <c r="H22" s="297">
        <v>60</v>
      </c>
      <c r="I22" s="296"/>
      <c r="J22" s="297"/>
      <c r="K22" s="296">
        <v>1</v>
      </c>
      <c r="L22" s="297">
        <v>20</v>
      </c>
      <c r="M22" s="296">
        <v>5</v>
      </c>
      <c r="N22" s="297">
        <v>100</v>
      </c>
      <c r="O22" s="296">
        <v>5</v>
      </c>
      <c r="P22" s="297">
        <v>100</v>
      </c>
      <c r="Q22" s="230">
        <v>5</v>
      </c>
      <c r="R22" s="289"/>
    </row>
    <row r="23" spans="2:18" ht="12.75" customHeight="1" x14ac:dyDescent="0.3">
      <c r="B23" s="623" t="s">
        <v>24</v>
      </c>
      <c r="C23" s="624"/>
      <c r="D23" s="624"/>
      <c r="E23" s="296">
        <v>23</v>
      </c>
      <c r="F23" s="297">
        <v>46.938775510204081</v>
      </c>
      <c r="G23" s="296">
        <v>26</v>
      </c>
      <c r="H23" s="297">
        <v>53.061224489795919</v>
      </c>
      <c r="I23" s="296">
        <v>9</v>
      </c>
      <c r="J23" s="297">
        <v>18.367346938775512</v>
      </c>
      <c r="K23" s="296">
        <v>7</v>
      </c>
      <c r="L23" s="297">
        <v>14.285714285714286</v>
      </c>
      <c r="M23" s="296">
        <v>31</v>
      </c>
      <c r="N23" s="297">
        <v>63.265306122448976</v>
      </c>
      <c r="O23" s="296">
        <v>44</v>
      </c>
      <c r="P23" s="297">
        <v>89.795918367346943</v>
      </c>
      <c r="Q23" s="230">
        <v>53</v>
      </c>
      <c r="R23" s="289"/>
    </row>
    <row r="24" spans="2:18" ht="12.75" customHeight="1" x14ac:dyDescent="0.3">
      <c r="B24" s="623" t="s">
        <v>25</v>
      </c>
      <c r="C24" s="624"/>
      <c r="D24" s="624"/>
      <c r="E24" s="296">
        <v>24</v>
      </c>
      <c r="F24" s="297">
        <v>70.588235294117652</v>
      </c>
      <c r="G24" s="296">
        <v>28</v>
      </c>
      <c r="H24" s="297">
        <v>82.352941176470594</v>
      </c>
      <c r="I24" s="296">
        <v>1</v>
      </c>
      <c r="J24" s="297">
        <v>2.9411764705882355</v>
      </c>
      <c r="K24" s="296">
        <v>8</v>
      </c>
      <c r="L24" s="297">
        <v>23.529411764705884</v>
      </c>
      <c r="M24" s="296">
        <v>22</v>
      </c>
      <c r="N24" s="297">
        <v>64.705882352941174</v>
      </c>
      <c r="O24" s="296">
        <v>31</v>
      </c>
      <c r="P24" s="297">
        <v>91.17647058823529</v>
      </c>
      <c r="Q24" s="230">
        <v>10</v>
      </c>
      <c r="R24" s="289"/>
    </row>
    <row r="25" spans="2:18" ht="12.75" customHeight="1" x14ac:dyDescent="0.25">
      <c r="B25" s="623" t="s">
        <v>26</v>
      </c>
      <c r="C25" s="624"/>
      <c r="D25" s="624"/>
      <c r="E25" s="296">
        <v>6</v>
      </c>
      <c r="F25" s="297">
        <v>66.666666666666671</v>
      </c>
      <c r="G25" s="296">
        <v>7</v>
      </c>
      <c r="H25" s="297">
        <v>77.777777777777771</v>
      </c>
      <c r="I25" s="296"/>
      <c r="J25" s="297"/>
      <c r="K25" s="296">
        <v>1</v>
      </c>
      <c r="L25" s="297">
        <v>11.111111111111111</v>
      </c>
      <c r="M25" s="296">
        <v>3</v>
      </c>
      <c r="N25" s="297">
        <v>33.333333333333336</v>
      </c>
      <c r="O25" s="296">
        <v>9</v>
      </c>
      <c r="P25" s="297">
        <v>100</v>
      </c>
      <c r="Q25" s="230">
        <v>0</v>
      </c>
      <c r="R25" s="289"/>
    </row>
    <row r="26" spans="2:18" ht="12.75" customHeight="1" x14ac:dyDescent="0.25">
      <c r="B26" s="623" t="s">
        <v>27</v>
      </c>
      <c r="C26" s="624"/>
      <c r="D26" s="624"/>
      <c r="E26" s="296">
        <v>10</v>
      </c>
      <c r="F26" s="297">
        <v>45.454545454545453</v>
      </c>
      <c r="G26" s="296">
        <v>19</v>
      </c>
      <c r="H26" s="297">
        <v>86.36363636363636</v>
      </c>
      <c r="I26" s="296"/>
      <c r="J26" s="297"/>
      <c r="K26" s="296">
        <v>3</v>
      </c>
      <c r="L26" s="297">
        <v>13.636363636363637</v>
      </c>
      <c r="M26" s="296">
        <v>11</v>
      </c>
      <c r="N26" s="297">
        <v>50</v>
      </c>
      <c r="O26" s="296">
        <v>22</v>
      </c>
      <c r="P26" s="297">
        <v>100</v>
      </c>
      <c r="Q26" s="230">
        <v>12</v>
      </c>
      <c r="R26" s="289"/>
    </row>
    <row r="27" spans="2:18" ht="12.75" customHeight="1" x14ac:dyDescent="0.25">
      <c r="B27" s="623" t="s">
        <v>28</v>
      </c>
      <c r="C27" s="624"/>
      <c r="D27" s="624"/>
      <c r="E27" s="296">
        <v>32</v>
      </c>
      <c r="F27" s="297">
        <v>47.761194029850749</v>
      </c>
      <c r="G27" s="296">
        <v>32</v>
      </c>
      <c r="H27" s="297">
        <v>47.761194029850749</v>
      </c>
      <c r="I27" s="296">
        <v>2</v>
      </c>
      <c r="J27" s="297">
        <v>2.9850746268656718</v>
      </c>
      <c r="K27" s="296">
        <v>10</v>
      </c>
      <c r="L27" s="297">
        <v>14.925373134328359</v>
      </c>
      <c r="M27" s="296">
        <v>23</v>
      </c>
      <c r="N27" s="297">
        <v>34.328358208955223</v>
      </c>
      <c r="O27" s="296">
        <v>62</v>
      </c>
      <c r="P27" s="297">
        <v>92.537313432835816</v>
      </c>
      <c r="Q27" s="230">
        <v>69</v>
      </c>
      <c r="R27" s="289"/>
    </row>
    <row r="28" spans="2:18" ht="12.75" customHeight="1" x14ac:dyDescent="0.25">
      <c r="B28" s="623" t="s">
        <v>29</v>
      </c>
      <c r="C28" s="624"/>
      <c r="D28" s="624"/>
      <c r="E28" s="296">
        <v>14</v>
      </c>
      <c r="F28" s="297">
        <v>50</v>
      </c>
      <c r="G28" s="296">
        <v>16</v>
      </c>
      <c r="H28" s="297">
        <v>57.142857142857146</v>
      </c>
      <c r="I28" s="296">
        <v>4</v>
      </c>
      <c r="J28" s="297">
        <v>14.285714285714286</v>
      </c>
      <c r="K28" s="296">
        <v>3</v>
      </c>
      <c r="L28" s="297">
        <v>10.714285714285714</v>
      </c>
      <c r="M28" s="296">
        <v>18</v>
      </c>
      <c r="N28" s="297">
        <v>64.285714285714292</v>
      </c>
      <c r="O28" s="296">
        <v>27</v>
      </c>
      <c r="P28" s="297">
        <v>96.428571428571431</v>
      </c>
      <c r="Q28" s="230">
        <v>24</v>
      </c>
      <c r="R28" s="289"/>
    </row>
    <row r="29" spans="2:18" ht="12.75" customHeight="1" x14ac:dyDescent="0.25">
      <c r="B29" s="626" t="s">
        <v>30</v>
      </c>
      <c r="C29" s="662"/>
      <c r="D29" s="627"/>
      <c r="E29" s="294">
        <v>326</v>
      </c>
      <c r="F29" s="295">
        <v>58.110516934046345</v>
      </c>
      <c r="G29" s="294">
        <v>361</v>
      </c>
      <c r="H29" s="295">
        <v>64.349376114081991</v>
      </c>
      <c r="I29" s="294">
        <v>64</v>
      </c>
      <c r="J29" s="295">
        <v>11.408199643493761</v>
      </c>
      <c r="K29" s="294">
        <v>139</v>
      </c>
      <c r="L29" s="295">
        <v>24.777183600713013</v>
      </c>
      <c r="M29" s="294">
        <v>340</v>
      </c>
      <c r="N29" s="295">
        <v>60.606060606060609</v>
      </c>
      <c r="O29" s="294">
        <v>516</v>
      </c>
      <c r="P29" s="295">
        <v>91.978609625668454</v>
      </c>
      <c r="Q29" s="294">
        <v>264</v>
      </c>
      <c r="R29" s="289"/>
    </row>
    <row r="30" spans="2:18" ht="12.75" customHeight="1" x14ac:dyDescent="0.25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</row>
    <row r="31" spans="2:18" ht="12.75" customHeight="1" x14ac:dyDescent="0.25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P31" s="291"/>
      <c r="Q31" s="290" t="s">
        <v>450</v>
      </c>
      <c r="R31" s="291"/>
    </row>
  </sheetData>
  <mergeCells count="33">
    <mergeCell ref="B2:O2"/>
    <mergeCell ref="B3:Q3"/>
    <mergeCell ref="B4:Q4"/>
    <mergeCell ref="B6:D6"/>
    <mergeCell ref="E6:F6"/>
    <mergeCell ref="G6:H6"/>
    <mergeCell ref="I6:J6"/>
    <mergeCell ref="K6:L6"/>
    <mergeCell ref="M6:N6"/>
    <mergeCell ref="B9:D9"/>
    <mergeCell ref="O6:P6"/>
    <mergeCell ref="B7:D7"/>
    <mergeCell ref="B8:D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9:D29"/>
    <mergeCell ref="B25:D25"/>
    <mergeCell ref="B26:D26"/>
    <mergeCell ref="B27:D27"/>
    <mergeCell ref="B21:D21"/>
    <mergeCell ref="B22:D22"/>
    <mergeCell ref="B23:D23"/>
    <mergeCell ref="B24:D24"/>
    <mergeCell ref="B28:D28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workbookViewId="0">
      <selection activeCell="E1" sqref="E1:E1048576"/>
    </sheetView>
  </sheetViews>
  <sheetFormatPr defaultRowHeight="15" x14ac:dyDescent="0.25"/>
  <cols>
    <col min="4" max="4" width="7.7109375" customWidth="1"/>
    <col min="6" max="6" width="7.7109375" customWidth="1"/>
    <col min="8" max="8" width="7.7109375" customWidth="1"/>
    <col min="12" max="12" width="7.7109375" customWidth="1"/>
    <col min="14" max="14" width="8.28515625" customWidth="1"/>
    <col min="16" max="16" width="9.5703125" customWidth="1"/>
  </cols>
  <sheetData>
    <row r="2" spans="2:17" ht="36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299"/>
      <c r="Q2" s="299"/>
    </row>
    <row r="3" spans="2:17" ht="12.75" customHeight="1" x14ac:dyDescent="0.3">
      <c r="B3" s="571" t="s">
        <v>451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273"/>
    </row>
    <row r="4" spans="2:17" ht="12.75" customHeight="1" x14ac:dyDescent="0.3">
      <c r="B4" s="573" t="s">
        <v>32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300"/>
    </row>
    <row r="5" spans="2:17" ht="12.75" customHeight="1" x14ac:dyDescent="0.3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</row>
    <row r="6" spans="2:17" ht="20.25" customHeight="1" x14ac:dyDescent="0.3">
      <c r="B6" s="596"/>
      <c r="C6" s="597"/>
      <c r="D6" s="598" t="s">
        <v>441</v>
      </c>
      <c r="E6" s="600"/>
      <c r="F6" s="598" t="s">
        <v>442</v>
      </c>
      <c r="G6" s="600"/>
      <c r="H6" s="598" t="s">
        <v>443</v>
      </c>
      <c r="I6" s="600"/>
      <c r="J6" s="598" t="s">
        <v>444</v>
      </c>
      <c r="K6" s="600"/>
      <c r="L6" s="598" t="s">
        <v>445</v>
      </c>
      <c r="M6" s="600"/>
      <c r="N6" s="598" t="s">
        <v>446</v>
      </c>
      <c r="O6" s="599"/>
      <c r="P6" s="82" t="s">
        <v>452</v>
      </c>
      <c r="Q6" s="299"/>
    </row>
    <row r="7" spans="2:17" ht="20.45" x14ac:dyDescent="0.3">
      <c r="B7" s="601" t="s">
        <v>2</v>
      </c>
      <c r="C7" s="602"/>
      <c r="D7" s="276" t="s">
        <v>429</v>
      </c>
      <c r="E7" s="276" t="s">
        <v>448</v>
      </c>
      <c r="F7" s="276" t="s">
        <v>429</v>
      </c>
      <c r="G7" s="276" t="s">
        <v>448</v>
      </c>
      <c r="H7" s="276" t="s">
        <v>429</v>
      </c>
      <c r="I7" s="276" t="s">
        <v>448</v>
      </c>
      <c r="J7" s="276" t="s">
        <v>429</v>
      </c>
      <c r="K7" s="276" t="s">
        <v>448</v>
      </c>
      <c r="L7" s="276" t="s">
        <v>429</v>
      </c>
      <c r="M7" s="276" t="s">
        <v>448</v>
      </c>
      <c r="N7" s="276" t="s">
        <v>429</v>
      </c>
      <c r="O7" s="276" t="s">
        <v>448</v>
      </c>
      <c r="P7" s="278" t="s">
        <v>453</v>
      </c>
      <c r="Q7" s="299"/>
    </row>
    <row r="8" spans="2:17" ht="12.75" customHeight="1" x14ac:dyDescent="0.3">
      <c r="B8" s="612" t="s">
        <v>9</v>
      </c>
      <c r="C8" s="613"/>
      <c r="D8" s="271"/>
      <c r="E8" s="267"/>
      <c r="F8" s="271"/>
      <c r="G8" s="267"/>
      <c r="H8" s="271"/>
      <c r="I8" s="267"/>
      <c r="J8" s="271">
        <v>1</v>
      </c>
      <c r="K8" s="267">
        <v>2.5641025641025643</v>
      </c>
      <c r="L8" s="271"/>
      <c r="M8" s="267"/>
      <c r="N8" s="271">
        <v>17</v>
      </c>
      <c r="O8" s="267">
        <v>43.589743589743591</v>
      </c>
      <c r="P8" s="282">
        <v>6</v>
      </c>
      <c r="Q8" s="299"/>
    </row>
    <row r="9" spans="2:17" ht="12.75" customHeight="1" x14ac:dyDescent="0.3">
      <c r="B9" s="612" t="s">
        <v>10</v>
      </c>
      <c r="C9" s="613"/>
      <c r="D9" s="271"/>
      <c r="E9" s="267"/>
      <c r="F9" s="271"/>
      <c r="G9" s="267"/>
      <c r="H9" s="271"/>
      <c r="I9" s="267"/>
      <c r="J9" s="271"/>
      <c r="K9" s="267"/>
      <c r="L9" s="271"/>
      <c r="M9" s="267"/>
      <c r="N9" s="271"/>
      <c r="O9" s="267"/>
      <c r="P9" s="282">
        <v>0</v>
      </c>
      <c r="Q9" s="299"/>
    </row>
    <row r="10" spans="2:17" ht="12.75" customHeight="1" x14ac:dyDescent="0.3">
      <c r="B10" s="612" t="s">
        <v>11</v>
      </c>
      <c r="C10" s="613"/>
      <c r="D10" s="271"/>
      <c r="E10" s="267"/>
      <c r="F10" s="271">
        <v>9</v>
      </c>
      <c r="G10" s="267">
        <v>12.857142857142858</v>
      </c>
      <c r="H10" s="271">
        <v>2</v>
      </c>
      <c r="I10" s="267">
        <v>2.8571428571428572</v>
      </c>
      <c r="J10" s="271">
        <v>8</v>
      </c>
      <c r="K10" s="267">
        <v>11.428571428571429</v>
      </c>
      <c r="L10" s="271">
        <v>16</v>
      </c>
      <c r="M10" s="267">
        <v>22.857142857142858</v>
      </c>
      <c r="N10" s="271">
        <v>50</v>
      </c>
      <c r="O10" s="267">
        <v>71.428571428571431</v>
      </c>
      <c r="P10" s="282">
        <v>64</v>
      </c>
      <c r="Q10" s="299"/>
    </row>
    <row r="11" spans="2:17" ht="12.75" customHeight="1" x14ac:dyDescent="0.3">
      <c r="B11" s="612" t="s">
        <v>12</v>
      </c>
      <c r="C11" s="613"/>
      <c r="D11" s="271"/>
      <c r="E11" s="267"/>
      <c r="F11" s="271"/>
      <c r="G11" s="267"/>
      <c r="H11" s="271"/>
      <c r="I11" s="267"/>
      <c r="J11" s="271"/>
      <c r="K11" s="267"/>
      <c r="L11" s="271"/>
      <c r="M11" s="267"/>
      <c r="N11" s="271"/>
      <c r="O11" s="267"/>
      <c r="P11" s="282">
        <v>0</v>
      </c>
      <c r="Q11" s="299"/>
    </row>
    <row r="12" spans="2:17" ht="12.75" customHeight="1" x14ac:dyDescent="0.3">
      <c r="B12" s="612" t="s">
        <v>13</v>
      </c>
      <c r="C12" s="613"/>
      <c r="D12" s="271"/>
      <c r="E12" s="267"/>
      <c r="F12" s="271"/>
      <c r="G12" s="267"/>
      <c r="H12" s="271"/>
      <c r="I12" s="267"/>
      <c r="J12" s="271"/>
      <c r="K12" s="267"/>
      <c r="L12" s="271"/>
      <c r="M12" s="267"/>
      <c r="N12" s="271">
        <v>4</v>
      </c>
      <c r="O12" s="267">
        <v>66.666666666666671</v>
      </c>
      <c r="P12" s="282">
        <v>0</v>
      </c>
      <c r="Q12" s="299"/>
    </row>
    <row r="13" spans="2:17" ht="12.75" customHeight="1" x14ac:dyDescent="0.3">
      <c r="B13" s="612" t="s">
        <v>14</v>
      </c>
      <c r="C13" s="613"/>
      <c r="D13" s="271"/>
      <c r="E13" s="267"/>
      <c r="F13" s="271"/>
      <c r="G13" s="267"/>
      <c r="H13" s="271">
        <v>1</v>
      </c>
      <c r="I13" s="267">
        <v>6.666666666666667</v>
      </c>
      <c r="J13" s="271"/>
      <c r="K13" s="267"/>
      <c r="L13" s="271"/>
      <c r="M13" s="267"/>
      <c r="N13" s="271">
        <v>8</v>
      </c>
      <c r="O13" s="267">
        <v>53.333333333333336</v>
      </c>
      <c r="P13" s="282">
        <v>0</v>
      </c>
      <c r="Q13" s="299"/>
    </row>
    <row r="14" spans="2:17" ht="12.75" customHeight="1" x14ac:dyDescent="0.3">
      <c r="B14" s="612" t="s">
        <v>15</v>
      </c>
      <c r="C14" s="613"/>
      <c r="D14" s="271"/>
      <c r="E14" s="267"/>
      <c r="F14" s="271">
        <v>1</v>
      </c>
      <c r="G14" s="267">
        <v>20</v>
      </c>
      <c r="H14" s="271"/>
      <c r="I14" s="267"/>
      <c r="J14" s="271"/>
      <c r="K14" s="267"/>
      <c r="L14" s="271"/>
      <c r="M14" s="267"/>
      <c r="N14" s="271">
        <v>5</v>
      </c>
      <c r="O14" s="267">
        <v>100</v>
      </c>
      <c r="P14" s="282">
        <v>0</v>
      </c>
      <c r="Q14" s="299"/>
    </row>
    <row r="15" spans="2:17" ht="12.75" customHeight="1" x14ac:dyDescent="0.3">
      <c r="B15" s="612" t="s">
        <v>16</v>
      </c>
      <c r="C15" s="613"/>
      <c r="D15" s="271"/>
      <c r="E15" s="267"/>
      <c r="F15" s="271"/>
      <c r="G15" s="267"/>
      <c r="H15" s="271"/>
      <c r="I15" s="267"/>
      <c r="J15" s="271"/>
      <c r="K15" s="267"/>
      <c r="L15" s="271"/>
      <c r="M15" s="267"/>
      <c r="N15" s="271">
        <v>1</v>
      </c>
      <c r="O15" s="267">
        <v>20</v>
      </c>
      <c r="P15" s="282">
        <v>0</v>
      </c>
      <c r="Q15" s="299"/>
    </row>
    <row r="16" spans="2:17" ht="12.75" customHeight="1" x14ac:dyDescent="0.3">
      <c r="B16" s="612" t="s">
        <v>17</v>
      </c>
      <c r="C16" s="613"/>
      <c r="D16" s="271"/>
      <c r="E16" s="267"/>
      <c r="F16" s="271">
        <v>4</v>
      </c>
      <c r="G16" s="267">
        <v>8.8888888888888893</v>
      </c>
      <c r="H16" s="271">
        <v>1</v>
      </c>
      <c r="I16" s="267">
        <v>2.2222222222222223</v>
      </c>
      <c r="J16" s="271">
        <v>1</v>
      </c>
      <c r="K16" s="267">
        <v>2.2222222222222223</v>
      </c>
      <c r="L16" s="271"/>
      <c r="M16" s="267"/>
      <c r="N16" s="271">
        <v>23</v>
      </c>
      <c r="O16" s="267">
        <v>51.111111111111114</v>
      </c>
      <c r="P16" s="282">
        <v>0</v>
      </c>
      <c r="Q16" s="299"/>
    </row>
    <row r="17" spans="2:17" ht="12.75" customHeight="1" x14ac:dyDescent="0.3">
      <c r="B17" s="612" t="s">
        <v>18</v>
      </c>
      <c r="C17" s="613"/>
      <c r="D17" s="271">
        <v>1</v>
      </c>
      <c r="E17" s="267">
        <v>3.7037037037037037</v>
      </c>
      <c r="F17" s="271">
        <v>1</v>
      </c>
      <c r="G17" s="267">
        <v>3.7037037037037037</v>
      </c>
      <c r="H17" s="271"/>
      <c r="I17" s="267"/>
      <c r="J17" s="271">
        <v>2</v>
      </c>
      <c r="K17" s="267">
        <v>7.4074074074074074</v>
      </c>
      <c r="L17" s="271">
        <v>2</v>
      </c>
      <c r="M17" s="267">
        <v>7.4074074074074074</v>
      </c>
      <c r="N17" s="271">
        <v>9</v>
      </c>
      <c r="O17" s="267">
        <v>33.333333333333336</v>
      </c>
      <c r="P17" s="282">
        <v>0</v>
      </c>
      <c r="Q17" s="299"/>
    </row>
    <row r="18" spans="2:17" ht="12.75" customHeight="1" x14ac:dyDescent="0.3">
      <c r="B18" s="612" t="s">
        <v>19</v>
      </c>
      <c r="C18" s="613"/>
      <c r="D18" s="271"/>
      <c r="E18" s="267"/>
      <c r="F18" s="271"/>
      <c r="G18" s="267"/>
      <c r="H18" s="271"/>
      <c r="I18" s="267"/>
      <c r="J18" s="271"/>
      <c r="K18" s="267"/>
      <c r="L18" s="271"/>
      <c r="M18" s="267"/>
      <c r="N18" s="271">
        <v>4</v>
      </c>
      <c r="O18" s="267">
        <v>80</v>
      </c>
      <c r="P18" s="282">
        <v>0</v>
      </c>
      <c r="Q18" s="299"/>
    </row>
    <row r="19" spans="2:17" ht="12.75" customHeight="1" x14ac:dyDescent="0.3">
      <c r="B19" s="612" t="s">
        <v>20</v>
      </c>
      <c r="C19" s="613"/>
      <c r="D19" s="271"/>
      <c r="E19" s="267"/>
      <c r="F19" s="271"/>
      <c r="G19" s="267"/>
      <c r="H19" s="271"/>
      <c r="I19" s="267"/>
      <c r="J19" s="271"/>
      <c r="K19" s="267"/>
      <c r="L19" s="271"/>
      <c r="M19" s="267"/>
      <c r="N19" s="271">
        <v>5</v>
      </c>
      <c r="O19" s="267">
        <v>38.46153846153846</v>
      </c>
      <c r="P19" s="282">
        <v>0</v>
      </c>
      <c r="Q19" s="299"/>
    </row>
    <row r="20" spans="2:17" ht="12.75" customHeight="1" x14ac:dyDescent="0.3">
      <c r="B20" s="612" t="s">
        <v>21</v>
      </c>
      <c r="C20" s="613"/>
      <c r="D20" s="271"/>
      <c r="E20" s="267"/>
      <c r="F20" s="271">
        <v>14</v>
      </c>
      <c r="G20" s="267">
        <v>23.333333333333332</v>
      </c>
      <c r="H20" s="271">
        <v>2</v>
      </c>
      <c r="I20" s="267">
        <v>3.3333333333333335</v>
      </c>
      <c r="J20" s="271">
        <v>3</v>
      </c>
      <c r="K20" s="267">
        <v>5</v>
      </c>
      <c r="L20" s="271">
        <v>2</v>
      </c>
      <c r="M20" s="267">
        <v>3.3333333333333335</v>
      </c>
      <c r="N20" s="271">
        <v>38</v>
      </c>
      <c r="O20" s="267">
        <v>63.333333333333336</v>
      </c>
      <c r="P20" s="282">
        <v>8</v>
      </c>
      <c r="Q20" s="299"/>
    </row>
    <row r="21" spans="2:17" ht="12.75" customHeight="1" x14ac:dyDescent="0.3">
      <c r="B21" s="612" t="s">
        <v>22</v>
      </c>
      <c r="C21" s="613"/>
      <c r="D21" s="271"/>
      <c r="E21" s="267"/>
      <c r="F21" s="271">
        <v>1</v>
      </c>
      <c r="G21" s="267">
        <v>9.0909090909090917</v>
      </c>
      <c r="H21" s="271">
        <v>1</v>
      </c>
      <c r="I21" s="267">
        <v>9.0909090909090917</v>
      </c>
      <c r="J21" s="271"/>
      <c r="K21" s="267"/>
      <c r="L21" s="271"/>
      <c r="M21" s="267"/>
      <c r="N21" s="271">
        <v>10</v>
      </c>
      <c r="O21" s="267">
        <v>90.909090909090907</v>
      </c>
      <c r="P21" s="282">
        <v>0</v>
      </c>
      <c r="Q21" s="299"/>
    </row>
    <row r="22" spans="2:17" ht="12.75" customHeight="1" x14ac:dyDescent="0.3">
      <c r="B22" s="612" t="s">
        <v>23</v>
      </c>
      <c r="C22" s="613"/>
      <c r="D22" s="271"/>
      <c r="E22" s="267"/>
      <c r="F22" s="271"/>
      <c r="G22" s="267"/>
      <c r="H22" s="271"/>
      <c r="I22" s="267"/>
      <c r="J22" s="271"/>
      <c r="K22" s="267"/>
      <c r="L22" s="271"/>
      <c r="M22" s="267"/>
      <c r="N22" s="271">
        <v>3</v>
      </c>
      <c r="O22" s="267">
        <v>100</v>
      </c>
      <c r="P22" s="282">
        <v>0</v>
      </c>
      <c r="Q22" s="299"/>
    </row>
    <row r="23" spans="2:17" ht="12.75" customHeight="1" x14ac:dyDescent="0.3">
      <c r="B23" s="612" t="s">
        <v>24</v>
      </c>
      <c r="C23" s="613"/>
      <c r="D23" s="271"/>
      <c r="E23" s="267"/>
      <c r="F23" s="271">
        <v>8</v>
      </c>
      <c r="G23" s="267">
        <v>12.698412698412698</v>
      </c>
      <c r="H23" s="271">
        <v>1</v>
      </c>
      <c r="I23" s="267">
        <v>1.5873015873015872</v>
      </c>
      <c r="J23" s="271">
        <v>3</v>
      </c>
      <c r="K23" s="267">
        <v>4.7619047619047619</v>
      </c>
      <c r="L23" s="271">
        <v>5</v>
      </c>
      <c r="M23" s="267">
        <v>7.9365079365079367</v>
      </c>
      <c r="N23" s="271">
        <v>34</v>
      </c>
      <c r="O23" s="267">
        <v>53.968253968253968</v>
      </c>
      <c r="P23" s="282">
        <v>32</v>
      </c>
      <c r="Q23" s="299"/>
    </row>
    <row r="24" spans="2:17" ht="12.75" customHeight="1" x14ac:dyDescent="0.3">
      <c r="B24" s="612" t="s">
        <v>25</v>
      </c>
      <c r="C24" s="613"/>
      <c r="D24" s="271"/>
      <c r="E24" s="267"/>
      <c r="F24" s="271">
        <v>4</v>
      </c>
      <c r="G24" s="267">
        <v>12.5</v>
      </c>
      <c r="H24" s="271">
        <v>1</v>
      </c>
      <c r="I24" s="267">
        <v>3.125</v>
      </c>
      <c r="J24" s="271">
        <v>1</v>
      </c>
      <c r="K24" s="267">
        <v>3.125</v>
      </c>
      <c r="L24" s="271">
        <v>1</v>
      </c>
      <c r="M24" s="267">
        <v>3.125</v>
      </c>
      <c r="N24" s="271">
        <v>29</v>
      </c>
      <c r="O24" s="267">
        <v>90.625</v>
      </c>
      <c r="P24" s="282">
        <v>0</v>
      </c>
      <c r="Q24" s="299"/>
    </row>
    <row r="25" spans="2:17" ht="12.75" customHeight="1" x14ac:dyDescent="0.3">
      <c r="B25" s="612" t="s">
        <v>26</v>
      </c>
      <c r="C25" s="613"/>
      <c r="D25" s="271"/>
      <c r="E25" s="267"/>
      <c r="F25" s="271"/>
      <c r="G25" s="267"/>
      <c r="H25" s="271"/>
      <c r="I25" s="267"/>
      <c r="J25" s="271"/>
      <c r="K25" s="267"/>
      <c r="L25" s="271"/>
      <c r="M25" s="267"/>
      <c r="N25" s="271">
        <v>1</v>
      </c>
      <c r="O25" s="267">
        <v>33.333333333333336</v>
      </c>
      <c r="P25" s="282">
        <v>0</v>
      </c>
      <c r="Q25" s="299"/>
    </row>
    <row r="26" spans="2:17" ht="12.75" customHeight="1" x14ac:dyDescent="0.25">
      <c r="B26" s="612" t="s">
        <v>27</v>
      </c>
      <c r="C26" s="613"/>
      <c r="D26" s="271"/>
      <c r="E26" s="267"/>
      <c r="F26" s="271"/>
      <c r="G26" s="267"/>
      <c r="H26" s="271">
        <v>1</v>
      </c>
      <c r="I26" s="267">
        <v>3.225806451612903</v>
      </c>
      <c r="J26" s="271">
        <v>2</v>
      </c>
      <c r="K26" s="267">
        <v>6.4516129032258061</v>
      </c>
      <c r="L26" s="271">
        <v>1</v>
      </c>
      <c r="M26" s="267">
        <v>3.225806451612903</v>
      </c>
      <c r="N26" s="271">
        <v>16</v>
      </c>
      <c r="O26" s="267">
        <v>51.612903225806448</v>
      </c>
      <c r="P26" s="282">
        <v>0</v>
      </c>
      <c r="Q26" s="299"/>
    </row>
    <row r="27" spans="2:17" ht="12.75" customHeight="1" x14ac:dyDescent="0.25">
      <c r="B27" s="612" t="s">
        <v>28</v>
      </c>
      <c r="C27" s="613"/>
      <c r="D27" s="271"/>
      <c r="E27" s="267"/>
      <c r="F27" s="271">
        <v>1</v>
      </c>
      <c r="G27" s="267">
        <v>1.6666666666666667</v>
      </c>
      <c r="H27" s="271">
        <v>1</v>
      </c>
      <c r="I27" s="267">
        <v>1.6666666666666667</v>
      </c>
      <c r="J27" s="271">
        <v>3</v>
      </c>
      <c r="K27" s="267">
        <v>5</v>
      </c>
      <c r="L27" s="271">
        <v>12</v>
      </c>
      <c r="M27" s="267">
        <v>20</v>
      </c>
      <c r="N27" s="271">
        <v>42</v>
      </c>
      <c r="O27" s="267">
        <v>70</v>
      </c>
      <c r="P27" s="282">
        <v>24</v>
      </c>
      <c r="Q27" s="299"/>
    </row>
    <row r="28" spans="2:17" ht="12.75" customHeight="1" x14ac:dyDescent="0.25">
      <c r="B28" s="612" t="s">
        <v>29</v>
      </c>
      <c r="C28" s="613"/>
      <c r="D28" s="271"/>
      <c r="E28" s="267"/>
      <c r="F28" s="271">
        <v>4</v>
      </c>
      <c r="G28" s="267">
        <v>40</v>
      </c>
      <c r="H28" s="271"/>
      <c r="I28" s="267"/>
      <c r="J28" s="271"/>
      <c r="K28" s="267"/>
      <c r="L28" s="271">
        <v>1</v>
      </c>
      <c r="M28" s="267">
        <v>10</v>
      </c>
      <c r="N28" s="271">
        <v>8</v>
      </c>
      <c r="O28" s="267">
        <v>80</v>
      </c>
      <c r="P28" s="282">
        <v>0</v>
      </c>
      <c r="Q28" s="299"/>
    </row>
    <row r="29" spans="2:17" ht="12.75" customHeight="1" x14ac:dyDescent="0.25">
      <c r="B29" s="605" t="s">
        <v>30</v>
      </c>
      <c r="C29" s="606"/>
      <c r="D29" s="283">
        <v>1</v>
      </c>
      <c r="E29" s="279">
        <v>0.19646365422396855</v>
      </c>
      <c r="F29" s="283">
        <v>47</v>
      </c>
      <c r="G29" s="279">
        <v>9.2337917485265226</v>
      </c>
      <c r="H29" s="283">
        <v>11</v>
      </c>
      <c r="I29" s="279">
        <v>2.161100196463654</v>
      </c>
      <c r="J29" s="283">
        <v>24</v>
      </c>
      <c r="K29" s="279">
        <v>4.7151277013752457</v>
      </c>
      <c r="L29" s="283">
        <v>40</v>
      </c>
      <c r="M29" s="279">
        <v>7.8585461689587426</v>
      </c>
      <c r="N29" s="283">
        <v>307</v>
      </c>
      <c r="O29" s="279">
        <v>60.314341846758353</v>
      </c>
      <c r="P29" s="238">
        <v>134</v>
      </c>
      <c r="Q29" s="299"/>
    </row>
    <row r="30" spans="2:17" ht="12.75" customHeight="1" x14ac:dyDescent="0.25"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</row>
    <row r="31" spans="2:17" ht="12.75" customHeight="1" x14ac:dyDescent="0.25"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O31" s="302"/>
      <c r="P31" s="301" t="s">
        <v>454</v>
      </c>
      <c r="Q31" s="302"/>
    </row>
  </sheetData>
  <mergeCells count="33">
    <mergeCell ref="L6:M6"/>
    <mergeCell ref="B9:C9"/>
    <mergeCell ref="B2:O2"/>
    <mergeCell ref="B3:P3"/>
    <mergeCell ref="B4:P4"/>
    <mergeCell ref="N6:O6"/>
    <mergeCell ref="B7:C7"/>
    <mergeCell ref="B8:C8"/>
    <mergeCell ref="B6:C6"/>
    <mergeCell ref="D6:E6"/>
    <mergeCell ref="F6:G6"/>
    <mergeCell ref="H6:I6"/>
    <mergeCell ref="J6:K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8:C28"/>
    <mergeCell ref="B29:C29"/>
    <mergeCell ref="B25:C25"/>
    <mergeCell ref="B26:C26"/>
    <mergeCell ref="B27:C2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E1" sqref="E1:E1048576"/>
    </sheetView>
  </sheetViews>
  <sheetFormatPr defaultRowHeight="15" x14ac:dyDescent="0.25"/>
  <cols>
    <col min="1" max="1" width="2" customWidth="1"/>
    <col min="2" max="2" width="23.7109375" customWidth="1"/>
    <col min="3" max="15" width="7.7109375" customWidth="1"/>
  </cols>
  <sheetData>
    <row r="1" spans="2:19" ht="14.45" x14ac:dyDescent="0.3"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2:19" ht="36" customHeight="1" x14ac:dyDescent="0.3">
      <c r="B2" s="570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312"/>
      <c r="Q2" s="304"/>
      <c r="R2" s="304"/>
      <c r="S2" s="304"/>
    </row>
    <row r="3" spans="2:19" ht="12.75" customHeight="1" x14ac:dyDescent="0.3">
      <c r="B3" s="571" t="s">
        <v>455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305"/>
      <c r="Q3" s="305"/>
      <c r="R3" s="305"/>
      <c r="S3" s="305"/>
    </row>
    <row r="4" spans="2:19" ht="12.75" customHeight="1" x14ac:dyDescent="0.3">
      <c r="B4" s="573" t="s">
        <v>32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306"/>
      <c r="Q4" s="306"/>
      <c r="R4" s="306"/>
      <c r="S4" s="306"/>
    </row>
    <row r="5" spans="2:19" ht="12.75" customHeight="1" x14ac:dyDescent="0.3"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</row>
    <row r="6" spans="2:19" ht="12.75" customHeight="1" x14ac:dyDescent="0.3">
      <c r="B6" s="208" t="s">
        <v>2</v>
      </c>
      <c r="C6" s="281" t="s">
        <v>283</v>
      </c>
      <c r="D6" s="281" t="s">
        <v>284</v>
      </c>
      <c r="E6" s="281" t="s">
        <v>285</v>
      </c>
      <c r="F6" s="281" t="s">
        <v>286</v>
      </c>
      <c r="G6" s="281" t="s">
        <v>287</v>
      </c>
      <c r="H6" s="281" t="s">
        <v>288</v>
      </c>
      <c r="I6" s="281" t="s">
        <v>289</v>
      </c>
      <c r="J6" s="281" t="s">
        <v>290</v>
      </c>
      <c r="K6" s="281" t="s">
        <v>291</v>
      </c>
      <c r="L6" s="281" t="s">
        <v>292</v>
      </c>
      <c r="M6" s="281" t="s">
        <v>293</v>
      </c>
      <c r="N6" s="281" t="s">
        <v>294</v>
      </c>
      <c r="O6" s="309" t="s">
        <v>295</v>
      </c>
      <c r="P6" s="304"/>
      <c r="Q6" s="304"/>
      <c r="R6" s="304"/>
      <c r="S6" s="304"/>
    </row>
    <row r="7" spans="2:19" ht="12.75" customHeight="1" x14ac:dyDescent="0.3">
      <c r="B7" s="275" t="s">
        <v>9</v>
      </c>
      <c r="C7" s="282">
        <v>40</v>
      </c>
      <c r="D7" s="282">
        <v>313</v>
      </c>
      <c r="E7" s="282">
        <v>29</v>
      </c>
      <c r="F7" s="282">
        <v>216</v>
      </c>
      <c r="G7" s="282">
        <v>629</v>
      </c>
      <c r="H7" s="282" t="s">
        <v>97</v>
      </c>
      <c r="I7" s="282">
        <v>985</v>
      </c>
      <c r="J7" s="282">
        <v>1163</v>
      </c>
      <c r="K7" s="282">
        <v>25</v>
      </c>
      <c r="L7" s="282">
        <v>111</v>
      </c>
      <c r="M7" s="282">
        <v>243</v>
      </c>
      <c r="N7" s="282">
        <v>2</v>
      </c>
      <c r="O7" s="310">
        <v>1149</v>
      </c>
      <c r="P7" s="304"/>
      <c r="Q7" s="304"/>
      <c r="R7" s="304"/>
      <c r="S7" s="304"/>
    </row>
    <row r="8" spans="2:19" ht="12.75" customHeight="1" x14ac:dyDescent="0.3">
      <c r="B8" s="275" t="s">
        <v>10</v>
      </c>
      <c r="C8" s="282">
        <v>2</v>
      </c>
      <c r="D8" s="282">
        <v>16</v>
      </c>
      <c r="E8" s="282">
        <v>1</v>
      </c>
      <c r="F8" s="282">
        <v>2</v>
      </c>
      <c r="G8" s="282">
        <v>22</v>
      </c>
      <c r="H8" s="282" t="s">
        <v>97</v>
      </c>
      <c r="I8" s="282">
        <v>30</v>
      </c>
      <c r="J8" s="282">
        <v>27</v>
      </c>
      <c r="K8" s="282" t="s">
        <v>97</v>
      </c>
      <c r="L8" s="282">
        <v>4</v>
      </c>
      <c r="M8" s="282">
        <v>5</v>
      </c>
      <c r="N8" s="282">
        <v>1</v>
      </c>
      <c r="O8" s="310">
        <v>34</v>
      </c>
      <c r="P8" s="304"/>
      <c r="Q8" s="304"/>
      <c r="R8" s="304"/>
      <c r="S8" s="304"/>
    </row>
    <row r="9" spans="2:19" ht="12.75" customHeight="1" x14ac:dyDescent="0.3">
      <c r="B9" s="275" t="s">
        <v>11</v>
      </c>
      <c r="C9" s="282">
        <v>145</v>
      </c>
      <c r="D9" s="282">
        <v>652</v>
      </c>
      <c r="E9" s="282">
        <v>64</v>
      </c>
      <c r="F9" s="282">
        <v>373</v>
      </c>
      <c r="G9" s="282">
        <v>1276</v>
      </c>
      <c r="H9" s="282" t="s">
        <v>97</v>
      </c>
      <c r="I9" s="282">
        <v>2378</v>
      </c>
      <c r="J9" s="282">
        <v>2256</v>
      </c>
      <c r="K9" s="282">
        <v>58</v>
      </c>
      <c r="L9" s="282">
        <v>230</v>
      </c>
      <c r="M9" s="282">
        <v>595</v>
      </c>
      <c r="N9" s="282">
        <v>14</v>
      </c>
      <c r="O9" s="310">
        <v>3349</v>
      </c>
      <c r="P9" s="304"/>
      <c r="Q9" s="304"/>
      <c r="R9" s="304"/>
      <c r="S9" s="304"/>
    </row>
    <row r="10" spans="2:19" ht="12.75" customHeight="1" x14ac:dyDescent="0.3">
      <c r="B10" s="275" t="s">
        <v>12</v>
      </c>
      <c r="C10" s="282">
        <v>4</v>
      </c>
      <c r="D10" s="282">
        <v>37</v>
      </c>
      <c r="E10" s="282" t="s">
        <v>97</v>
      </c>
      <c r="F10" s="282">
        <v>15</v>
      </c>
      <c r="G10" s="282">
        <v>96</v>
      </c>
      <c r="H10" s="282" t="s">
        <v>97</v>
      </c>
      <c r="I10" s="282">
        <v>152</v>
      </c>
      <c r="J10" s="282">
        <v>110</v>
      </c>
      <c r="K10" s="282">
        <v>3</v>
      </c>
      <c r="L10" s="282">
        <v>15</v>
      </c>
      <c r="M10" s="282">
        <v>51</v>
      </c>
      <c r="N10" s="282" t="s">
        <v>97</v>
      </c>
      <c r="O10" s="310">
        <v>410</v>
      </c>
      <c r="P10" s="304"/>
      <c r="Q10" s="304"/>
      <c r="R10" s="304"/>
      <c r="S10" s="304"/>
    </row>
    <row r="11" spans="2:19" ht="12.75" customHeight="1" x14ac:dyDescent="0.3">
      <c r="B11" s="275" t="s">
        <v>13</v>
      </c>
      <c r="C11" s="282">
        <v>4</v>
      </c>
      <c r="D11" s="282">
        <v>42</v>
      </c>
      <c r="E11" s="282">
        <v>4</v>
      </c>
      <c r="F11" s="282">
        <v>20</v>
      </c>
      <c r="G11" s="282">
        <v>70</v>
      </c>
      <c r="H11" s="282" t="s">
        <v>97</v>
      </c>
      <c r="I11" s="282">
        <v>122</v>
      </c>
      <c r="J11" s="282">
        <v>162</v>
      </c>
      <c r="K11" s="282">
        <v>2</v>
      </c>
      <c r="L11" s="282">
        <v>16</v>
      </c>
      <c r="M11" s="282">
        <v>14</v>
      </c>
      <c r="N11" s="282">
        <v>1</v>
      </c>
      <c r="O11" s="310">
        <v>321</v>
      </c>
      <c r="P11" s="304"/>
      <c r="Q11" s="304"/>
      <c r="R11" s="304"/>
      <c r="S11" s="304"/>
    </row>
    <row r="12" spans="2:19" ht="12.75" customHeight="1" x14ac:dyDescent="0.3">
      <c r="B12" s="275" t="s">
        <v>14</v>
      </c>
      <c r="C12" s="282">
        <v>59</v>
      </c>
      <c r="D12" s="282">
        <v>338</v>
      </c>
      <c r="E12" s="282">
        <v>27</v>
      </c>
      <c r="F12" s="282">
        <v>198</v>
      </c>
      <c r="G12" s="282">
        <v>711</v>
      </c>
      <c r="H12" s="282" t="s">
        <v>97</v>
      </c>
      <c r="I12" s="282">
        <v>1228</v>
      </c>
      <c r="J12" s="282">
        <v>1047</v>
      </c>
      <c r="K12" s="282">
        <v>24</v>
      </c>
      <c r="L12" s="282">
        <v>122</v>
      </c>
      <c r="M12" s="282">
        <v>248</v>
      </c>
      <c r="N12" s="282">
        <v>7</v>
      </c>
      <c r="O12" s="310">
        <v>2072</v>
      </c>
      <c r="P12" s="304"/>
      <c r="Q12" s="304"/>
      <c r="R12" s="304"/>
      <c r="S12" s="304"/>
    </row>
    <row r="13" spans="2:19" ht="12.75" customHeight="1" x14ac:dyDescent="0.3">
      <c r="B13" s="275" t="s">
        <v>15</v>
      </c>
      <c r="C13" s="282">
        <v>17</v>
      </c>
      <c r="D13" s="282">
        <v>135</v>
      </c>
      <c r="E13" s="282">
        <v>14</v>
      </c>
      <c r="F13" s="282">
        <v>68</v>
      </c>
      <c r="G13" s="282">
        <v>158</v>
      </c>
      <c r="H13" s="282">
        <v>1</v>
      </c>
      <c r="I13" s="282">
        <v>345</v>
      </c>
      <c r="J13" s="282">
        <v>421</v>
      </c>
      <c r="K13" s="282">
        <v>8</v>
      </c>
      <c r="L13" s="282">
        <v>40</v>
      </c>
      <c r="M13" s="282">
        <v>56</v>
      </c>
      <c r="N13" s="282">
        <v>1</v>
      </c>
      <c r="O13" s="310">
        <v>636</v>
      </c>
      <c r="P13" s="304"/>
      <c r="Q13" s="304"/>
      <c r="R13" s="304"/>
      <c r="S13" s="304"/>
    </row>
    <row r="14" spans="2:19" ht="12.75" customHeight="1" x14ac:dyDescent="0.3">
      <c r="B14" s="275" t="s">
        <v>16</v>
      </c>
      <c r="C14" s="282">
        <v>23</v>
      </c>
      <c r="D14" s="282">
        <v>165</v>
      </c>
      <c r="E14" s="282">
        <v>12</v>
      </c>
      <c r="F14" s="282">
        <v>45</v>
      </c>
      <c r="G14" s="282">
        <v>240</v>
      </c>
      <c r="H14" s="282">
        <v>2</v>
      </c>
      <c r="I14" s="282">
        <v>413</v>
      </c>
      <c r="J14" s="282">
        <v>462</v>
      </c>
      <c r="K14" s="282">
        <v>11</v>
      </c>
      <c r="L14" s="282">
        <v>38</v>
      </c>
      <c r="M14" s="282">
        <v>92</v>
      </c>
      <c r="N14" s="282">
        <v>1</v>
      </c>
      <c r="O14" s="310">
        <v>554</v>
      </c>
      <c r="P14" s="304"/>
      <c r="Q14" s="304"/>
      <c r="R14" s="304"/>
      <c r="S14" s="304"/>
    </row>
    <row r="15" spans="2:19" ht="12.75" customHeight="1" x14ac:dyDescent="0.3">
      <c r="B15" s="275" t="s">
        <v>17</v>
      </c>
      <c r="C15" s="282">
        <v>44</v>
      </c>
      <c r="D15" s="282">
        <v>315</v>
      </c>
      <c r="E15" s="282">
        <v>26</v>
      </c>
      <c r="F15" s="282">
        <v>135</v>
      </c>
      <c r="G15" s="282">
        <v>754</v>
      </c>
      <c r="H15" s="282">
        <v>1</v>
      </c>
      <c r="I15" s="282">
        <v>1117</v>
      </c>
      <c r="J15" s="282">
        <v>956</v>
      </c>
      <c r="K15" s="282">
        <v>25</v>
      </c>
      <c r="L15" s="282">
        <v>65</v>
      </c>
      <c r="M15" s="282">
        <v>226</v>
      </c>
      <c r="N15" s="282">
        <v>7</v>
      </c>
      <c r="O15" s="310">
        <v>1931</v>
      </c>
      <c r="P15" s="304"/>
      <c r="Q15" s="304"/>
      <c r="R15" s="304"/>
      <c r="S15" s="304"/>
    </row>
    <row r="16" spans="2:19" ht="12.75" customHeight="1" x14ac:dyDescent="0.3">
      <c r="B16" s="275" t="s">
        <v>18</v>
      </c>
      <c r="C16" s="282">
        <v>38</v>
      </c>
      <c r="D16" s="282">
        <v>515</v>
      </c>
      <c r="E16" s="282">
        <v>26</v>
      </c>
      <c r="F16" s="282">
        <v>141</v>
      </c>
      <c r="G16" s="282">
        <v>569</v>
      </c>
      <c r="H16" s="282">
        <v>4</v>
      </c>
      <c r="I16" s="282">
        <v>1225</v>
      </c>
      <c r="J16" s="282">
        <v>1204</v>
      </c>
      <c r="K16" s="282">
        <v>48</v>
      </c>
      <c r="L16" s="282">
        <v>107</v>
      </c>
      <c r="M16" s="282">
        <v>236</v>
      </c>
      <c r="N16" s="282">
        <v>3</v>
      </c>
      <c r="O16" s="310">
        <v>1776</v>
      </c>
      <c r="P16" s="304"/>
      <c r="Q16" s="304"/>
      <c r="R16" s="304"/>
      <c r="S16" s="304"/>
    </row>
    <row r="17" spans="1:19" ht="12.75" customHeight="1" x14ac:dyDescent="0.3">
      <c r="B17" s="275" t="s">
        <v>19</v>
      </c>
      <c r="C17" s="282">
        <v>13</v>
      </c>
      <c r="D17" s="282">
        <v>185</v>
      </c>
      <c r="E17" s="282">
        <v>7</v>
      </c>
      <c r="F17" s="282">
        <v>39</v>
      </c>
      <c r="G17" s="282">
        <v>158</v>
      </c>
      <c r="H17" s="282">
        <v>0</v>
      </c>
      <c r="I17" s="282">
        <v>290</v>
      </c>
      <c r="J17" s="282">
        <v>403</v>
      </c>
      <c r="K17" s="282">
        <v>6</v>
      </c>
      <c r="L17" s="282">
        <v>42</v>
      </c>
      <c r="M17" s="282">
        <v>47</v>
      </c>
      <c r="N17" s="282">
        <v>2</v>
      </c>
      <c r="O17" s="310">
        <v>341</v>
      </c>
      <c r="P17" s="304"/>
      <c r="Q17" s="304"/>
      <c r="R17" s="304"/>
      <c r="S17" s="304"/>
    </row>
    <row r="18" spans="1:19" ht="12.75" customHeight="1" x14ac:dyDescent="0.3">
      <c r="B18" s="275" t="s">
        <v>20</v>
      </c>
      <c r="C18" s="282">
        <v>14</v>
      </c>
      <c r="D18" s="282">
        <v>183</v>
      </c>
      <c r="E18" s="282">
        <v>12</v>
      </c>
      <c r="F18" s="282">
        <v>78</v>
      </c>
      <c r="G18" s="282">
        <v>197</v>
      </c>
      <c r="H18" s="282" t="s">
        <v>97</v>
      </c>
      <c r="I18" s="282">
        <v>421</v>
      </c>
      <c r="J18" s="282">
        <v>486</v>
      </c>
      <c r="K18" s="282">
        <v>12</v>
      </c>
      <c r="L18" s="282">
        <v>52</v>
      </c>
      <c r="M18" s="282">
        <v>96</v>
      </c>
      <c r="N18" s="282" t="s">
        <v>97</v>
      </c>
      <c r="O18" s="310">
        <v>479</v>
      </c>
      <c r="P18" s="304"/>
      <c r="Q18" s="304"/>
      <c r="R18" s="304"/>
      <c r="S18" s="304"/>
    </row>
    <row r="19" spans="1:19" ht="12.75" customHeight="1" x14ac:dyDescent="0.3">
      <c r="B19" s="275" t="s">
        <v>21</v>
      </c>
      <c r="C19" s="282">
        <v>62</v>
      </c>
      <c r="D19" s="282">
        <v>541</v>
      </c>
      <c r="E19" s="282">
        <v>39</v>
      </c>
      <c r="F19" s="282">
        <v>219</v>
      </c>
      <c r="G19" s="282">
        <v>804</v>
      </c>
      <c r="H19" s="282">
        <v>3</v>
      </c>
      <c r="I19" s="282">
        <v>1058</v>
      </c>
      <c r="J19" s="282">
        <v>1129</v>
      </c>
      <c r="K19" s="282">
        <v>36</v>
      </c>
      <c r="L19" s="282">
        <v>200</v>
      </c>
      <c r="M19" s="282">
        <v>284</v>
      </c>
      <c r="N19" s="282">
        <v>4</v>
      </c>
      <c r="O19" s="310">
        <v>1623</v>
      </c>
      <c r="P19" s="304"/>
      <c r="Q19" s="304"/>
      <c r="R19" s="304"/>
      <c r="S19" s="304"/>
    </row>
    <row r="20" spans="1:19" ht="12.75" customHeight="1" x14ac:dyDescent="0.3">
      <c r="B20" s="275" t="s">
        <v>22</v>
      </c>
      <c r="C20" s="282">
        <v>8</v>
      </c>
      <c r="D20" s="282">
        <v>137</v>
      </c>
      <c r="E20" s="282">
        <v>8</v>
      </c>
      <c r="F20" s="282">
        <v>81</v>
      </c>
      <c r="G20" s="282">
        <v>126</v>
      </c>
      <c r="H20" s="282" t="s">
        <v>97</v>
      </c>
      <c r="I20" s="282">
        <v>276</v>
      </c>
      <c r="J20" s="282">
        <v>434</v>
      </c>
      <c r="K20" s="282">
        <v>12</v>
      </c>
      <c r="L20" s="282">
        <v>37</v>
      </c>
      <c r="M20" s="282">
        <v>83</v>
      </c>
      <c r="N20" s="282" t="s">
        <v>97</v>
      </c>
      <c r="O20" s="310">
        <v>279</v>
      </c>
      <c r="P20" s="304"/>
      <c r="Q20" s="304"/>
      <c r="R20" s="304"/>
      <c r="S20" s="304"/>
    </row>
    <row r="21" spans="1:19" ht="12.75" customHeight="1" x14ac:dyDescent="0.3">
      <c r="B21" s="275" t="s">
        <v>23</v>
      </c>
      <c r="C21" s="282">
        <v>5</v>
      </c>
      <c r="D21" s="282">
        <v>32</v>
      </c>
      <c r="E21" s="282">
        <v>2</v>
      </c>
      <c r="F21" s="282">
        <v>49</v>
      </c>
      <c r="G21" s="282">
        <v>55</v>
      </c>
      <c r="H21" s="282">
        <v>1</v>
      </c>
      <c r="I21" s="282">
        <v>97</v>
      </c>
      <c r="J21" s="282">
        <v>157</v>
      </c>
      <c r="K21" s="282">
        <v>5</v>
      </c>
      <c r="L21" s="282">
        <v>18</v>
      </c>
      <c r="M21" s="282">
        <v>33</v>
      </c>
      <c r="N21" s="282" t="s">
        <v>97</v>
      </c>
      <c r="O21" s="310">
        <v>143</v>
      </c>
      <c r="P21" s="304"/>
      <c r="Q21" s="304"/>
      <c r="R21" s="304"/>
      <c r="S21" s="304"/>
    </row>
    <row r="22" spans="1:19" ht="12.75" customHeight="1" x14ac:dyDescent="0.3">
      <c r="B22" s="275" t="s">
        <v>24</v>
      </c>
      <c r="C22" s="282">
        <v>46</v>
      </c>
      <c r="D22" s="282">
        <v>320</v>
      </c>
      <c r="E22" s="282">
        <v>11</v>
      </c>
      <c r="F22" s="282">
        <v>243</v>
      </c>
      <c r="G22" s="282">
        <v>628</v>
      </c>
      <c r="H22" s="282">
        <v>8</v>
      </c>
      <c r="I22" s="282">
        <v>715</v>
      </c>
      <c r="J22" s="282">
        <v>577</v>
      </c>
      <c r="K22" s="282">
        <v>16</v>
      </c>
      <c r="L22" s="282">
        <v>155</v>
      </c>
      <c r="M22" s="282">
        <v>212</v>
      </c>
      <c r="N22" s="282">
        <v>2</v>
      </c>
      <c r="O22" s="310">
        <v>821</v>
      </c>
      <c r="P22" s="304"/>
      <c r="Q22" s="304"/>
      <c r="R22" s="304"/>
      <c r="S22" s="304"/>
    </row>
    <row r="23" spans="1:19" ht="12.75" customHeight="1" x14ac:dyDescent="0.3">
      <c r="B23" s="275" t="s">
        <v>25</v>
      </c>
      <c r="C23" s="282">
        <v>28</v>
      </c>
      <c r="D23" s="282">
        <v>361</v>
      </c>
      <c r="E23" s="282">
        <v>16</v>
      </c>
      <c r="F23" s="282">
        <v>356</v>
      </c>
      <c r="G23" s="282">
        <v>394</v>
      </c>
      <c r="H23" s="282">
        <v>2</v>
      </c>
      <c r="I23" s="282">
        <v>742</v>
      </c>
      <c r="J23" s="282">
        <v>1225</v>
      </c>
      <c r="K23" s="282">
        <v>28</v>
      </c>
      <c r="L23" s="282">
        <v>164</v>
      </c>
      <c r="M23" s="282">
        <v>231</v>
      </c>
      <c r="N23" s="282">
        <v>2</v>
      </c>
      <c r="O23" s="310">
        <v>780</v>
      </c>
      <c r="P23" s="304"/>
      <c r="Q23" s="304"/>
      <c r="R23" s="304"/>
      <c r="S23" s="304"/>
    </row>
    <row r="24" spans="1:19" ht="12.75" customHeight="1" x14ac:dyDescent="0.3">
      <c r="B24" s="275" t="s">
        <v>26</v>
      </c>
      <c r="C24" s="282">
        <v>7</v>
      </c>
      <c r="D24" s="282">
        <v>42</v>
      </c>
      <c r="E24" s="282">
        <v>3</v>
      </c>
      <c r="F24" s="282">
        <v>26</v>
      </c>
      <c r="G24" s="282">
        <v>86</v>
      </c>
      <c r="H24" s="282" t="s">
        <v>97</v>
      </c>
      <c r="I24" s="282">
        <v>150</v>
      </c>
      <c r="J24" s="282">
        <v>190</v>
      </c>
      <c r="K24" s="282">
        <v>6</v>
      </c>
      <c r="L24" s="282">
        <v>23</v>
      </c>
      <c r="M24" s="282">
        <v>40</v>
      </c>
      <c r="N24" s="282">
        <v>2</v>
      </c>
      <c r="O24" s="310">
        <v>194</v>
      </c>
      <c r="P24" s="304"/>
      <c r="Q24" s="304"/>
      <c r="R24" s="304"/>
      <c r="S24" s="304"/>
    </row>
    <row r="25" spans="1:19" ht="12.75" customHeight="1" x14ac:dyDescent="0.3">
      <c r="B25" s="275" t="s">
        <v>27</v>
      </c>
      <c r="C25" s="282">
        <v>14</v>
      </c>
      <c r="D25" s="282">
        <v>124</v>
      </c>
      <c r="E25" s="282">
        <v>8</v>
      </c>
      <c r="F25" s="282">
        <v>79</v>
      </c>
      <c r="G25" s="282">
        <v>178</v>
      </c>
      <c r="H25" s="282" t="s">
        <v>97</v>
      </c>
      <c r="I25" s="282">
        <v>251</v>
      </c>
      <c r="J25" s="282">
        <v>405</v>
      </c>
      <c r="K25" s="282">
        <v>7</v>
      </c>
      <c r="L25" s="282">
        <v>53</v>
      </c>
      <c r="M25" s="282">
        <v>61</v>
      </c>
      <c r="N25" s="282" t="s">
        <v>97</v>
      </c>
      <c r="O25" s="310">
        <v>281</v>
      </c>
      <c r="P25" s="304"/>
      <c r="Q25" s="304"/>
      <c r="R25" s="304"/>
      <c r="S25" s="304"/>
    </row>
    <row r="26" spans="1:19" ht="12.75" customHeight="1" x14ac:dyDescent="0.3">
      <c r="B26" s="275" t="s">
        <v>28</v>
      </c>
      <c r="C26" s="282">
        <v>61</v>
      </c>
      <c r="D26" s="282">
        <v>281</v>
      </c>
      <c r="E26" s="282">
        <v>20</v>
      </c>
      <c r="F26" s="282">
        <v>242</v>
      </c>
      <c r="G26" s="282">
        <v>702</v>
      </c>
      <c r="H26" s="282">
        <v>11</v>
      </c>
      <c r="I26" s="282">
        <v>889</v>
      </c>
      <c r="J26" s="282">
        <v>629</v>
      </c>
      <c r="K26" s="282">
        <v>30</v>
      </c>
      <c r="L26" s="282">
        <v>182</v>
      </c>
      <c r="M26" s="282">
        <v>256</v>
      </c>
      <c r="N26" s="282">
        <v>8</v>
      </c>
      <c r="O26" s="310">
        <v>1149</v>
      </c>
      <c r="P26" s="304"/>
      <c r="Q26" s="304"/>
      <c r="R26" s="304"/>
      <c r="S26" s="304"/>
    </row>
    <row r="27" spans="1:19" ht="12.75" customHeight="1" x14ac:dyDescent="0.25">
      <c r="B27" s="275" t="s">
        <v>29</v>
      </c>
      <c r="C27" s="282">
        <v>12</v>
      </c>
      <c r="D27" s="282">
        <v>134</v>
      </c>
      <c r="E27" s="282">
        <v>10</v>
      </c>
      <c r="F27" s="282">
        <v>124</v>
      </c>
      <c r="G27" s="282">
        <v>204</v>
      </c>
      <c r="H27" s="282">
        <v>2</v>
      </c>
      <c r="I27" s="282">
        <v>412</v>
      </c>
      <c r="J27" s="282">
        <v>407</v>
      </c>
      <c r="K27" s="282">
        <v>15</v>
      </c>
      <c r="L27" s="282">
        <v>46</v>
      </c>
      <c r="M27" s="282">
        <v>85</v>
      </c>
      <c r="N27" s="282">
        <v>5</v>
      </c>
      <c r="O27" s="310">
        <v>386</v>
      </c>
      <c r="P27" s="304"/>
      <c r="Q27" s="304"/>
      <c r="R27" s="304"/>
      <c r="S27" s="304"/>
    </row>
    <row r="28" spans="1:19" ht="12.75" customHeight="1" x14ac:dyDescent="0.25">
      <c r="B28" s="274" t="s">
        <v>30</v>
      </c>
      <c r="C28" s="80">
        <v>646</v>
      </c>
      <c r="D28" s="80">
        <v>4868</v>
      </c>
      <c r="E28" s="80">
        <v>339</v>
      </c>
      <c r="F28" s="80">
        <v>2749</v>
      </c>
      <c r="G28" s="80">
        <v>8057</v>
      </c>
      <c r="H28" s="80">
        <v>35</v>
      </c>
      <c r="I28" s="80">
        <v>13296</v>
      </c>
      <c r="J28" s="80">
        <v>13850</v>
      </c>
      <c r="K28" s="80">
        <v>377</v>
      </c>
      <c r="L28" s="80">
        <v>1720</v>
      </c>
      <c r="M28" s="80">
        <v>3194</v>
      </c>
      <c r="N28" s="80">
        <v>62</v>
      </c>
      <c r="O28" s="311">
        <v>18708</v>
      </c>
      <c r="P28" s="304"/>
      <c r="Q28" s="304"/>
      <c r="R28" s="304"/>
      <c r="S28" s="304"/>
    </row>
    <row r="29" spans="1:19" ht="12.75" customHeight="1" x14ac:dyDescent="0.25"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</row>
    <row r="30" spans="1:19" ht="12.75" customHeight="1" x14ac:dyDescent="0.25"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7" t="s">
        <v>456</v>
      </c>
      <c r="P30" s="308"/>
      <c r="Q30" s="308"/>
      <c r="R30" s="304"/>
      <c r="S30" s="304"/>
    </row>
    <row r="31" spans="1:19" ht="9" customHeight="1" x14ac:dyDescent="0.25">
      <c r="N31" s="313"/>
      <c r="O31" s="313"/>
      <c r="P31" s="313"/>
      <c r="Q31" s="313"/>
      <c r="R31" s="313"/>
      <c r="S31" s="313"/>
    </row>
    <row r="32" spans="1:19" ht="45" customHeight="1" x14ac:dyDescent="0.25">
      <c r="A32" s="648" t="s">
        <v>457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</row>
  </sheetData>
  <mergeCells count="4">
    <mergeCell ref="A32:O32"/>
    <mergeCell ref="B2:O2"/>
    <mergeCell ref="B3:O3"/>
    <mergeCell ref="B4:O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E1" sqref="E1:E1048576"/>
    </sheetView>
  </sheetViews>
  <sheetFormatPr defaultRowHeight="15" x14ac:dyDescent="0.25"/>
  <cols>
    <col min="1" max="1" width="3.7109375" customWidth="1"/>
    <col min="2" max="2" width="23.7109375" customWidth="1"/>
    <col min="3" max="14" width="7.7109375" customWidth="1"/>
  </cols>
  <sheetData>
    <row r="1" spans="2:18" ht="14.45" x14ac:dyDescent="0.3"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2:18" ht="36" customHeight="1" x14ac:dyDescent="0.3">
      <c r="B2" s="570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316"/>
      <c r="P2" s="315"/>
      <c r="Q2" s="315"/>
      <c r="R2" s="315"/>
    </row>
    <row r="3" spans="2:18" ht="2.1" customHeight="1" x14ac:dyDescent="0.3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</row>
    <row r="4" spans="2:18" ht="12.75" customHeight="1" x14ac:dyDescent="0.3">
      <c r="B4" s="571" t="s">
        <v>455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317"/>
      <c r="P4" s="317"/>
      <c r="Q4" s="317"/>
      <c r="R4" s="317"/>
    </row>
    <row r="5" spans="2:18" ht="12.75" customHeight="1" x14ac:dyDescent="0.3">
      <c r="B5" s="573" t="s">
        <v>32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318"/>
      <c r="P5" s="318"/>
      <c r="Q5" s="318"/>
      <c r="R5" s="318"/>
    </row>
    <row r="6" spans="2:18" ht="12.75" customHeight="1" x14ac:dyDescent="0.3"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</row>
    <row r="7" spans="2:18" ht="15" customHeight="1" x14ac:dyDescent="0.3">
      <c r="B7" s="208" t="s">
        <v>2</v>
      </c>
      <c r="C7" s="281" t="s">
        <v>299</v>
      </c>
      <c r="D7" s="281" t="s">
        <v>300</v>
      </c>
      <c r="E7" s="281" t="s">
        <v>301</v>
      </c>
      <c r="F7" s="281" t="s">
        <v>302</v>
      </c>
      <c r="G7" s="281" t="s">
        <v>303</v>
      </c>
      <c r="H7" s="281" t="s">
        <v>304</v>
      </c>
      <c r="I7" s="281" t="s">
        <v>305</v>
      </c>
      <c r="J7" s="281" t="s">
        <v>306</v>
      </c>
      <c r="K7" s="281" t="s">
        <v>307</v>
      </c>
      <c r="L7" s="281" t="s">
        <v>308</v>
      </c>
      <c r="M7" s="281" t="s">
        <v>309</v>
      </c>
      <c r="N7" s="281" t="s">
        <v>310</v>
      </c>
      <c r="O7" s="315"/>
      <c r="P7" s="315"/>
      <c r="Q7" s="315"/>
      <c r="R7" s="315"/>
    </row>
    <row r="8" spans="2:18" ht="12.75" customHeight="1" x14ac:dyDescent="0.3">
      <c r="B8" s="275" t="s">
        <v>9</v>
      </c>
      <c r="C8" s="282">
        <v>71</v>
      </c>
      <c r="D8" s="282">
        <v>3259</v>
      </c>
      <c r="E8" s="282">
        <v>64</v>
      </c>
      <c r="F8" s="282" t="s">
        <v>97</v>
      </c>
      <c r="G8" s="282">
        <v>209</v>
      </c>
      <c r="H8" s="282">
        <v>32</v>
      </c>
      <c r="I8" s="282">
        <v>5</v>
      </c>
      <c r="J8" s="282">
        <v>85</v>
      </c>
      <c r="K8" s="282">
        <v>567</v>
      </c>
      <c r="L8" s="282">
        <v>44</v>
      </c>
      <c r="M8" s="282">
        <v>115</v>
      </c>
      <c r="N8" s="282">
        <v>1042</v>
      </c>
      <c r="O8" s="315"/>
      <c r="P8" s="315"/>
      <c r="Q8" s="315"/>
      <c r="R8" s="315"/>
    </row>
    <row r="9" spans="2:18" ht="12.75" customHeight="1" x14ac:dyDescent="0.3">
      <c r="B9" s="275" t="s">
        <v>10</v>
      </c>
      <c r="C9" s="282">
        <v>5</v>
      </c>
      <c r="D9" s="282">
        <v>137</v>
      </c>
      <c r="E9" s="282">
        <v>1</v>
      </c>
      <c r="F9" s="282" t="s">
        <v>97</v>
      </c>
      <c r="G9" s="282">
        <v>5</v>
      </c>
      <c r="H9" s="282" t="s">
        <v>97</v>
      </c>
      <c r="I9" s="282">
        <v>1</v>
      </c>
      <c r="J9" s="282">
        <v>2</v>
      </c>
      <c r="K9" s="282">
        <v>16</v>
      </c>
      <c r="L9" s="282">
        <v>3</v>
      </c>
      <c r="M9" s="282" t="s">
        <v>97</v>
      </c>
      <c r="N9" s="282">
        <v>39</v>
      </c>
      <c r="O9" s="315"/>
      <c r="P9" s="315"/>
      <c r="Q9" s="315"/>
      <c r="R9" s="315"/>
    </row>
    <row r="10" spans="2:18" ht="12.75" customHeight="1" x14ac:dyDescent="0.3">
      <c r="B10" s="275" t="s">
        <v>11</v>
      </c>
      <c r="C10" s="282">
        <v>142</v>
      </c>
      <c r="D10" s="282">
        <v>8231</v>
      </c>
      <c r="E10" s="282">
        <v>105</v>
      </c>
      <c r="F10" s="282">
        <v>5</v>
      </c>
      <c r="G10" s="282">
        <v>406</v>
      </c>
      <c r="H10" s="282">
        <v>29</v>
      </c>
      <c r="I10" s="282">
        <v>28</v>
      </c>
      <c r="J10" s="282">
        <v>180</v>
      </c>
      <c r="K10" s="282">
        <v>1110</v>
      </c>
      <c r="L10" s="282">
        <v>119</v>
      </c>
      <c r="M10" s="282">
        <v>257</v>
      </c>
      <c r="N10" s="282">
        <v>2338</v>
      </c>
      <c r="O10" s="315"/>
      <c r="P10" s="315"/>
      <c r="Q10" s="315"/>
      <c r="R10" s="315"/>
    </row>
    <row r="11" spans="2:18" ht="12.75" customHeight="1" x14ac:dyDescent="0.3">
      <c r="B11" s="275" t="s">
        <v>12</v>
      </c>
      <c r="C11" s="282">
        <v>10</v>
      </c>
      <c r="D11" s="282">
        <v>589</v>
      </c>
      <c r="E11" s="282">
        <v>8</v>
      </c>
      <c r="F11" s="282" t="s">
        <v>97</v>
      </c>
      <c r="G11" s="282">
        <v>30</v>
      </c>
      <c r="H11" s="282">
        <v>1</v>
      </c>
      <c r="I11" s="282">
        <v>1</v>
      </c>
      <c r="J11" s="282">
        <v>8</v>
      </c>
      <c r="K11" s="282">
        <v>54</v>
      </c>
      <c r="L11" s="282">
        <v>5</v>
      </c>
      <c r="M11" s="282">
        <v>10</v>
      </c>
      <c r="N11" s="282">
        <v>139</v>
      </c>
      <c r="O11" s="315"/>
      <c r="P11" s="315"/>
      <c r="Q11" s="315"/>
      <c r="R11" s="315"/>
    </row>
    <row r="12" spans="2:18" ht="12.75" customHeight="1" x14ac:dyDescent="0.3">
      <c r="B12" s="275" t="s">
        <v>13</v>
      </c>
      <c r="C12" s="282">
        <v>8</v>
      </c>
      <c r="D12" s="282">
        <v>500</v>
      </c>
      <c r="E12" s="282">
        <v>6</v>
      </c>
      <c r="F12" s="282" t="s">
        <v>97</v>
      </c>
      <c r="G12" s="282">
        <v>19</v>
      </c>
      <c r="H12" s="282">
        <v>2</v>
      </c>
      <c r="I12" s="282">
        <v>1</v>
      </c>
      <c r="J12" s="282">
        <v>11</v>
      </c>
      <c r="K12" s="282">
        <v>82</v>
      </c>
      <c r="L12" s="282">
        <v>5</v>
      </c>
      <c r="M12" s="282">
        <v>9</v>
      </c>
      <c r="N12" s="282">
        <v>209</v>
      </c>
      <c r="O12" s="315"/>
      <c r="P12" s="315"/>
      <c r="Q12" s="315"/>
      <c r="R12" s="315"/>
    </row>
    <row r="13" spans="2:18" ht="12.75" customHeight="1" x14ac:dyDescent="0.3">
      <c r="B13" s="275" t="s">
        <v>14</v>
      </c>
      <c r="C13" s="282">
        <v>72</v>
      </c>
      <c r="D13" s="282">
        <v>4430</v>
      </c>
      <c r="E13" s="282">
        <v>61</v>
      </c>
      <c r="F13" s="282" t="s">
        <v>97</v>
      </c>
      <c r="G13" s="282">
        <v>239</v>
      </c>
      <c r="H13" s="282">
        <v>14</v>
      </c>
      <c r="I13" s="282">
        <v>9</v>
      </c>
      <c r="J13" s="282">
        <v>85</v>
      </c>
      <c r="K13" s="282">
        <v>782</v>
      </c>
      <c r="L13" s="282">
        <v>65</v>
      </c>
      <c r="M13" s="282">
        <v>106</v>
      </c>
      <c r="N13" s="282">
        <v>2120</v>
      </c>
      <c r="O13" s="315"/>
      <c r="P13" s="315"/>
      <c r="Q13" s="315"/>
      <c r="R13" s="315"/>
    </row>
    <row r="14" spans="2:18" ht="12.75" customHeight="1" x14ac:dyDescent="0.3">
      <c r="B14" s="275" t="s">
        <v>15</v>
      </c>
      <c r="C14" s="282">
        <v>19</v>
      </c>
      <c r="D14" s="282">
        <v>1189</v>
      </c>
      <c r="E14" s="282">
        <v>13</v>
      </c>
      <c r="F14" s="282" t="s">
        <v>97</v>
      </c>
      <c r="G14" s="282">
        <v>59</v>
      </c>
      <c r="H14" s="282">
        <v>3</v>
      </c>
      <c r="I14" s="282">
        <v>2</v>
      </c>
      <c r="J14" s="282">
        <v>24</v>
      </c>
      <c r="K14" s="282">
        <v>247</v>
      </c>
      <c r="L14" s="282">
        <v>13</v>
      </c>
      <c r="M14" s="282">
        <v>22</v>
      </c>
      <c r="N14" s="282">
        <v>444</v>
      </c>
      <c r="O14" s="315"/>
      <c r="P14" s="315"/>
      <c r="Q14" s="315"/>
      <c r="R14" s="315"/>
    </row>
    <row r="15" spans="2:18" ht="12.75" customHeight="1" x14ac:dyDescent="0.3">
      <c r="B15" s="275" t="s">
        <v>16</v>
      </c>
      <c r="C15" s="282">
        <v>26</v>
      </c>
      <c r="D15" s="282">
        <v>1392</v>
      </c>
      <c r="E15" s="282">
        <v>15</v>
      </c>
      <c r="F15" s="282" t="s">
        <v>97</v>
      </c>
      <c r="G15" s="282">
        <v>106</v>
      </c>
      <c r="H15" s="282">
        <v>7</v>
      </c>
      <c r="I15" s="282">
        <v>4</v>
      </c>
      <c r="J15" s="282">
        <v>35</v>
      </c>
      <c r="K15" s="282">
        <v>209</v>
      </c>
      <c r="L15" s="282">
        <v>29</v>
      </c>
      <c r="M15" s="282">
        <v>34</v>
      </c>
      <c r="N15" s="282">
        <v>463</v>
      </c>
      <c r="O15" s="315"/>
      <c r="P15" s="315"/>
      <c r="Q15" s="315"/>
      <c r="R15" s="315"/>
    </row>
    <row r="16" spans="2:18" ht="12.75" customHeight="1" x14ac:dyDescent="0.3">
      <c r="B16" s="275" t="s">
        <v>17</v>
      </c>
      <c r="C16" s="282">
        <v>84</v>
      </c>
      <c r="D16" s="282">
        <v>3988</v>
      </c>
      <c r="E16" s="282">
        <v>54</v>
      </c>
      <c r="F16" s="282">
        <v>1</v>
      </c>
      <c r="G16" s="282">
        <v>230</v>
      </c>
      <c r="H16" s="282">
        <v>5</v>
      </c>
      <c r="I16" s="282">
        <v>8</v>
      </c>
      <c r="J16" s="282">
        <v>88</v>
      </c>
      <c r="K16" s="282">
        <v>740</v>
      </c>
      <c r="L16" s="282">
        <v>42</v>
      </c>
      <c r="M16" s="282">
        <v>83</v>
      </c>
      <c r="N16" s="282">
        <v>1540</v>
      </c>
      <c r="O16" s="315"/>
      <c r="P16" s="315"/>
      <c r="Q16" s="315"/>
      <c r="R16" s="315"/>
    </row>
    <row r="17" spans="2:18" ht="12.75" customHeight="1" x14ac:dyDescent="0.3">
      <c r="B17" s="275" t="s">
        <v>18</v>
      </c>
      <c r="C17" s="282">
        <v>57</v>
      </c>
      <c r="D17" s="282">
        <v>3886</v>
      </c>
      <c r="E17" s="282">
        <v>36</v>
      </c>
      <c r="F17" s="282">
        <v>3</v>
      </c>
      <c r="G17" s="282">
        <v>183</v>
      </c>
      <c r="H17" s="282">
        <v>6</v>
      </c>
      <c r="I17" s="282">
        <v>6</v>
      </c>
      <c r="J17" s="282">
        <v>78</v>
      </c>
      <c r="K17" s="282">
        <v>655</v>
      </c>
      <c r="L17" s="282">
        <v>50</v>
      </c>
      <c r="M17" s="282">
        <v>108</v>
      </c>
      <c r="N17" s="282">
        <v>1974</v>
      </c>
      <c r="O17" s="315"/>
      <c r="P17" s="315"/>
      <c r="Q17" s="315"/>
      <c r="R17" s="315"/>
    </row>
    <row r="18" spans="2:18" ht="12.75" customHeight="1" x14ac:dyDescent="0.3">
      <c r="B18" s="275" t="s">
        <v>19</v>
      </c>
      <c r="C18" s="282">
        <v>21</v>
      </c>
      <c r="D18" s="282">
        <v>592</v>
      </c>
      <c r="E18" s="282">
        <v>15</v>
      </c>
      <c r="F18" s="282" t="s">
        <v>97</v>
      </c>
      <c r="G18" s="282">
        <v>41</v>
      </c>
      <c r="H18" s="282">
        <v>6</v>
      </c>
      <c r="I18" s="282">
        <v>2</v>
      </c>
      <c r="J18" s="282">
        <v>20</v>
      </c>
      <c r="K18" s="282">
        <v>139</v>
      </c>
      <c r="L18" s="282">
        <v>13</v>
      </c>
      <c r="M18" s="282">
        <v>31</v>
      </c>
      <c r="N18" s="282">
        <v>262</v>
      </c>
      <c r="O18" s="315"/>
      <c r="P18" s="315"/>
      <c r="Q18" s="315"/>
      <c r="R18" s="315"/>
    </row>
    <row r="19" spans="2:18" ht="12.75" customHeight="1" x14ac:dyDescent="0.3">
      <c r="B19" s="275" t="s">
        <v>20</v>
      </c>
      <c r="C19" s="282">
        <v>27</v>
      </c>
      <c r="D19" s="282">
        <v>1070</v>
      </c>
      <c r="E19" s="282">
        <v>25</v>
      </c>
      <c r="F19" s="282" t="s">
        <v>97</v>
      </c>
      <c r="G19" s="282">
        <v>63</v>
      </c>
      <c r="H19" s="282">
        <v>10</v>
      </c>
      <c r="I19" s="282">
        <v>2</v>
      </c>
      <c r="J19" s="282">
        <v>36</v>
      </c>
      <c r="K19" s="282">
        <v>185</v>
      </c>
      <c r="L19" s="282">
        <v>26</v>
      </c>
      <c r="M19" s="282">
        <v>55</v>
      </c>
      <c r="N19" s="282">
        <v>451</v>
      </c>
      <c r="O19" s="315"/>
      <c r="P19" s="315"/>
      <c r="Q19" s="315"/>
      <c r="R19" s="315"/>
    </row>
    <row r="20" spans="2:18" ht="12.75" customHeight="1" x14ac:dyDescent="0.3">
      <c r="B20" s="275" t="s">
        <v>21</v>
      </c>
      <c r="C20" s="282">
        <v>97</v>
      </c>
      <c r="D20" s="282">
        <v>4098</v>
      </c>
      <c r="E20" s="282">
        <v>50</v>
      </c>
      <c r="F20" s="282" t="s">
        <v>97</v>
      </c>
      <c r="G20" s="282">
        <v>242</v>
      </c>
      <c r="H20" s="282">
        <v>64</v>
      </c>
      <c r="I20" s="282">
        <v>7</v>
      </c>
      <c r="J20" s="282">
        <v>126</v>
      </c>
      <c r="K20" s="282">
        <v>601</v>
      </c>
      <c r="L20" s="282">
        <v>79</v>
      </c>
      <c r="M20" s="282">
        <v>183</v>
      </c>
      <c r="N20" s="282">
        <v>1392</v>
      </c>
      <c r="O20" s="315"/>
      <c r="P20" s="315"/>
      <c r="Q20" s="315"/>
      <c r="R20" s="315"/>
    </row>
    <row r="21" spans="2:18" ht="12.75" customHeight="1" x14ac:dyDescent="0.3">
      <c r="B21" s="275" t="s">
        <v>22</v>
      </c>
      <c r="C21" s="282">
        <v>24</v>
      </c>
      <c r="D21" s="282">
        <v>738</v>
      </c>
      <c r="E21" s="282">
        <v>11</v>
      </c>
      <c r="F21" s="282" t="s">
        <v>97</v>
      </c>
      <c r="G21" s="282">
        <v>59</v>
      </c>
      <c r="H21" s="282">
        <v>7</v>
      </c>
      <c r="I21" s="282">
        <v>1</v>
      </c>
      <c r="J21" s="282">
        <v>25</v>
      </c>
      <c r="K21" s="282">
        <v>134</v>
      </c>
      <c r="L21" s="282">
        <v>11</v>
      </c>
      <c r="M21" s="282">
        <v>35</v>
      </c>
      <c r="N21" s="282">
        <v>299</v>
      </c>
      <c r="O21" s="315"/>
      <c r="P21" s="315"/>
      <c r="Q21" s="315"/>
      <c r="R21" s="315"/>
    </row>
    <row r="22" spans="2:18" ht="12.75" customHeight="1" x14ac:dyDescent="0.3">
      <c r="B22" s="275" t="s">
        <v>23</v>
      </c>
      <c r="C22" s="282">
        <v>7</v>
      </c>
      <c r="D22" s="282">
        <v>296</v>
      </c>
      <c r="E22" s="282">
        <v>6</v>
      </c>
      <c r="F22" s="282" t="s">
        <v>97</v>
      </c>
      <c r="G22" s="282">
        <v>23</v>
      </c>
      <c r="H22" s="282" t="s">
        <v>97</v>
      </c>
      <c r="I22" s="282">
        <v>3</v>
      </c>
      <c r="J22" s="282">
        <v>11</v>
      </c>
      <c r="K22" s="282">
        <v>52</v>
      </c>
      <c r="L22" s="282">
        <v>9</v>
      </c>
      <c r="M22" s="282">
        <v>15</v>
      </c>
      <c r="N22" s="282">
        <v>102</v>
      </c>
      <c r="O22" s="315"/>
      <c r="P22" s="315"/>
      <c r="Q22" s="315"/>
      <c r="R22" s="315"/>
    </row>
    <row r="23" spans="2:18" ht="12.75" customHeight="1" x14ac:dyDescent="0.3">
      <c r="B23" s="275" t="s">
        <v>24</v>
      </c>
      <c r="C23" s="282">
        <v>52</v>
      </c>
      <c r="D23" s="282">
        <v>2715</v>
      </c>
      <c r="E23" s="282">
        <v>37</v>
      </c>
      <c r="F23" s="282">
        <v>2</v>
      </c>
      <c r="G23" s="282">
        <v>183</v>
      </c>
      <c r="H23" s="282">
        <v>8</v>
      </c>
      <c r="I23" s="282">
        <v>3</v>
      </c>
      <c r="J23" s="282">
        <v>89</v>
      </c>
      <c r="K23" s="282">
        <v>459</v>
      </c>
      <c r="L23" s="282">
        <v>22</v>
      </c>
      <c r="M23" s="282">
        <v>120</v>
      </c>
      <c r="N23" s="282">
        <v>1028</v>
      </c>
      <c r="O23" s="315"/>
      <c r="P23" s="315"/>
      <c r="Q23" s="315"/>
      <c r="R23" s="315"/>
    </row>
    <row r="24" spans="2:18" ht="12.75" customHeight="1" x14ac:dyDescent="0.3">
      <c r="B24" s="275" t="s">
        <v>25</v>
      </c>
      <c r="C24" s="282">
        <v>61</v>
      </c>
      <c r="D24" s="282">
        <v>2000</v>
      </c>
      <c r="E24" s="282">
        <v>33</v>
      </c>
      <c r="F24" s="282">
        <v>3</v>
      </c>
      <c r="G24" s="282">
        <v>146</v>
      </c>
      <c r="H24" s="282">
        <v>9</v>
      </c>
      <c r="I24" s="282">
        <v>4</v>
      </c>
      <c r="J24" s="282">
        <v>66</v>
      </c>
      <c r="K24" s="282">
        <v>384</v>
      </c>
      <c r="L24" s="282">
        <v>36</v>
      </c>
      <c r="M24" s="282">
        <v>118</v>
      </c>
      <c r="N24" s="282">
        <v>834</v>
      </c>
      <c r="O24" s="315"/>
      <c r="P24" s="315"/>
      <c r="Q24" s="315"/>
      <c r="R24" s="315"/>
    </row>
    <row r="25" spans="2:18" ht="12.75" customHeight="1" x14ac:dyDescent="0.3">
      <c r="B25" s="275" t="s">
        <v>26</v>
      </c>
      <c r="C25" s="282">
        <v>11</v>
      </c>
      <c r="D25" s="282">
        <v>498</v>
      </c>
      <c r="E25" s="282">
        <v>16</v>
      </c>
      <c r="F25" s="282">
        <v>1</v>
      </c>
      <c r="G25" s="282">
        <v>40</v>
      </c>
      <c r="H25" s="282">
        <v>4</v>
      </c>
      <c r="I25" s="282">
        <v>2</v>
      </c>
      <c r="J25" s="282">
        <v>15</v>
      </c>
      <c r="K25" s="282">
        <v>111</v>
      </c>
      <c r="L25" s="282">
        <v>8</v>
      </c>
      <c r="M25" s="282">
        <v>28</v>
      </c>
      <c r="N25" s="282">
        <v>179</v>
      </c>
      <c r="O25" s="315"/>
      <c r="P25" s="315"/>
      <c r="Q25" s="315"/>
      <c r="R25" s="315"/>
    </row>
    <row r="26" spans="2:18" ht="12.75" customHeight="1" x14ac:dyDescent="0.3">
      <c r="B26" s="275" t="s">
        <v>27</v>
      </c>
      <c r="C26" s="282">
        <v>19</v>
      </c>
      <c r="D26" s="282">
        <v>740</v>
      </c>
      <c r="E26" s="282">
        <v>14</v>
      </c>
      <c r="F26" s="282" t="s">
        <v>97</v>
      </c>
      <c r="G26" s="282">
        <v>59</v>
      </c>
      <c r="H26" s="282">
        <v>7</v>
      </c>
      <c r="I26" s="282" t="s">
        <v>97</v>
      </c>
      <c r="J26" s="282">
        <v>34</v>
      </c>
      <c r="K26" s="282">
        <v>138</v>
      </c>
      <c r="L26" s="282">
        <v>14</v>
      </c>
      <c r="M26" s="282">
        <v>55</v>
      </c>
      <c r="N26" s="282">
        <v>224</v>
      </c>
      <c r="O26" s="315"/>
      <c r="P26" s="315"/>
      <c r="Q26" s="315"/>
      <c r="R26" s="315"/>
    </row>
    <row r="27" spans="2:18" ht="12.75" customHeight="1" x14ac:dyDescent="0.3">
      <c r="B27" s="275" t="s">
        <v>28</v>
      </c>
      <c r="C27" s="282">
        <v>79</v>
      </c>
      <c r="D27" s="282">
        <v>3570</v>
      </c>
      <c r="E27" s="282">
        <v>37</v>
      </c>
      <c r="F27" s="282">
        <v>3</v>
      </c>
      <c r="G27" s="282">
        <v>254</v>
      </c>
      <c r="H27" s="282">
        <v>17</v>
      </c>
      <c r="I27" s="282">
        <v>5</v>
      </c>
      <c r="J27" s="282">
        <v>106</v>
      </c>
      <c r="K27" s="282">
        <v>547</v>
      </c>
      <c r="L27" s="282">
        <v>50</v>
      </c>
      <c r="M27" s="282">
        <v>137</v>
      </c>
      <c r="N27" s="282">
        <v>1169</v>
      </c>
      <c r="O27" s="315"/>
      <c r="P27" s="315"/>
      <c r="Q27" s="315"/>
      <c r="R27" s="315"/>
    </row>
    <row r="28" spans="2:18" ht="12.75" customHeight="1" x14ac:dyDescent="0.25">
      <c r="B28" s="275" t="s">
        <v>29</v>
      </c>
      <c r="C28" s="282">
        <v>32</v>
      </c>
      <c r="D28" s="282">
        <v>957</v>
      </c>
      <c r="E28" s="282">
        <v>12</v>
      </c>
      <c r="F28" s="282" t="s">
        <v>97</v>
      </c>
      <c r="G28" s="282">
        <v>79</v>
      </c>
      <c r="H28" s="282">
        <v>13</v>
      </c>
      <c r="I28" s="282">
        <v>2</v>
      </c>
      <c r="J28" s="282">
        <v>33</v>
      </c>
      <c r="K28" s="282">
        <v>194</v>
      </c>
      <c r="L28" s="282">
        <v>19</v>
      </c>
      <c r="M28" s="282">
        <v>51</v>
      </c>
      <c r="N28" s="282">
        <v>392</v>
      </c>
      <c r="O28" s="315"/>
      <c r="P28" s="315"/>
      <c r="Q28" s="315"/>
      <c r="R28" s="315"/>
    </row>
    <row r="29" spans="2:18" ht="12.75" customHeight="1" x14ac:dyDescent="0.25">
      <c r="B29" s="274" t="s">
        <v>30</v>
      </c>
      <c r="C29" s="80">
        <v>924</v>
      </c>
      <c r="D29" s="80">
        <v>44875</v>
      </c>
      <c r="E29" s="80">
        <v>619</v>
      </c>
      <c r="F29" s="80">
        <v>18</v>
      </c>
      <c r="G29" s="80">
        <v>2675</v>
      </c>
      <c r="H29" s="80">
        <v>244</v>
      </c>
      <c r="I29" s="80">
        <v>96</v>
      </c>
      <c r="J29" s="80">
        <v>1157</v>
      </c>
      <c r="K29" s="80">
        <v>7406</v>
      </c>
      <c r="L29" s="80">
        <v>662</v>
      </c>
      <c r="M29" s="80">
        <v>1572</v>
      </c>
      <c r="N29" s="80">
        <v>16640</v>
      </c>
      <c r="O29" s="315"/>
      <c r="P29" s="315"/>
      <c r="Q29" s="315"/>
      <c r="R29" s="315"/>
    </row>
    <row r="30" spans="2:18" ht="12.75" customHeight="1" x14ac:dyDescent="0.25"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</row>
    <row r="31" spans="2:18" ht="12.75" customHeight="1" x14ac:dyDescent="0.25"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9" t="s">
        <v>456</v>
      </c>
      <c r="P31" s="320"/>
      <c r="Q31" s="315"/>
      <c r="R31" s="315"/>
    </row>
    <row r="32" spans="2:18" ht="12.75" customHeight="1" x14ac:dyDescent="0.25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</row>
    <row r="33" spans="1:17" ht="39.950000000000003" customHeight="1" x14ac:dyDescent="0.25">
      <c r="A33" s="648" t="s">
        <v>458</v>
      </c>
      <c r="B33" s="595"/>
      <c r="C33" s="595"/>
      <c r="D33" s="595"/>
      <c r="E33" s="595"/>
      <c r="F33" s="595"/>
      <c r="G33" s="595"/>
      <c r="H33" s="595"/>
      <c r="I33" s="595"/>
      <c r="J33" s="595"/>
      <c r="K33" s="595"/>
      <c r="L33" s="595"/>
      <c r="M33" s="595"/>
      <c r="N33" s="595"/>
      <c r="O33" s="321"/>
      <c r="P33" s="321"/>
      <c r="Q33" s="321"/>
    </row>
  </sheetData>
  <mergeCells count="4">
    <mergeCell ref="A33:N33"/>
    <mergeCell ref="B2:N2"/>
    <mergeCell ref="B4:N4"/>
    <mergeCell ref="B5:N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E1" sqref="E1:E1048576"/>
    </sheetView>
  </sheetViews>
  <sheetFormatPr defaultRowHeight="15" x14ac:dyDescent="0.25"/>
  <cols>
    <col min="1" max="1" width="5.7109375" customWidth="1"/>
    <col min="2" max="2" width="23.7109375" customWidth="1"/>
    <col min="3" max="15" width="7.7109375" customWidth="1"/>
  </cols>
  <sheetData>
    <row r="1" spans="2:19" ht="14.45" x14ac:dyDescent="0.3"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2:19" ht="36" customHeight="1" x14ac:dyDescent="0.3">
      <c r="B2" s="570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324"/>
      <c r="Q2" s="323"/>
      <c r="R2" s="323"/>
      <c r="S2" s="323"/>
    </row>
    <row r="3" spans="2:19" ht="12.75" customHeight="1" x14ac:dyDescent="0.3">
      <c r="B3" s="571" t="s">
        <v>459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325"/>
      <c r="Q3" s="325"/>
      <c r="R3" s="325"/>
      <c r="S3" s="325"/>
    </row>
    <row r="4" spans="2:19" ht="12.75" customHeight="1" x14ac:dyDescent="0.3">
      <c r="B4" s="573" t="s">
        <v>32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326"/>
      <c r="Q4" s="326"/>
      <c r="R4" s="326"/>
      <c r="S4" s="326"/>
    </row>
    <row r="5" spans="2:19" ht="12.75" customHeight="1" x14ac:dyDescent="0.3"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</row>
    <row r="6" spans="2:19" ht="15" customHeight="1" x14ac:dyDescent="0.3">
      <c r="B6" s="208" t="s">
        <v>2</v>
      </c>
      <c r="C6" s="281" t="s">
        <v>283</v>
      </c>
      <c r="D6" s="281" t="s">
        <v>284</v>
      </c>
      <c r="E6" s="281" t="s">
        <v>285</v>
      </c>
      <c r="F6" s="281" t="s">
        <v>286</v>
      </c>
      <c r="G6" s="281" t="s">
        <v>287</v>
      </c>
      <c r="H6" s="281" t="s">
        <v>288</v>
      </c>
      <c r="I6" s="281" t="s">
        <v>289</v>
      </c>
      <c r="J6" s="281" t="s">
        <v>290</v>
      </c>
      <c r="K6" s="281" t="s">
        <v>291</v>
      </c>
      <c r="L6" s="281" t="s">
        <v>292</v>
      </c>
      <c r="M6" s="281" t="s">
        <v>293</v>
      </c>
      <c r="N6" s="309" t="s">
        <v>294</v>
      </c>
      <c r="O6" s="281" t="s">
        <v>295</v>
      </c>
      <c r="P6" s="323"/>
      <c r="Q6" s="323"/>
      <c r="R6" s="323"/>
      <c r="S6" s="323"/>
    </row>
    <row r="7" spans="2:19" ht="12.75" customHeight="1" x14ac:dyDescent="0.3">
      <c r="B7" s="275" t="s">
        <v>9</v>
      </c>
      <c r="C7" s="282">
        <v>8</v>
      </c>
      <c r="D7" s="282">
        <v>31</v>
      </c>
      <c r="E7" s="282">
        <v>1</v>
      </c>
      <c r="F7" s="282">
        <v>27</v>
      </c>
      <c r="G7" s="282">
        <v>67</v>
      </c>
      <c r="H7" s="282">
        <v>1</v>
      </c>
      <c r="I7" s="282">
        <v>119</v>
      </c>
      <c r="J7" s="282">
        <v>4</v>
      </c>
      <c r="K7" s="282">
        <v>1</v>
      </c>
      <c r="L7" s="282">
        <v>35</v>
      </c>
      <c r="M7" s="282">
        <v>35</v>
      </c>
      <c r="N7" s="310" t="s">
        <v>97</v>
      </c>
      <c r="O7" s="282">
        <v>78</v>
      </c>
      <c r="P7" s="323"/>
      <c r="Q7" s="323"/>
      <c r="R7" s="323"/>
      <c r="S7" s="323"/>
    </row>
    <row r="8" spans="2:19" ht="12.75" customHeight="1" x14ac:dyDescent="0.3">
      <c r="B8" s="275" t="s">
        <v>11</v>
      </c>
      <c r="C8" s="282">
        <v>33</v>
      </c>
      <c r="D8" s="282">
        <v>96</v>
      </c>
      <c r="E8" s="282">
        <v>16</v>
      </c>
      <c r="F8" s="282">
        <v>120</v>
      </c>
      <c r="G8" s="282">
        <v>272</v>
      </c>
      <c r="H8" s="282">
        <v>10</v>
      </c>
      <c r="I8" s="282">
        <v>485</v>
      </c>
      <c r="J8" s="282">
        <v>185</v>
      </c>
      <c r="K8" s="282">
        <v>6</v>
      </c>
      <c r="L8" s="282">
        <v>66</v>
      </c>
      <c r="M8" s="282">
        <v>154</v>
      </c>
      <c r="N8" s="310">
        <v>1</v>
      </c>
      <c r="O8" s="282">
        <v>524</v>
      </c>
      <c r="P8" s="323"/>
      <c r="Q8" s="323"/>
      <c r="R8" s="323"/>
      <c r="S8" s="323"/>
    </row>
    <row r="9" spans="2:19" ht="12.75" customHeight="1" x14ac:dyDescent="0.3">
      <c r="B9" s="275" t="s">
        <v>12</v>
      </c>
      <c r="C9" s="282" t="s">
        <v>97</v>
      </c>
      <c r="D9" s="282">
        <v>2</v>
      </c>
      <c r="E9" s="282">
        <v>2</v>
      </c>
      <c r="F9" s="282">
        <v>1</v>
      </c>
      <c r="G9" s="282" t="s">
        <v>97</v>
      </c>
      <c r="H9" s="282" t="s">
        <v>97</v>
      </c>
      <c r="I9" s="282">
        <v>7</v>
      </c>
      <c r="J9" s="282" t="s">
        <v>97</v>
      </c>
      <c r="K9" s="282" t="s">
        <v>97</v>
      </c>
      <c r="L9" s="282">
        <v>1</v>
      </c>
      <c r="M9" s="282">
        <v>4</v>
      </c>
      <c r="N9" s="310" t="s">
        <v>97</v>
      </c>
      <c r="O9" s="282" t="s">
        <v>97</v>
      </c>
      <c r="P9" s="323"/>
      <c r="Q9" s="323"/>
      <c r="R9" s="323"/>
      <c r="S9" s="323"/>
    </row>
    <row r="10" spans="2:19" ht="12.75" customHeight="1" x14ac:dyDescent="0.3">
      <c r="B10" s="275" t="s">
        <v>13</v>
      </c>
      <c r="C10" s="282" t="s">
        <v>97</v>
      </c>
      <c r="D10" s="282">
        <v>2</v>
      </c>
      <c r="E10" s="282" t="s">
        <v>97</v>
      </c>
      <c r="F10" s="282">
        <v>2</v>
      </c>
      <c r="G10" s="282">
        <v>4</v>
      </c>
      <c r="H10" s="282" t="s">
        <v>97</v>
      </c>
      <c r="I10" s="282">
        <v>17</v>
      </c>
      <c r="J10" s="282" t="s">
        <v>97</v>
      </c>
      <c r="K10" s="282" t="s">
        <v>97</v>
      </c>
      <c r="L10" s="282">
        <v>4</v>
      </c>
      <c r="M10" s="282">
        <v>7</v>
      </c>
      <c r="N10" s="310" t="s">
        <v>97</v>
      </c>
      <c r="O10" s="282">
        <v>8</v>
      </c>
      <c r="P10" s="323"/>
      <c r="Q10" s="323"/>
      <c r="R10" s="323"/>
      <c r="S10" s="323"/>
    </row>
    <row r="11" spans="2:19" ht="12.75" customHeight="1" x14ac:dyDescent="0.3">
      <c r="B11" s="275" t="s">
        <v>14</v>
      </c>
      <c r="C11" s="282">
        <v>1</v>
      </c>
      <c r="D11" s="282">
        <v>21</v>
      </c>
      <c r="E11" s="282" t="s">
        <v>97</v>
      </c>
      <c r="F11" s="282">
        <v>13</v>
      </c>
      <c r="G11" s="282">
        <v>32</v>
      </c>
      <c r="H11" s="282" t="s">
        <v>97</v>
      </c>
      <c r="I11" s="282">
        <v>63</v>
      </c>
      <c r="J11" s="282" t="s">
        <v>97</v>
      </c>
      <c r="K11" s="282" t="s">
        <v>97</v>
      </c>
      <c r="L11" s="282">
        <v>14</v>
      </c>
      <c r="M11" s="282">
        <v>25</v>
      </c>
      <c r="N11" s="310">
        <v>1</v>
      </c>
      <c r="O11" s="282">
        <v>44</v>
      </c>
      <c r="P11" s="323"/>
      <c r="Q11" s="323"/>
      <c r="R11" s="323"/>
      <c r="S11" s="323"/>
    </row>
    <row r="12" spans="2:19" ht="12.75" customHeight="1" x14ac:dyDescent="0.3">
      <c r="B12" s="275" t="s">
        <v>15</v>
      </c>
      <c r="C12" s="282" t="s">
        <v>97</v>
      </c>
      <c r="D12" s="282">
        <v>6</v>
      </c>
      <c r="E12" s="282" t="s">
        <v>97</v>
      </c>
      <c r="F12" s="282">
        <v>8</v>
      </c>
      <c r="G12" s="282">
        <v>20</v>
      </c>
      <c r="H12" s="282" t="s">
        <v>97</v>
      </c>
      <c r="I12" s="282">
        <v>35</v>
      </c>
      <c r="J12" s="282">
        <v>25</v>
      </c>
      <c r="K12" s="282" t="s">
        <v>97</v>
      </c>
      <c r="L12" s="282">
        <v>6</v>
      </c>
      <c r="M12" s="282">
        <v>9</v>
      </c>
      <c r="N12" s="310" t="s">
        <v>97</v>
      </c>
      <c r="O12" s="282">
        <v>25</v>
      </c>
      <c r="P12" s="323"/>
      <c r="Q12" s="323"/>
      <c r="R12" s="323"/>
      <c r="S12" s="323"/>
    </row>
    <row r="13" spans="2:19" ht="12.75" customHeight="1" x14ac:dyDescent="0.3">
      <c r="B13" s="275" t="s">
        <v>16</v>
      </c>
      <c r="C13" s="282">
        <v>1</v>
      </c>
      <c r="D13" s="282">
        <v>3</v>
      </c>
      <c r="E13" s="282" t="s">
        <v>97</v>
      </c>
      <c r="F13" s="282">
        <v>4</v>
      </c>
      <c r="G13" s="282">
        <v>9</v>
      </c>
      <c r="H13" s="282" t="s">
        <v>97</v>
      </c>
      <c r="I13" s="282">
        <v>8</v>
      </c>
      <c r="J13" s="282">
        <v>2</v>
      </c>
      <c r="K13" s="282" t="s">
        <v>97</v>
      </c>
      <c r="L13" s="282">
        <v>4</v>
      </c>
      <c r="M13" s="282">
        <v>4</v>
      </c>
      <c r="N13" s="310" t="s">
        <v>97</v>
      </c>
      <c r="O13" s="282">
        <v>11</v>
      </c>
      <c r="P13" s="323"/>
      <c r="Q13" s="323"/>
      <c r="R13" s="323"/>
      <c r="S13" s="323"/>
    </row>
    <row r="14" spans="2:19" ht="12.75" customHeight="1" x14ac:dyDescent="0.3">
      <c r="B14" s="275" t="s">
        <v>17</v>
      </c>
      <c r="C14" s="282">
        <v>7</v>
      </c>
      <c r="D14" s="282">
        <v>28</v>
      </c>
      <c r="E14" s="282">
        <v>3</v>
      </c>
      <c r="F14" s="282">
        <v>31</v>
      </c>
      <c r="G14" s="282">
        <v>146</v>
      </c>
      <c r="H14" s="282">
        <v>1</v>
      </c>
      <c r="I14" s="282">
        <v>184</v>
      </c>
      <c r="J14" s="282">
        <v>72</v>
      </c>
      <c r="K14" s="282">
        <v>3</v>
      </c>
      <c r="L14" s="282">
        <v>25</v>
      </c>
      <c r="M14" s="282">
        <v>58</v>
      </c>
      <c r="N14" s="310" t="s">
        <v>97</v>
      </c>
      <c r="O14" s="282">
        <v>218</v>
      </c>
      <c r="P14" s="323"/>
      <c r="Q14" s="323"/>
      <c r="R14" s="323"/>
      <c r="S14" s="323"/>
    </row>
    <row r="15" spans="2:19" ht="12.75" customHeight="1" x14ac:dyDescent="0.3">
      <c r="B15" s="275" t="s">
        <v>18</v>
      </c>
      <c r="C15" s="282">
        <v>2</v>
      </c>
      <c r="D15" s="282">
        <v>13</v>
      </c>
      <c r="E15" s="282">
        <v>4</v>
      </c>
      <c r="F15" s="282">
        <v>26</v>
      </c>
      <c r="G15" s="282">
        <v>72</v>
      </c>
      <c r="H15" s="282" t="s">
        <v>97</v>
      </c>
      <c r="I15" s="282">
        <v>72</v>
      </c>
      <c r="J15" s="282">
        <v>25</v>
      </c>
      <c r="K15" s="282" t="s">
        <v>97</v>
      </c>
      <c r="L15" s="282">
        <v>21</v>
      </c>
      <c r="M15" s="282">
        <v>28</v>
      </c>
      <c r="N15" s="310" t="s">
        <v>97</v>
      </c>
      <c r="O15" s="282">
        <v>95</v>
      </c>
      <c r="P15" s="323"/>
      <c r="Q15" s="323"/>
      <c r="R15" s="323"/>
      <c r="S15" s="323"/>
    </row>
    <row r="16" spans="2:19" ht="12.75" customHeight="1" x14ac:dyDescent="0.3">
      <c r="B16" s="275" t="s">
        <v>19</v>
      </c>
      <c r="C16" s="282" t="s">
        <v>97</v>
      </c>
      <c r="D16" s="282">
        <v>2</v>
      </c>
      <c r="E16" s="282" t="s">
        <v>97</v>
      </c>
      <c r="F16" s="282">
        <v>4</v>
      </c>
      <c r="G16" s="282">
        <v>16</v>
      </c>
      <c r="H16" s="282" t="s">
        <v>97</v>
      </c>
      <c r="I16" s="282">
        <v>8</v>
      </c>
      <c r="J16" s="282" t="s">
        <v>97</v>
      </c>
      <c r="K16" s="282" t="s">
        <v>97</v>
      </c>
      <c r="L16" s="282">
        <v>3</v>
      </c>
      <c r="M16" s="282">
        <v>6</v>
      </c>
      <c r="N16" s="310" t="s">
        <v>97</v>
      </c>
      <c r="O16" s="282">
        <v>15</v>
      </c>
      <c r="P16" s="323"/>
      <c r="Q16" s="323"/>
      <c r="R16" s="323"/>
      <c r="S16" s="323"/>
    </row>
    <row r="17" spans="1:19" ht="12.75" customHeight="1" x14ac:dyDescent="0.3">
      <c r="B17" s="275" t="s">
        <v>20</v>
      </c>
      <c r="C17" s="282">
        <v>2</v>
      </c>
      <c r="D17" s="282">
        <v>22</v>
      </c>
      <c r="E17" s="282" t="s">
        <v>97</v>
      </c>
      <c r="F17" s="282">
        <v>15</v>
      </c>
      <c r="G17" s="282">
        <v>30</v>
      </c>
      <c r="H17" s="282" t="s">
        <v>97</v>
      </c>
      <c r="I17" s="282">
        <v>50</v>
      </c>
      <c r="J17" s="282" t="s">
        <v>97</v>
      </c>
      <c r="K17" s="282">
        <v>1</v>
      </c>
      <c r="L17" s="282">
        <v>10</v>
      </c>
      <c r="M17" s="282">
        <v>21</v>
      </c>
      <c r="N17" s="310" t="s">
        <v>97</v>
      </c>
      <c r="O17" s="282">
        <v>47</v>
      </c>
      <c r="P17" s="323"/>
      <c r="Q17" s="323"/>
      <c r="R17" s="323"/>
      <c r="S17" s="323"/>
    </row>
    <row r="18" spans="1:19" ht="12.75" customHeight="1" x14ac:dyDescent="0.3">
      <c r="B18" s="275" t="s">
        <v>21</v>
      </c>
      <c r="C18" s="282">
        <v>14</v>
      </c>
      <c r="D18" s="282">
        <v>68</v>
      </c>
      <c r="E18" s="282">
        <v>4</v>
      </c>
      <c r="F18" s="282">
        <v>67</v>
      </c>
      <c r="G18" s="282">
        <v>144</v>
      </c>
      <c r="H18" s="282">
        <v>1</v>
      </c>
      <c r="I18" s="282">
        <v>145</v>
      </c>
      <c r="J18" s="282">
        <v>475</v>
      </c>
      <c r="K18" s="282">
        <v>8</v>
      </c>
      <c r="L18" s="282">
        <v>69</v>
      </c>
      <c r="M18" s="282">
        <v>96</v>
      </c>
      <c r="N18" s="310">
        <v>1</v>
      </c>
      <c r="O18" s="282">
        <v>200</v>
      </c>
      <c r="P18" s="323"/>
      <c r="Q18" s="323"/>
      <c r="R18" s="323"/>
      <c r="S18" s="323"/>
    </row>
    <row r="19" spans="1:19" ht="12.75" customHeight="1" x14ac:dyDescent="0.3">
      <c r="B19" s="275" t="s">
        <v>22</v>
      </c>
      <c r="C19" s="282">
        <v>3</v>
      </c>
      <c r="D19" s="282">
        <v>21</v>
      </c>
      <c r="E19" s="282" t="s">
        <v>97</v>
      </c>
      <c r="F19" s="282">
        <v>20</v>
      </c>
      <c r="G19" s="282">
        <v>33</v>
      </c>
      <c r="H19" s="282" t="s">
        <v>97</v>
      </c>
      <c r="I19" s="282">
        <v>57</v>
      </c>
      <c r="J19" s="282">
        <v>10</v>
      </c>
      <c r="K19" s="282" t="s">
        <v>97</v>
      </c>
      <c r="L19" s="282">
        <v>13</v>
      </c>
      <c r="M19" s="282">
        <v>17</v>
      </c>
      <c r="N19" s="310" t="s">
        <v>97</v>
      </c>
      <c r="O19" s="282">
        <v>53</v>
      </c>
      <c r="P19" s="323"/>
      <c r="Q19" s="323"/>
      <c r="R19" s="323"/>
      <c r="S19" s="323"/>
    </row>
    <row r="20" spans="1:19" ht="12.75" customHeight="1" x14ac:dyDescent="0.3">
      <c r="B20" s="275" t="s">
        <v>23</v>
      </c>
      <c r="C20" s="282">
        <v>1</v>
      </c>
      <c r="D20" s="282">
        <v>3</v>
      </c>
      <c r="E20" s="282" t="s">
        <v>97</v>
      </c>
      <c r="F20" s="282">
        <v>5</v>
      </c>
      <c r="G20" s="282">
        <v>6</v>
      </c>
      <c r="H20" s="282" t="s">
        <v>97</v>
      </c>
      <c r="I20" s="282">
        <v>9</v>
      </c>
      <c r="J20" s="282">
        <v>1</v>
      </c>
      <c r="K20" s="282">
        <v>2</v>
      </c>
      <c r="L20" s="282">
        <v>3</v>
      </c>
      <c r="M20" s="282">
        <v>4</v>
      </c>
      <c r="N20" s="310" t="s">
        <v>97</v>
      </c>
      <c r="O20" s="282">
        <v>6</v>
      </c>
      <c r="P20" s="323"/>
      <c r="Q20" s="323"/>
      <c r="R20" s="323"/>
      <c r="S20" s="323"/>
    </row>
    <row r="21" spans="1:19" ht="12.75" customHeight="1" x14ac:dyDescent="0.3">
      <c r="B21" s="275" t="s">
        <v>24</v>
      </c>
      <c r="C21" s="282">
        <v>23</v>
      </c>
      <c r="D21" s="282">
        <v>69</v>
      </c>
      <c r="E21" s="282">
        <v>4</v>
      </c>
      <c r="F21" s="282">
        <v>70</v>
      </c>
      <c r="G21" s="282">
        <v>237</v>
      </c>
      <c r="H21" s="282">
        <v>3</v>
      </c>
      <c r="I21" s="282">
        <v>210</v>
      </c>
      <c r="J21" s="282">
        <v>60</v>
      </c>
      <c r="K21" s="282">
        <v>17</v>
      </c>
      <c r="L21" s="282">
        <v>79</v>
      </c>
      <c r="M21" s="282">
        <v>101</v>
      </c>
      <c r="N21" s="310" t="s">
        <v>97</v>
      </c>
      <c r="O21" s="282">
        <v>267</v>
      </c>
      <c r="P21" s="323"/>
      <c r="Q21" s="323"/>
      <c r="R21" s="323"/>
      <c r="S21" s="323"/>
    </row>
    <row r="22" spans="1:19" ht="12.75" customHeight="1" x14ac:dyDescent="0.3">
      <c r="B22" s="275" t="s">
        <v>25</v>
      </c>
      <c r="C22" s="282">
        <v>14</v>
      </c>
      <c r="D22" s="282">
        <v>41</v>
      </c>
      <c r="E22" s="282">
        <v>2</v>
      </c>
      <c r="F22" s="282">
        <v>52</v>
      </c>
      <c r="G22" s="282">
        <v>74</v>
      </c>
      <c r="H22" s="282" t="s">
        <v>97</v>
      </c>
      <c r="I22" s="282">
        <v>130</v>
      </c>
      <c r="J22" s="282">
        <v>146</v>
      </c>
      <c r="K22" s="282">
        <v>2</v>
      </c>
      <c r="L22" s="282">
        <v>35</v>
      </c>
      <c r="M22" s="282">
        <v>42</v>
      </c>
      <c r="N22" s="310" t="s">
        <v>97</v>
      </c>
      <c r="O22" s="282">
        <v>130</v>
      </c>
      <c r="P22" s="323"/>
      <c r="Q22" s="323"/>
      <c r="R22" s="323"/>
      <c r="S22" s="323"/>
    </row>
    <row r="23" spans="1:19" ht="12.75" customHeight="1" x14ac:dyDescent="0.3">
      <c r="B23" s="275" t="s">
        <v>26</v>
      </c>
      <c r="C23" s="282" t="s">
        <v>97</v>
      </c>
      <c r="D23" s="282">
        <v>1</v>
      </c>
      <c r="E23" s="282" t="s">
        <v>97</v>
      </c>
      <c r="F23" s="282">
        <v>1</v>
      </c>
      <c r="G23" s="282">
        <v>4</v>
      </c>
      <c r="H23" s="282" t="s">
        <v>97</v>
      </c>
      <c r="I23" s="282">
        <v>2</v>
      </c>
      <c r="J23" s="282" t="s">
        <v>97</v>
      </c>
      <c r="K23" s="282" t="s">
        <v>97</v>
      </c>
      <c r="L23" s="282">
        <v>1</v>
      </c>
      <c r="M23" s="282">
        <v>1</v>
      </c>
      <c r="N23" s="310" t="s">
        <v>97</v>
      </c>
      <c r="O23" s="282">
        <v>2</v>
      </c>
      <c r="P23" s="323"/>
      <c r="Q23" s="323"/>
      <c r="R23" s="323"/>
      <c r="S23" s="323"/>
    </row>
    <row r="24" spans="1:19" ht="12.75" customHeight="1" x14ac:dyDescent="0.3">
      <c r="B24" s="275" t="s">
        <v>27</v>
      </c>
      <c r="C24" s="282">
        <v>8</v>
      </c>
      <c r="D24" s="282">
        <v>27</v>
      </c>
      <c r="E24" s="282">
        <v>2</v>
      </c>
      <c r="F24" s="282">
        <v>33</v>
      </c>
      <c r="G24" s="282">
        <v>75</v>
      </c>
      <c r="H24" s="282" t="s">
        <v>97</v>
      </c>
      <c r="I24" s="282">
        <v>93</v>
      </c>
      <c r="J24" s="282">
        <v>3</v>
      </c>
      <c r="K24" s="282">
        <v>6</v>
      </c>
      <c r="L24" s="282">
        <v>31</v>
      </c>
      <c r="M24" s="282">
        <v>36</v>
      </c>
      <c r="N24" s="310">
        <v>1</v>
      </c>
      <c r="O24" s="282">
        <v>95</v>
      </c>
      <c r="P24" s="323"/>
      <c r="Q24" s="323"/>
      <c r="R24" s="323"/>
      <c r="S24" s="323"/>
    </row>
    <row r="25" spans="1:19" ht="12.75" customHeight="1" x14ac:dyDescent="0.3">
      <c r="B25" s="275" t="s">
        <v>28</v>
      </c>
      <c r="C25" s="282">
        <v>12</v>
      </c>
      <c r="D25" s="282">
        <v>53</v>
      </c>
      <c r="E25" s="282">
        <v>6</v>
      </c>
      <c r="F25" s="282">
        <v>99</v>
      </c>
      <c r="G25" s="282">
        <v>193</v>
      </c>
      <c r="H25" s="282">
        <v>2</v>
      </c>
      <c r="I25" s="282">
        <v>188</v>
      </c>
      <c r="J25" s="282">
        <v>16</v>
      </c>
      <c r="K25" s="282">
        <v>8</v>
      </c>
      <c r="L25" s="282">
        <v>67</v>
      </c>
      <c r="M25" s="282">
        <v>88</v>
      </c>
      <c r="N25" s="310">
        <v>1</v>
      </c>
      <c r="O25" s="282">
        <v>233</v>
      </c>
      <c r="P25" s="323"/>
      <c r="Q25" s="323"/>
      <c r="R25" s="323"/>
      <c r="S25" s="323"/>
    </row>
    <row r="26" spans="1:19" ht="12.75" customHeight="1" x14ac:dyDescent="0.3">
      <c r="B26" s="275" t="s">
        <v>29</v>
      </c>
      <c r="C26" s="282">
        <v>1</v>
      </c>
      <c r="D26" s="282">
        <v>12</v>
      </c>
      <c r="E26" s="282" t="s">
        <v>97</v>
      </c>
      <c r="F26" s="282">
        <v>16</v>
      </c>
      <c r="G26" s="282">
        <v>36</v>
      </c>
      <c r="H26" s="282" t="s">
        <v>97</v>
      </c>
      <c r="I26" s="282">
        <v>47</v>
      </c>
      <c r="J26" s="282">
        <v>117</v>
      </c>
      <c r="K26" s="282" t="s">
        <v>97</v>
      </c>
      <c r="L26" s="282">
        <v>9</v>
      </c>
      <c r="M26" s="282">
        <v>12</v>
      </c>
      <c r="N26" s="310" t="s">
        <v>97</v>
      </c>
      <c r="O26" s="282">
        <v>39</v>
      </c>
      <c r="P26" s="323"/>
      <c r="Q26" s="323"/>
      <c r="R26" s="323"/>
      <c r="S26" s="323"/>
    </row>
    <row r="27" spans="1:19" ht="12.75" customHeight="1" x14ac:dyDescent="0.25">
      <c r="B27" s="275" t="s">
        <v>10</v>
      </c>
      <c r="C27" s="282" t="s">
        <v>97</v>
      </c>
      <c r="D27" s="282">
        <v>1</v>
      </c>
      <c r="E27" s="282" t="s">
        <v>97</v>
      </c>
      <c r="F27" s="282">
        <v>1</v>
      </c>
      <c r="G27" s="282">
        <v>2</v>
      </c>
      <c r="H27" s="282" t="s">
        <v>97</v>
      </c>
      <c r="I27" s="282">
        <v>1</v>
      </c>
      <c r="J27" s="282" t="s">
        <v>97</v>
      </c>
      <c r="K27" s="282" t="s">
        <v>97</v>
      </c>
      <c r="L27" s="282">
        <v>1</v>
      </c>
      <c r="M27" s="282">
        <v>1</v>
      </c>
      <c r="N27" s="310" t="s">
        <v>97</v>
      </c>
      <c r="O27" s="282">
        <v>4</v>
      </c>
      <c r="P27" s="323"/>
      <c r="Q27" s="323"/>
      <c r="R27" s="323"/>
      <c r="S27" s="323"/>
    </row>
    <row r="28" spans="1:19" ht="12.75" customHeight="1" x14ac:dyDescent="0.25">
      <c r="B28" s="274" t="s">
        <v>30</v>
      </c>
      <c r="C28" s="80">
        <v>130</v>
      </c>
      <c r="D28" s="80">
        <v>522</v>
      </c>
      <c r="E28" s="80">
        <v>44</v>
      </c>
      <c r="F28" s="80">
        <v>615</v>
      </c>
      <c r="G28" s="80">
        <v>1472</v>
      </c>
      <c r="H28" s="80">
        <v>18</v>
      </c>
      <c r="I28" s="80">
        <v>1930</v>
      </c>
      <c r="J28" s="80">
        <v>1141</v>
      </c>
      <c r="K28" s="80">
        <v>54</v>
      </c>
      <c r="L28" s="80">
        <v>497</v>
      </c>
      <c r="M28" s="80">
        <v>749</v>
      </c>
      <c r="N28" s="311">
        <v>5</v>
      </c>
      <c r="O28" s="80">
        <v>2094</v>
      </c>
      <c r="P28" s="323"/>
      <c r="Q28" s="323"/>
      <c r="R28" s="323"/>
      <c r="S28" s="323"/>
    </row>
    <row r="29" spans="1:19" ht="12.75" customHeight="1" x14ac:dyDescent="0.25"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</row>
    <row r="30" spans="1:19" ht="12.75" customHeight="1" x14ac:dyDescent="0.25"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7" t="s">
        <v>460</v>
      </c>
      <c r="P30" s="328"/>
      <c r="Q30" s="328"/>
      <c r="R30" s="323"/>
      <c r="S30" s="323"/>
    </row>
    <row r="32" spans="1:19" ht="39.950000000000003" customHeight="1" x14ac:dyDescent="0.25">
      <c r="A32" s="648" t="s">
        <v>298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329"/>
      <c r="Q32" s="329"/>
      <c r="R32" s="329"/>
      <c r="S32" s="329"/>
    </row>
  </sheetData>
  <mergeCells count="4">
    <mergeCell ref="A32:O32"/>
    <mergeCell ref="B2:O2"/>
    <mergeCell ref="B3:O3"/>
    <mergeCell ref="B4:O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E1" sqref="E1:E1048576"/>
    </sheetView>
  </sheetViews>
  <sheetFormatPr defaultRowHeight="15" x14ac:dyDescent="0.25"/>
  <cols>
    <col min="1" max="1" width="5.7109375" customWidth="1"/>
  </cols>
  <sheetData>
    <row r="1" spans="2:17" ht="14.45" x14ac:dyDescent="0.3"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2:17" ht="36" customHeight="1" x14ac:dyDescent="0.3">
      <c r="B2" s="570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332"/>
      <c r="O2" s="332"/>
      <c r="P2" s="331"/>
      <c r="Q2" s="331"/>
    </row>
    <row r="3" spans="2:17" ht="12.75" customHeight="1" x14ac:dyDescent="0.3">
      <c r="B3" s="571" t="s">
        <v>459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333"/>
      <c r="P3" s="333"/>
      <c r="Q3" s="333"/>
    </row>
    <row r="4" spans="2:17" ht="12.75" customHeight="1" x14ac:dyDescent="0.3">
      <c r="B4" s="573" t="s">
        <v>32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334"/>
      <c r="P4" s="334"/>
      <c r="Q4" s="334"/>
    </row>
    <row r="5" spans="2:17" ht="12.75" customHeight="1" x14ac:dyDescent="0.3"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2:17" ht="15" customHeight="1" x14ac:dyDescent="0.3">
      <c r="B6" s="208" t="s">
        <v>2</v>
      </c>
      <c r="C6" s="281" t="s">
        <v>299</v>
      </c>
      <c r="D6" s="281" t="s">
        <v>300</v>
      </c>
      <c r="E6" s="281" t="s">
        <v>301</v>
      </c>
      <c r="F6" s="281" t="s">
        <v>302</v>
      </c>
      <c r="G6" s="281" t="s">
        <v>303</v>
      </c>
      <c r="H6" s="281" t="s">
        <v>304</v>
      </c>
      <c r="I6" s="281" t="s">
        <v>305</v>
      </c>
      <c r="J6" s="281" t="s">
        <v>306</v>
      </c>
      <c r="K6" s="281" t="s">
        <v>307</v>
      </c>
      <c r="L6" s="281" t="s">
        <v>308</v>
      </c>
      <c r="M6" s="281" t="s">
        <v>309</v>
      </c>
      <c r="N6" s="208" t="s">
        <v>310</v>
      </c>
      <c r="O6" s="331"/>
      <c r="P6" s="331"/>
      <c r="Q6" s="331"/>
    </row>
    <row r="7" spans="2:17" ht="12.75" customHeight="1" x14ac:dyDescent="0.3">
      <c r="B7" s="275" t="s">
        <v>9</v>
      </c>
      <c r="C7" s="282">
        <v>15</v>
      </c>
      <c r="D7" s="282">
        <v>266</v>
      </c>
      <c r="E7" s="282">
        <v>21</v>
      </c>
      <c r="F7" s="282" t="s">
        <v>97</v>
      </c>
      <c r="G7" s="282">
        <v>30</v>
      </c>
      <c r="H7" s="282">
        <v>12</v>
      </c>
      <c r="I7" s="282" t="s">
        <v>97</v>
      </c>
      <c r="J7" s="282">
        <v>15</v>
      </c>
      <c r="K7" s="282">
        <v>59</v>
      </c>
      <c r="L7" s="282">
        <v>18</v>
      </c>
      <c r="M7" s="282">
        <v>30</v>
      </c>
      <c r="N7" s="282">
        <v>63</v>
      </c>
      <c r="O7" s="331"/>
      <c r="P7" s="331"/>
      <c r="Q7" s="331"/>
    </row>
    <row r="8" spans="2:17" ht="12.75" customHeight="1" x14ac:dyDescent="0.3">
      <c r="B8" s="275" t="s">
        <v>11</v>
      </c>
      <c r="C8" s="282">
        <v>48</v>
      </c>
      <c r="D8" s="282">
        <v>1406</v>
      </c>
      <c r="E8" s="282">
        <v>41</v>
      </c>
      <c r="F8" s="282">
        <v>1</v>
      </c>
      <c r="G8" s="282">
        <v>95</v>
      </c>
      <c r="H8" s="282">
        <v>22</v>
      </c>
      <c r="I8" s="282">
        <v>4</v>
      </c>
      <c r="J8" s="282">
        <v>51</v>
      </c>
      <c r="K8" s="282">
        <v>242</v>
      </c>
      <c r="L8" s="282">
        <v>57</v>
      </c>
      <c r="M8" s="282">
        <v>66</v>
      </c>
      <c r="N8" s="282">
        <v>319</v>
      </c>
      <c r="O8" s="331"/>
      <c r="P8" s="331"/>
      <c r="Q8" s="331"/>
    </row>
    <row r="9" spans="2:17" ht="12.75" customHeight="1" x14ac:dyDescent="0.3">
      <c r="B9" s="275" t="s">
        <v>12</v>
      </c>
      <c r="C9" s="282" t="s">
        <v>97</v>
      </c>
      <c r="D9" s="282">
        <v>27</v>
      </c>
      <c r="E9" s="282">
        <v>2</v>
      </c>
      <c r="F9" s="282" t="s">
        <v>97</v>
      </c>
      <c r="G9" s="282" t="s">
        <v>97</v>
      </c>
      <c r="H9" s="282">
        <v>2</v>
      </c>
      <c r="I9" s="282" t="s">
        <v>97</v>
      </c>
      <c r="J9" s="282">
        <v>2</v>
      </c>
      <c r="K9" s="282" t="s">
        <v>97</v>
      </c>
      <c r="L9" s="282">
        <v>3</v>
      </c>
      <c r="M9" s="282">
        <v>3</v>
      </c>
      <c r="N9" s="282" t="s">
        <v>97</v>
      </c>
      <c r="O9" s="331"/>
      <c r="P9" s="331"/>
      <c r="Q9" s="331"/>
    </row>
    <row r="10" spans="2:17" ht="12.75" customHeight="1" x14ac:dyDescent="0.3">
      <c r="B10" s="275" t="s">
        <v>13</v>
      </c>
      <c r="C10" s="282">
        <v>1</v>
      </c>
      <c r="D10" s="282">
        <v>11</v>
      </c>
      <c r="E10" s="282">
        <v>1</v>
      </c>
      <c r="F10" s="282" t="s">
        <v>97</v>
      </c>
      <c r="G10" s="282">
        <v>2</v>
      </c>
      <c r="H10" s="282">
        <v>1</v>
      </c>
      <c r="I10" s="282" t="s">
        <v>97</v>
      </c>
      <c r="J10" s="282">
        <v>3</v>
      </c>
      <c r="K10" s="282">
        <v>4</v>
      </c>
      <c r="L10" s="282">
        <v>3</v>
      </c>
      <c r="M10" s="282">
        <v>4</v>
      </c>
      <c r="N10" s="282">
        <v>4</v>
      </c>
      <c r="O10" s="331"/>
      <c r="P10" s="331"/>
      <c r="Q10" s="331"/>
    </row>
    <row r="11" spans="2:17" ht="12.75" customHeight="1" x14ac:dyDescent="0.3">
      <c r="B11" s="275" t="s">
        <v>14</v>
      </c>
      <c r="C11" s="282">
        <v>10</v>
      </c>
      <c r="D11" s="282">
        <v>148</v>
      </c>
      <c r="E11" s="282">
        <v>7</v>
      </c>
      <c r="F11" s="282" t="s">
        <v>97</v>
      </c>
      <c r="G11" s="282">
        <v>12</v>
      </c>
      <c r="H11" s="282">
        <v>4</v>
      </c>
      <c r="I11" s="282" t="s">
        <v>97</v>
      </c>
      <c r="J11" s="282">
        <v>8</v>
      </c>
      <c r="K11" s="282">
        <v>35</v>
      </c>
      <c r="L11" s="282">
        <v>13</v>
      </c>
      <c r="M11" s="282">
        <v>10</v>
      </c>
      <c r="N11" s="282">
        <v>19</v>
      </c>
      <c r="O11" s="331"/>
      <c r="P11" s="331"/>
      <c r="Q11" s="331"/>
    </row>
    <row r="12" spans="2:17" ht="12.75" customHeight="1" x14ac:dyDescent="0.3">
      <c r="B12" s="275" t="s">
        <v>15</v>
      </c>
      <c r="C12" s="282">
        <v>6</v>
      </c>
      <c r="D12" s="282">
        <v>51</v>
      </c>
      <c r="E12" s="282">
        <v>2</v>
      </c>
      <c r="F12" s="282" t="s">
        <v>97</v>
      </c>
      <c r="G12" s="282">
        <v>7</v>
      </c>
      <c r="H12" s="282" t="s">
        <v>97</v>
      </c>
      <c r="I12" s="282" t="s">
        <v>97</v>
      </c>
      <c r="J12" s="282">
        <v>6</v>
      </c>
      <c r="K12" s="282">
        <v>20</v>
      </c>
      <c r="L12" s="282">
        <v>5</v>
      </c>
      <c r="M12" s="282">
        <v>5</v>
      </c>
      <c r="N12" s="282">
        <v>13</v>
      </c>
      <c r="O12" s="331"/>
      <c r="P12" s="331"/>
      <c r="Q12" s="331"/>
    </row>
    <row r="13" spans="2:17" ht="12.75" customHeight="1" x14ac:dyDescent="0.3">
      <c r="B13" s="275" t="s">
        <v>16</v>
      </c>
      <c r="C13" s="282">
        <v>1</v>
      </c>
      <c r="D13" s="282">
        <v>27</v>
      </c>
      <c r="E13" s="282">
        <v>1</v>
      </c>
      <c r="F13" s="282" t="s">
        <v>97</v>
      </c>
      <c r="G13" s="282">
        <v>4</v>
      </c>
      <c r="H13" s="282" t="s">
        <v>97</v>
      </c>
      <c r="I13" s="282" t="s">
        <v>97</v>
      </c>
      <c r="J13" s="282" t="s">
        <v>97</v>
      </c>
      <c r="K13" s="282">
        <v>7</v>
      </c>
      <c r="L13" s="282" t="s">
        <v>97</v>
      </c>
      <c r="M13" s="282">
        <v>4</v>
      </c>
      <c r="N13" s="282">
        <v>16</v>
      </c>
      <c r="O13" s="331"/>
      <c r="P13" s="331"/>
      <c r="Q13" s="331"/>
    </row>
    <row r="14" spans="2:17" ht="12.75" customHeight="1" x14ac:dyDescent="0.3">
      <c r="B14" s="275" t="s">
        <v>17</v>
      </c>
      <c r="C14" s="282">
        <v>20</v>
      </c>
      <c r="D14" s="282">
        <v>429</v>
      </c>
      <c r="E14" s="282">
        <v>23</v>
      </c>
      <c r="F14" s="282">
        <v>1</v>
      </c>
      <c r="G14" s="282">
        <v>50</v>
      </c>
      <c r="H14" s="282">
        <v>15</v>
      </c>
      <c r="I14" s="282">
        <v>1</v>
      </c>
      <c r="J14" s="282">
        <v>22</v>
      </c>
      <c r="K14" s="282">
        <v>125</v>
      </c>
      <c r="L14" s="282">
        <v>32</v>
      </c>
      <c r="M14" s="282">
        <v>41</v>
      </c>
      <c r="N14" s="282">
        <v>185</v>
      </c>
      <c r="O14" s="331"/>
      <c r="P14" s="331"/>
      <c r="Q14" s="331"/>
    </row>
    <row r="15" spans="2:17" ht="12.75" customHeight="1" x14ac:dyDescent="0.3">
      <c r="B15" s="275" t="s">
        <v>18</v>
      </c>
      <c r="C15" s="282">
        <v>4</v>
      </c>
      <c r="D15" s="282">
        <v>225</v>
      </c>
      <c r="E15" s="282">
        <v>3</v>
      </c>
      <c r="F15" s="282" t="s">
        <v>97</v>
      </c>
      <c r="G15" s="282">
        <v>24</v>
      </c>
      <c r="H15" s="282">
        <v>4</v>
      </c>
      <c r="I15" s="282">
        <v>1</v>
      </c>
      <c r="J15" s="282">
        <v>10</v>
      </c>
      <c r="K15" s="282">
        <v>67</v>
      </c>
      <c r="L15" s="282">
        <v>7</v>
      </c>
      <c r="M15" s="282">
        <v>18</v>
      </c>
      <c r="N15" s="282">
        <v>91</v>
      </c>
      <c r="O15" s="331"/>
      <c r="P15" s="331"/>
      <c r="Q15" s="331"/>
    </row>
    <row r="16" spans="2:17" ht="12.75" customHeight="1" x14ac:dyDescent="0.3">
      <c r="B16" s="275" t="s">
        <v>19</v>
      </c>
      <c r="C16" s="282">
        <v>1</v>
      </c>
      <c r="D16" s="282">
        <v>37</v>
      </c>
      <c r="E16" s="282">
        <v>2</v>
      </c>
      <c r="F16" s="282" t="s">
        <v>97</v>
      </c>
      <c r="G16" s="282">
        <v>9</v>
      </c>
      <c r="H16" s="282">
        <v>1</v>
      </c>
      <c r="I16" s="282" t="s">
        <v>97</v>
      </c>
      <c r="J16" s="282">
        <v>2</v>
      </c>
      <c r="K16" s="282">
        <v>15</v>
      </c>
      <c r="L16" s="282">
        <v>2</v>
      </c>
      <c r="M16" s="282">
        <v>5</v>
      </c>
      <c r="N16" s="282">
        <v>10</v>
      </c>
      <c r="O16" s="331"/>
      <c r="P16" s="331"/>
      <c r="Q16" s="331"/>
    </row>
    <row r="17" spans="1:17" ht="12.75" customHeight="1" x14ac:dyDescent="0.3">
      <c r="B17" s="275" t="s">
        <v>20</v>
      </c>
      <c r="C17" s="282">
        <v>9</v>
      </c>
      <c r="D17" s="282">
        <v>92</v>
      </c>
      <c r="E17" s="282">
        <v>9</v>
      </c>
      <c r="F17" s="282" t="s">
        <v>97</v>
      </c>
      <c r="G17" s="282">
        <v>13</v>
      </c>
      <c r="H17" s="282">
        <v>4</v>
      </c>
      <c r="I17" s="282" t="s">
        <v>97</v>
      </c>
      <c r="J17" s="282">
        <v>8</v>
      </c>
      <c r="K17" s="282">
        <v>27</v>
      </c>
      <c r="L17" s="282">
        <v>8</v>
      </c>
      <c r="M17" s="282">
        <v>12</v>
      </c>
      <c r="N17" s="282">
        <v>30</v>
      </c>
      <c r="O17" s="331"/>
      <c r="P17" s="331"/>
      <c r="Q17" s="331"/>
    </row>
    <row r="18" spans="1:17" ht="12.75" customHeight="1" x14ac:dyDescent="0.3">
      <c r="B18" s="275" t="s">
        <v>21</v>
      </c>
      <c r="C18" s="282">
        <v>39</v>
      </c>
      <c r="D18" s="282">
        <v>547</v>
      </c>
      <c r="E18" s="282">
        <v>30</v>
      </c>
      <c r="F18" s="282">
        <v>1</v>
      </c>
      <c r="G18" s="282">
        <v>64</v>
      </c>
      <c r="H18" s="282">
        <v>22</v>
      </c>
      <c r="I18" s="282" t="s">
        <v>97</v>
      </c>
      <c r="J18" s="282">
        <v>38</v>
      </c>
      <c r="K18" s="282">
        <v>144</v>
      </c>
      <c r="L18" s="282">
        <v>31</v>
      </c>
      <c r="M18" s="282">
        <v>64</v>
      </c>
      <c r="N18" s="282">
        <v>125</v>
      </c>
      <c r="O18" s="331"/>
      <c r="P18" s="331"/>
      <c r="Q18" s="331"/>
    </row>
    <row r="19" spans="1:17" ht="12.75" customHeight="1" x14ac:dyDescent="0.3">
      <c r="B19" s="275" t="s">
        <v>22</v>
      </c>
      <c r="C19" s="282">
        <v>8</v>
      </c>
      <c r="D19" s="282">
        <v>208</v>
      </c>
      <c r="E19" s="282">
        <v>7</v>
      </c>
      <c r="F19" s="282" t="s">
        <v>97</v>
      </c>
      <c r="G19" s="282">
        <v>14</v>
      </c>
      <c r="H19" s="282">
        <v>3</v>
      </c>
      <c r="I19" s="282" t="s">
        <v>97</v>
      </c>
      <c r="J19" s="282">
        <v>10</v>
      </c>
      <c r="K19" s="282">
        <v>31</v>
      </c>
      <c r="L19" s="282">
        <v>13</v>
      </c>
      <c r="M19" s="282">
        <v>19</v>
      </c>
      <c r="N19" s="282">
        <v>61</v>
      </c>
      <c r="O19" s="331"/>
      <c r="P19" s="331"/>
      <c r="Q19" s="331"/>
    </row>
    <row r="20" spans="1:17" ht="12.75" customHeight="1" x14ac:dyDescent="0.3">
      <c r="B20" s="275" t="s">
        <v>23</v>
      </c>
      <c r="C20" s="282">
        <v>3</v>
      </c>
      <c r="D20" s="282">
        <v>14</v>
      </c>
      <c r="E20" s="282">
        <v>1</v>
      </c>
      <c r="F20" s="282" t="s">
        <v>97</v>
      </c>
      <c r="G20" s="282">
        <v>3</v>
      </c>
      <c r="H20" s="282">
        <v>1</v>
      </c>
      <c r="I20" s="282" t="s">
        <v>97</v>
      </c>
      <c r="J20" s="282">
        <v>3</v>
      </c>
      <c r="K20" s="282">
        <v>4</v>
      </c>
      <c r="L20" s="282">
        <v>1</v>
      </c>
      <c r="M20" s="282">
        <v>4</v>
      </c>
      <c r="N20" s="282">
        <v>4</v>
      </c>
      <c r="O20" s="331"/>
      <c r="P20" s="331"/>
      <c r="Q20" s="331"/>
    </row>
    <row r="21" spans="1:17" ht="12.75" customHeight="1" x14ac:dyDescent="0.3">
      <c r="B21" s="275" t="s">
        <v>24</v>
      </c>
      <c r="C21" s="282">
        <v>36</v>
      </c>
      <c r="D21" s="282">
        <v>568</v>
      </c>
      <c r="E21" s="282">
        <v>33</v>
      </c>
      <c r="F21" s="282" t="s">
        <v>97</v>
      </c>
      <c r="G21" s="282">
        <v>72</v>
      </c>
      <c r="H21" s="282">
        <v>14</v>
      </c>
      <c r="I21" s="282">
        <v>3</v>
      </c>
      <c r="J21" s="282">
        <v>52</v>
      </c>
      <c r="K21" s="282">
        <v>198</v>
      </c>
      <c r="L21" s="282">
        <v>21</v>
      </c>
      <c r="M21" s="282">
        <v>65</v>
      </c>
      <c r="N21" s="282">
        <v>220</v>
      </c>
      <c r="O21" s="331"/>
      <c r="P21" s="331"/>
      <c r="Q21" s="331"/>
    </row>
    <row r="22" spans="1:17" ht="12.75" customHeight="1" x14ac:dyDescent="0.3">
      <c r="B22" s="275" t="s">
        <v>25</v>
      </c>
      <c r="C22" s="282">
        <v>10</v>
      </c>
      <c r="D22" s="282">
        <v>362</v>
      </c>
      <c r="E22" s="282">
        <v>11</v>
      </c>
      <c r="F22" s="282" t="s">
        <v>97</v>
      </c>
      <c r="G22" s="282">
        <v>37</v>
      </c>
      <c r="H22" s="282">
        <v>13</v>
      </c>
      <c r="I22" s="282" t="s">
        <v>97</v>
      </c>
      <c r="J22" s="282">
        <v>22</v>
      </c>
      <c r="K22" s="282">
        <v>76</v>
      </c>
      <c r="L22" s="282">
        <v>13</v>
      </c>
      <c r="M22" s="282">
        <v>34</v>
      </c>
      <c r="N22" s="282">
        <v>132</v>
      </c>
      <c r="O22" s="331"/>
      <c r="P22" s="331"/>
      <c r="Q22" s="331"/>
    </row>
    <row r="23" spans="1:17" ht="12.75" customHeight="1" x14ac:dyDescent="0.3">
      <c r="B23" s="275" t="s">
        <v>26</v>
      </c>
      <c r="C23" s="282" t="s">
        <v>97</v>
      </c>
      <c r="D23" s="282">
        <v>8</v>
      </c>
      <c r="E23" s="282">
        <v>1</v>
      </c>
      <c r="F23" s="282" t="s">
        <v>97</v>
      </c>
      <c r="G23" s="282">
        <v>1</v>
      </c>
      <c r="H23" s="282" t="s">
        <v>97</v>
      </c>
      <c r="I23" s="282" t="s">
        <v>97</v>
      </c>
      <c r="J23" s="282">
        <v>1</v>
      </c>
      <c r="K23" s="282">
        <v>2</v>
      </c>
      <c r="L23" s="282">
        <v>1</v>
      </c>
      <c r="M23" s="282">
        <v>1</v>
      </c>
      <c r="N23" s="282" t="s">
        <v>97</v>
      </c>
      <c r="O23" s="331"/>
      <c r="P23" s="331"/>
      <c r="Q23" s="331"/>
    </row>
    <row r="24" spans="1:17" ht="12.75" customHeight="1" x14ac:dyDescent="0.3">
      <c r="B24" s="275" t="s">
        <v>27</v>
      </c>
      <c r="C24" s="282">
        <v>16</v>
      </c>
      <c r="D24" s="282">
        <v>218</v>
      </c>
      <c r="E24" s="282">
        <v>18</v>
      </c>
      <c r="F24" s="282">
        <v>1</v>
      </c>
      <c r="G24" s="282">
        <v>25</v>
      </c>
      <c r="H24" s="282">
        <v>7</v>
      </c>
      <c r="I24" s="282">
        <v>1</v>
      </c>
      <c r="J24" s="282">
        <v>18</v>
      </c>
      <c r="K24" s="282">
        <v>66</v>
      </c>
      <c r="L24" s="282">
        <v>10</v>
      </c>
      <c r="M24" s="282">
        <v>26</v>
      </c>
      <c r="N24" s="282">
        <v>98</v>
      </c>
      <c r="O24" s="331"/>
      <c r="P24" s="331"/>
      <c r="Q24" s="331"/>
    </row>
    <row r="25" spans="1:17" ht="12.75" customHeight="1" x14ac:dyDescent="0.3">
      <c r="B25" s="275" t="s">
        <v>28</v>
      </c>
      <c r="C25" s="282">
        <v>25</v>
      </c>
      <c r="D25" s="282">
        <v>467</v>
      </c>
      <c r="E25" s="282">
        <v>18</v>
      </c>
      <c r="F25" s="282">
        <v>1</v>
      </c>
      <c r="G25" s="282">
        <v>65</v>
      </c>
      <c r="H25" s="282">
        <v>9</v>
      </c>
      <c r="I25" s="282">
        <v>4</v>
      </c>
      <c r="J25" s="282">
        <v>47</v>
      </c>
      <c r="K25" s="282">
        <v>167</v>
      </c>
      <c r="L25" s="282">
        <v>32</v>
      </c>
      <c r="M25" s="282">
        <v>62</v>
      </c>
      <c r="N25" s="282">
        <v>194</v>
      </c>
      <c r="O25" s="331"/>
      <c r="P25" s="331"/>
      <c r="Q25" s="331"/>
    </row>
    <row r="26" spans="1:17" ht="12.75" customHeight="1" x14ac:dyDescent="0.3">
      <c r="B26" s="275" t="s">
        <v>29</v>
      </c>
      <c r="C26" s="282">
        <v>2</v>
      </c>
      <c r="D26" s="282">
        <v>76</v>
      </c>
      <c r="E26" s="282">
        <v>5</v>
      </c>
      <c r="F26" s="282" t="s">
        <v>97</v>
      </c>
      <c r="G26" s="282">
        <v>12</v>
      </c>
      <c r="H26" s="282" t="s">
        <v>97</v>
      </c>
      <c r="I26" s="282" t="s">
        <v>97</v>
      </c>
      <c r="J26" s="282">
        <v>6</v>
      </c>
      <c r="K26" s="282">
        <v>36</v>
      </c>
      <c r="L26" s="282">
        <v>6</v>
      </c>
      <c r="M26" s="282">
        <v>10</v>
      </c>
      <c r="N26" s="282">
        <v>25</v>
      </c>
      <c r="O26" s="331"/>
      <c r="P26" s="331"/>
      <c r="Q26" s="331"/>
    </row>
    <row r="27" spans="1:17" ht="12.75" customHeight="1" x14ac:dyDescent="0.25">
      <c r="B27" s="275" t="s">
        <v>10</v>
      </c>
      <c r="C27" s="282" t="s">
        <v>97</v>
      </c>
      <c r="D27" s="282">
        <v>6</v>
      </c>
      <c r="E27" s="282" t="s">
        <v>97</v>
      </c>
      <c r="F27" s="282" t="s">
        <v>97</v>
      </c>
      <c r="G27" s="282">
        <v>1</v>
      </c>
      <c r="H27" s="282" t="s">
        <v>97</v>
      </c>
      <c r="I27" s="282" t="s">
        <v>97</v>
      </c>
      <c r="J27" s="282">
        <v>1</v>
      </c>
      <c r="K27" s="282">
        <v>2</v>
      </c>
      <c r="L27" s="282" t="s">
        <v>97</v>
      </c>
      <c r="M27" s="282">
        <v>1</v>
      </c>
      <c r="N27" s="282">
        <v>2</v>
      </c>
      <c r="O27" s="331"/>
      <c r="P27" s="331"/>
      <c r="Q27" s="331"/>
    </row>
    <row r="28" spans="1:17" ht="12.75" customHeight="1" x14ac:dyDescent="0.25">
      <c r="B28" s="274" t="s">
        <v>30</v>
      </c>
      <c r="C28" s="80">
        <v>254</v>
      </c>
      <c r="D28" s="80">
        <v>5193</v>
      </c>
      <c r="E28" s="80">
        <v>236</v>
      </c>
      <c r="F28" s="80">
        <v>5</v>
      </c>
      <c r="G28" s="80">
        <v>540</v>
      </c>
      <c r="H28" s="80">
        <v>134</v>
      </c>
      <c r="I28" s="80">
        <v>14</v>
      </c>
      <c r="J28" s="80">
        <v>325</v>
      </c>
      <c r="K28" s="80">
        <v>1327</v>
      </c>
      <c r="L28" s="80">
        <v>276</v>
      </c>
      <c r="M28" s="80">
        <v>484</v>
      </c>
      <c r="N28" s="338">
        <v>1611</v>
      </c>
      <c r="O28" s="331"/>
      <c r="P28" s="331"/>
      <c r="Q28" s="331"/>
    </row>
    <row r="29" spans="1:17" ht="12.75" customHeight="1" x14ac:dyDescent="0.25"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</row>
    <row r="30" spans="1:17" ht="12.75" customHeight="1" x14ac:dyDescent="0.25"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5" t="s">
        <v>460</v>
      </c>
      <c r="O30" s="336"/>
      <c r="P30" s="336"/>
      <c r="Q30" s="331"/>
    </row>
    <row r="31" spans="1:17" ht="12.75" customHeight="1" x14ac:dyDescent="0.25"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1:17" ht="35.1" customHeight="1" x14ac:dyDescent="0.25">
      <c r="A32" s="648" t="s">
        <v>458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337"/>
      <c r="P32" s="337"/>
      <c r="Q32" s="337"/>
    </row>
  </sheetData>
  <mergeCells count="4">
    <mergeCell ref="A32:N32"/>
    <mergeCell ref="B3:N3"/>
    <mergeCell ref="B4:N4"/>
    <mergeCell ref="B2:M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1" sqref="E1:E1048576"/>
    </sheetView>
  </sheetViews>
  <sheetFormatPr defaultRowHeight="15" x14ac:dyDescent="0.25"/>
  <cols>
    <col min="1" max="1" width="5.7109375" customWidth="1"/>
    <col min="2" max="2" width="23.7109375" customWidth="1"/>
    <col min="3" max="11" width="11.7109375" customWidth="1"/>
  </cols>
  <sheetData>
    <row r="1" spans="1:11" ht="14.45" x14ac:dyDescent="0.3"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36" customHeight="1" x14ac:dyDescent="0.3">
      <c r="A2" s="570" t="s">
        <v>0</v>
      </c>
      <c r="B2" s="595"/>
      <c r="C2" s="595"/>
      <c r="D2" s="595"/>
      <c r="E2" s="595"/>
      <c r="F2" s="595"/>
      <c r="G2" s="595"/>
      <c r="H2" s="595"/>
      <c r="I2" s="595"/>
      <c r="K2" s="340"/>
    </row>
    <row r="3" spans="1:11" ht="24.95" customHeight="1" x14ac:dyDescent="0.3">
      <c r="B3" s="619" t="s">
        <v>461</v>
      </c>
      <c r="C3" s="595"/>
      <c r="D3" s="595"/>
      <c r="E3" s="595"/>
      <c r="F3" s="595"/>
      <c r="G3" s="595"/>
      <c r="H3" s="595"/>
      <c r="I3" s="595"/>
      <c r="J3" s="595"/>
      <c r="K3" s="595"/>
    </row>
    <row r="4" spans="1:11" ht="12.75" customHeight="1" x14ac:dyDescent="0.3">
      <c r="B4" s="670" t="s">
        <v>32</v>
      </c>
      <c r="C4" s="595"/>
      <c r="D4" s="595"/>
      <c r="E4" s="595"/>
      <c r="F4" s="595"/>
      <c r="G4" s="595"/>
      <c r="H4" s="595"/>
      <c r="I4" s="595"/>
      <c r="J4" s="595"/>
      <c r="K4" s="595"/>
    </row>
    <row r="5" spans="1:11" ht="12.75" customHeight="1" x14ac:dyDescent="0.3"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12.75" customHeight="1" x14ac:dyDescent="0.3">
      <c r="B6" s="281"/>
      <c r="C6" s="657" t="s">
        <v>462</v>
      </c>
      <c r="D6" s="580"/>
      <c r="E6" s="580"/>
      <c r="F6" s="580"/>
      <c r="G6" s="580"/>
      <c r="H6" s="580"/>
      <c r="I6" s="580"/>
      <c r="J6" s="580"/>
      <c r="K6" s="580"/>
    </row>
    <row r="7" spans="1:11" ht="12.75" customHeight="1" x14ac:dyDescent="0.3">
      <c r="B7" s="284" t="s">
        <v>2</v>
      </c>
      <c r="C7" s="281" t="s">
        <v>285</v>
      </c>
      <c r="D7" s="281" t="s">
        <v>290</v>
      </c>
      <c r="E7" s="281" t="s">
        <v>291</v>
      </c>
      <c r="F7" s="281" t="s">
        <v>294</v>
      </c>
      <c r="G7" s="281" t="s">
        <v>299</v>
      </c>
      <c r="H7" s="281" t="s">
        <v>302</v>
      </c>
      <c r="I7" s="309" t="s">
        <v>305</v>
      </c>
      <c r="J7" s="281" t="s">
        <v>306</v>
      </c>
      <c r="K7" s="281" t="s">
        <v>308</v>
      </c>
    </row>
    <row r="8" spans="1:11" ht="12.75" customHeight="1" x14ac:dyDescent="0.3">
      <c r="B8" s="194" t="s">
        <v>9</v>
      </c>
      <c r="C8" s="343">
        <v>6.5362452831974771</v>
      </c>
      <c r="D8" s="343">
        <v>262.12597463305747</v>
      </c>
      <c r="E8" s="343">
        <v>5.6346942096529968</v>
      </c>
      <c r="F8" s="343">
        <v>0.4507755367722398</v>
      </c>
      <c r="G8" s="343">
        <v>90.022467579232455</v>
      </c>
      <c r="H8" s="343"/>
      <c r="I8" s="344">
        <v>1.1269388419305995</v>
      </c>
      <c r="J8" s="343">
        <v>19.15796031282019</v>
      </c>
      <c r="K8" s="343">
        <v>9.9170618089892759</v>
      </c>
    </row>
    <row r="9" spans="1:11" ht="12.75" customHeight="1" x14ac:dyDescent="0.3">
      <c r="B9" s="194" t="s">
        <v>10</v>
      </c>
      <c r="C9" s="343">
        <v>7.7765940073566586</v>
      </c>
      <c r="D9" s="343">
        <v>209.96803819862978</v>
      </c>
      <c r="E9" s="343"/>
      <c r="F9" s="343">
        <v>7.7765940073566586</v>
      </c>
      <c r="G9" s="343">
        <v>222.63781280612699</v>
      </c>
      <c r="H9" s="343"/>
      <c r="I9" s="344">
        <v>7.7765940073566586</v>
      </c>
      <c r="J9" s="343">
        <v>15.553188014713317</v>
      </c>
      <c r="K9" s="343">
        <v>23.329782022069974</v>
      </c>
    </row>
    <row r="10" spans="1:11" ht="12.75" customHeight="1" x14ac:dyDescent="0.3">
      <c r="B10" s="194" t="s">
        <v>11</v>
      </c>
      <c r="C10" s="343">
        <v>6.4170713348721602</v>
      </c>
      <c r="D10" s="343">
        <v>226.20176455424365</v>
      </c>
      <c r="E10" s="343">
        <v>5.815470897227895</v>
      </c>
      <c r="F10" s="343">
        <v>1.403734354503285</v>
      </c>
      <c r="G10" s="343">
        <v>82.51333287621722</v>
      </c>
      <c r="H10" s="343">
        <v>0.50133369803688754</v>
      </c>
      <c r="I10" s="344">
        <v>2.80746870900657</v>
      </c>
      <c r="J10" s="343">
        <v>18.048013129327952</v>
      </c>
      <c r="K10" s="343">
        <v>11.931742013277924</v>
      </c>
    </row>
    <row r="11" spans="1:11" ht="12.75" customHeight="1" x14ac:dyDescent="0.3">
      <c r="B11" s="194" t="s">
        <v>12</v>
      </c>
      <c r="C11" s="343"/>
      <c r="D11" s="343">
        <v>213.29651706178231</v>
      </c>
      <c r="E11" s="343">
        <v>5.817177738048608</v>
      </c>
      <c r="F11" s="343"/>
      <c r="G11" s="343">
        <v>121.45650642504918</v>
      </c>
      <c r="H11" s="343"/>
      <c r="I11" s="344">
        <v>1.9390592460162028</v>
      </c>
      <c r="J11" s="343">
        <v>15.512473968129623</v>
      </c>
      <c r="K11" s="343">
        <v>9.6952962300810146</v>
      </c>
    </row>
    <row r="12" spans="1:11" ht="12.75" customHeight="1" x14ac:dyDescent="0.3">
      <c r="B12" s="194" t="s">
        <v>13</v>
      </c>
      <c r="C12" s="343">
        <v>7.4593882928630437</v>
      </c>
      <c r="D12" s="343">
        <v>302.10522586095323</v>
      </c>
      <c r="E12" s="343">
        <v>3.7296941464315219</v>
      </c>
      <c r="F12" s="343">
        <v>1.8648470732157609</v>
      </c>
      <c r="G12" s="343">
        <v>88.384117374107873</v>
      </c>
      <c r="H12" s="343"/>
      <c r="I12" s="344">
        <v>1.8648470732157609</v>
      </c>
      <c r="J12" s="343">
        <v>20.513317805373372</v>
      </c>
      <c r="K12" s="343">
        <v>9.3242353660788044</v>
      </c>
    </row>
    <row r="13" spans="1:11" ht="12.75" customHeight="1" x14ac:dyDescent="0.3">
      <c r="B13" s="194" t="s">
        <v>14</v>
      </c>
      <c r="C13" s="343">
        <v>5.4802105537488899</v>
      </c>
      <c r="D13" s="343">
        <v>212.51038702870696</v>
      </c>
      <c r="E13" s="343">
        <v>4.8712982699990137</v>
      </c>
      <c r="F13" s="343">
        <v>1.4207953287497121</v>
      </c>
      <c r="G13" s="343">
        <v>84.15717755528074</v>
      </c>
      <c r="H13" s="343"/>
      <c r="I13" s="344">
        <v>1.82673685124963</v>
      </c>
      <c r="J13" s="343">
        <v>17.252514706246505</v>
      </c>
      <c r="K13" s="343">
        <v>13.193099481247328</v>
      </c>
    </row>
    <row r="14" spans="1:11" ht="12.75" customHeight="1" x14ac:dyDescent="0.3">
      <c r="B14" s="194" t="s">
        <v>15</v>
      </c>
      <c r="C14" s="343">
        <v>11.3880115149065</v>
      </c>
      <c r="D14" s="343">
        <v>342.45377484111691</v>
      </c>
      <c r="E14" s="343">
        <v>6.5074351513751427</v>
      </c>
      <c r="F14" s="343">
        <v>0.81342939392189284</v>
      </c>
      <c r="G14" s="343">
        <v>85.81442404971817</v>
      </c>
      <c r="H14" s="343"/>
      <c r="I14" s="344">
        <v>1.6268587878437857</v>
      </c>
      <c r="J14" s="343">
        <v>19.52230545412543</v>
      </c>
      <c r="K14" s="343">
        <v>10.574582120984607</v>
      </c>
    </row>
    <row r="15" spans="1:11" ht="12.75" customHeight="1" x14ac:dyDescent="0.3">
      <c r="B15" s="194" t="s">
        <v>16</v>
      </c>
      <c r="C15" s="343">
        <v>7.5379772717421965</v>
      </c>
      <c r="D15" s="343">
        <v>290.2121249620746</v>
      </c>
      <c r="E15" s="343">
        <v>6.9098124990970131</v>
      </c>
      <c r="F15" s="343">
        <v>0.628164772645183</v>
      </c>
      <c r="G15" s="343">
        <v>88.165778792061019</v>
      </c>
      <c r="H15" s="343"/>
      <c r="I15" s="344">
        <v>2.512659090580732</v>
      </c>
      <c r="J15" s="343">
        <v>21.985767042581404</v>
      </c>
      <c r="K15" s="343">
        <v>18.216778406710308</v>
      </c>
    </row>
    <row r="16" spans="1:11" ht="12.75" customHeight="1" x14ac:dyDescent="0.3">
      <c r="B16" s="194" t="s">
        <v>17</v>
      </c>
      <c r="C16" s="343">
        <v>5.8474876269410849</v>
      </c>
      <c r="D16" s="343">
        <v>215.00762197521834</v>
      </c>
      <c r="E16" s="343">
        <v>5.62258425667412</v>
      </c>
      <c r="F16" s="343">
        <v>1.5743235918687537</v>
      </c>
      <c r="G16" s="343">
        <v>108.75785581297791</v>
      </c>
      <c r="H16" s="343">
        <v>0.2249033702669648</v>
      </c>
      <c r="I16" s="344">
        <v>1.7992269621357184</v>
      </c>
      <c r="J16" s="343">
        <v>19.791496583492904</v>
      </c>
      <c r="K16" s="343">
        <v>9.4459415512125222</v>
      </c>
    </row>
    <row r="17" spans="2:11" ht="12.75" customHeight="1" x14ac:dyDescent="0.3">
      <c r="B17" s="194" t="s">
        <v>18</v>
      </c>
      <c r="C17" s="343">
        <v>6.9323886798358947</v>
      </c>
      <c r="D17" s="343">
        <v>321.02292194316988</v>
      </c>
      <c r="E17" s="343">
        <v>12.798256024312421</v>
      </c>
      <c r="F17" s="343">
        <v>0.7998910015195263</v>
      </c>
      <c r="G17" s="343">
        <v>85.114389259460012</v>
      </c>
      <c r="H17" s="343">
        <v>0.7998910015195263</v>
      </c>
      <c r="I17" s="344">
        <v>1.5997820030390526</v>
      </c>
      <c r="J17" s="343">
        <v>20.797166039507683</v>
      </c>
      <c r="K17" s="343">
        <v>13.331516691992103</v>
      </c>
    </row>
    <row r="18" spans="2:11" ht="12.75" customHeight="1" x14ac:dyDescent="0.3">
      <c r="B18" s="194" t="s">
        <v>19</v>
      </c>
      <c r="C18" s="343">
        <v>7.8060356267466</v>
      </c>
      <c r="D18" s="343">
        <v>449.4046225112686</v>
      </c>
      <c r="E18" s="343">
        <v>6.6908876800685144</v>
      </c>
      <c r="F18" s="343">
        <v>2.2302958933561716</v>
      </c>
      <c r="G18" s="343">
        <v>133.9336964424659</v>
      </c>
      <c r="H18" s="343"/>
      <c r="I18" s="344">
        <v>2.2302958933561716</v>
      </c>
      <c r="J18" s="343">
        <v>22.302958933561715</v>
      </c>
      <c r="K18" s="343">
        <v>14.496923306815114</v>
      </c>
    </row>
    <row r="19" spans="2:11" ht="12.75" customHeight="1" x14ac:dyDescent="0.3">
      <c r="B19" s="194" t="s">
        <v>20</v>
      </c>
      <c r="C19" s="343">
        <v>7.7262934781069035</v>
      </c>
      <c r="D19" s="343">
        <v>312.91488586332957</v>
      </c>
      <c r="E19" s="343">
        <v>7.7262934781069035</v>
      </c>
      <c r="F19" s="343"/>
      <c r="G19" s="343">
        <v>101.38598395097424</v>
      </c>
      <c r="H19" s="343"/>
      <c r="I19" s="344">
        <v>1.2877155796844839</v>
      </c>
      <c r="J19" s="343">
        <v>23.17888043432071</v>
      </c>
      <c r="K19" s="343">
        <v>16.740302535898291</v>
      </c>
    </row>
    <row r="20" spans="2:11" ht="12.75" customHeight="1" x14ac:dyDescent="0.3">
      <c r="B20" s="194" t="s">
        <v>21</v>
      </c>
      <c r="C20" s="343">
        <v>6.6434418752494491</v>
      </c>
      <c r="D20" s="343">
        <v>192.31912505529814</v>
      </c>
      <c r="E20" s="343">
        <v>6.1324078848456445</v>
      </c>
      <c r="F20" s="343">
        <v>0.68137865387173824</v>
      </c>
      <c r="G20" s="343">
        <v>93.558001138128262</v>
      </c>
      <c r="H20" s="343"/>
      <c r="I20" s="344">
        <v>1.1924126442755421</v>
      </c>
      <c r="J20" s="343">
        <v>21.463427596959757</v>
      </c>
      <c r="K20" s="343">
        <v>13.457228413966831</v>
      </c>
    </row>
    <row r="21" spans="2:11" ht="12.75" customHeight="1" x14ac:dyDescent="0.3">
      <c r="B21" s="194" t="s">
        <v>22</v>
      </c>
      <c r="C21" s="343">
        <v>5.9972757374962429</v>
      </c>
      <c r="D21" s="343">
        <v>325.35220875917116</v>
      </c>
      <c r="E21" s="343">
        <v>8.9959136062443648</v>
      </c>
      <c r="F21" s="343"/>
      <c r="G21" s="343">
        <v>103.78153985859764</v>
      </c>
      <c r="H21" s="343"/>
      <c r="I21" s="344">
        <v>0.74965946718703036</v>
      </c>
      <c r="J21" s="343">
        <v>18.741486679675756</v>
      </c>
      <c r="K21" s="343">
        <v>8.2462541390573332</v>
      </c>
    </row>
    <row r="22" spans="2:11" ht="12.75" customHeight="1" x14ac:dyDescent="0.3">
      <c r="B22" s="194" t="s">
        <v>23</v>
      </c>
      <c r="C22" s="343">
        <v>6.3547541504488043</v>
      </c>
      <c r="D22" s="343">
        <v>498.84820081023116</v>
      </c>
      <c r="E22" s="343">
        <v>15.886885376122009</v>
      </c>
      <c r="F22" s="343"/>
      <c r="G22" s="343">
        <v>128.93481424177119</v>
      </c>
      <c r="H22" s="343"/>
      <c r="I22" s="344">
        <v>9.5321312256732078</v>
      </c>
      <c r="J22" s="343">
        <v>34.951147827468425</v>
      </c>
      <c r="K22" s="343">
        <v>28.596393677019623</v>
      </c>
    </row>
    <row r="23" spans="2:11" ht="12.75" customHeight="1" x14ac:dyDescent="0.3">
      <c r="B23" s="194" t="s">
        <v>24</v>
      </c>
      <c r="C23" s="343">
        <v>1.8739464375000532</v>
      </c>
      <c r="D23" s="343">
        <v>98.29700858523006</v>
      </c>
      <c r="E23" s="343">
        <v>2.7257402727273501</v>
      </c>
      <c r="F23" s="343">
        <v>0.34071753409091876</v>
      </c>
      <c r="G23" s="343">
        <v>53.574887389707847</v>
      </c>
      <c r="H23" s="343">
        <v>0.34071753409091876</v>
      </c>
      <c r="I23" s="344">
        <v>0.51107630113637825</v>
      </c>
      <c r="J23" s="343">
        <v>15.161930267045886</v>
      </c>
      <c r="K23" s="343">
        <v>3.7478928750001064</v>
      </c>
    </row>
    <row r="24" spans="2:11" ht="12.75" customHeight="1" x14ac:dyDescent="0.3">
      <c r="B24" s="194" t="s">
        <v>25</v>
      </c>
      <c r="C24" s="343">
        <v>3.9117260344437255</v>
      </c>
      <c r="D24" s="343">
        <v>299.49152451209773</v>
      </c>
      <c r="E24" s="343">
        <v>6.8455205602765199</v>
      </c>
      <c r="F24" s="343">
        <v>0.48896575430546568</v>
      </c>
      <c r="G24" s="343">
        <v>87.260534206129407</v>
      </c>
      <c r="H24" s="343">
        <v>0.73344863145819861</v>
      </c>
      <c r="I24" s="344">
        <v>0.97793150861093137</v>
      </c>
      <c r="J24" s="343">
        <v>16.135869892080368</v>
      </c>
      <c r="K24" s="343">
        <v>8.8013835774983828</v>
      </c>
    </row>
    <row r="25" spans="2:11" ht="12.75" customHeight="1" x14ac:dyDescent="0.3">
      <c r="B25" s="194" t="s">
        <v>26</v>
      </c>
      <c r="C25" s="343">
        <v>5.1868026992121248</v>
      </c>
      <c r="D25" s="343">
        <v>328.49750428343458</v>
      </c>
      <c r="E25" s="343">
        <v>10.37360539842425</v>
      </c>
      <c r="F25" s="343">
        <v>3.4578684661414165</v>
      </c>
      <c r="G25" s="343">
        <v>111.2785910107131</v>
      </c>
      <c r="H25" s="343">
        <v>1.7289342330707083</v>
      </c>
      <c r="I25" s="344">
        <v>3.4578684661414165</v>
      </c>
      <c r="J25" s="343">
        <v>25.934013496060622</v>
      </c>
      <c r="K25" s="343">
        <v>13.831473864565666</v>
      </c>
    </row>
    <row r="26" spans="2:11" ht="12.75" customHeight="1" x14ac:dyDescent="0.25">
      <c r="B26" s="194" t="s">
        <v>27</v>
      </c>
      <c r="C26" s="343">
        <v>4.0393166889923071</v>
      </c>
      <c r="D26" s="343">
        <v>204.49040738023552</v>
      </c>
      <c r="E26" s="343">
        <v>3.5344021028682682</v>
      </c>
      <c r="F26" s="343"/>
      <c r="G26" s="343">
        <v>57.404414097315588</v>
      </c>
      <c r="H26" s="343"/>
      <c r="I26" s="344"/>
      <c r="J26" s="343">
        <v>17.167095928217304</v>
      </c>
      <c r="K26" s="343">
        <v>7.0688042057365363</v>
      </c>
    </row>
    <row r="27" spans="2:11" ht="12.75" customHeight="1" x14ac:dyDescent="0.25">
      <c r="B27" s="194" t="s">
        <v>28</v>
      </c>
      <c r="C27" s="343">
        <v>3.9254656141969959</v>
      </c>
      <c r="D27" s="343">
        <v>123.45589356649553</v>
      </c>
      <c r="E27" s="343">
        <v>5.8881984212954945</v>
      </c>
      <c r="F27" s="343">
        <v>1.5701862456787985</v>
      </c>
      <c r="G27" s="343">
        <v>92.135693717628584</v>
      </c>
      <c r="H27" s="343">
        <v>0.58881984212954941</v>
      </c>
      <c r="I27" s="344">
        <v>0.98136640354924898</v>
      </c>
      <c r="J27" s="343">
        <v>20.804967755244078</v>
      </c>
      <c r="K27" s="343">
        <v>9.81366403549249</v>
      </c>
    </row>
    <row r="28" spans="2:11" ht="12.75" customHeight="1" x14ac:dyDescent="0.25">
      <c r="B28" s="194" t="s">
        <v>29</v>
      </c>
      <c r="C28" s="343">
        <v>6.0101246559954902</v>
      </c>
      <c r="D28" s="343">
        <v>244.61207349901645</v>
      </c>
      <c r="E28" s="343">
        <v>9.0151869839932353</v>
      </c>
      <c r="F28" s="343">
        <v>3.0050623279977451</v>
      </c>
      <c r="G28" s="343">
        <v>105.64403243271796</v>
      </c>
      <c r="H28" s="343"/>
      <c r="I28" s="344">
        <v>1.202024931199098</v>
      </c>
      <c r="J28" s="343">
        <v>19.833411364785114</v>
      </c>
      <c r="K28" s="343">
        <v>11.419236846391431</v>
      </c>
    </row>
    <row r="29" spans="2:11" ht="12.75" customHeight="1" x14ac:dyDescent="0.25">
      <c r="B29" s="274" t="s">
        <v>30</v>
      </c>
      <c r="C29" s="279">
        <v>5.5772477772775622</v>
      </c>
      <c r="D29" s="279">
        <v>227.86100800971749</v>
      </c>
      <c r="E29" s="279">
        <v>6.2024259941995306</v>
      </c>
      <c r="F29" s="279">
        <v>1.0200276170832119</v>
      </c>
      <c r="G29" s="279">
        <v>87.798514950832825</v>
      </c>
      <c r="H29" s="279">
        <v>0.2961370501209325</v>
      </c>
      <c r="I29" s="345">
        <v>1.5793976006449733</v>
      </c>
      <c r="J29" s="279">
        <v>19.035031499439938</v>
      </c>
      <c r="K29" s="279">
        <v>10.891262621114295</v>
      </c>
    </row>
    <row r="30" spans="2:11" ht="12.75" customHeight="1" x14ac:dyDescent="0.25">
      <c r="B30" s="340"/>
      <c r="C30" s="340"/>
      <c r="D30" s="340"/>
      <c r="E30" s="340"/>
      <c r="F30" s="340"/>
      <c r="G30" s="340"/>
      <c r="H30" s="340"/>
      <c r="I30" s="340"/>
      <c r="J30" s="340"/>
      <c r="K30" s="340"/>
    </row>
    <row r="31" spans="2:11" ht="12.75" customHeight="1" x14ac:dyDescent="0.25">
      <c r="B31" s="340"/>
      <c r="C31" s="340"/>
      <c r="D31" s="340"/>
      <c r="E31" s="340"/>
      <c r="F31" s="340"/>
      <c r="G31" s="340"/>
      <c r="H31" s="340"/>
      <c r="I31" s="340"/>
      <c r="J31" s="342"/>
      <c r="K31" s="341" t="s">
        <v>463</v>
      </c>
    </row>
    <row r="32" spans="2:11" x14ac:dyDescent="0.25">
      <c r="B32" s="340"/>
      <c r="C32" s="340"/>
      <c r="D32" s="340"/>
      <c r="E32" s="340"/>
      <c r="F32" s="340"/>
      <c r="G32" s="340"/>
      <c r="H32" s="340"/>
      <c r="I32" s="340"/>
      <c r="J32" s="340"/>
      <c r="K32" s="340"/>
    </row>
    <row r="33" spans="1:11" ht="20.100000000000001" customHeight="1" x14ac:dyDescent="0.25">
      <c r="A33" s="667" t="s">
        <v>464</v>
      </c>
      <c r="B33" s="668"/>
      <c r="C33" s="668"/>
      <c r="D33" s="668"/>
      <c r="E33" s="668"/>
      <c r="F33" s="668"/>
      <c r="G33" s="668"/>
      <c r="H33" s="668"/>
      <c r="I33" s="668"/>
      <c r="J33" s="668"/>
      <c r="K33" s="668"/>
    </row>
    <row r="34" spans="1:11" ht="20.100000000000001" customHeight="1" x14ac:dyDescent="0.25">
      <c r="A34" s="575"/>
      <c r="B34" s="669"/>
      <c r="C34" s="669"/>
      <c r="D34" s="669"/>
      <c r="E34" s="669"/>
      <c r="F34" s="669"/>
      <c r="G34" s="669"/>
      <c r="H34" s="669"/>
      <c r="I34" s="669"/>
      <c r="J34" s="669"/>
      <c r="K34" s="669"/>
    </row>
  </sheetData>
  <mergeCells count="6">
    <mergeCell ref="A33:K33"/>
    <mergeCell ref="A2:I2"/>
    <mergeCell ref="A34:K34"/>
    <mergeCell ref="C6:K6"/>
    <mergeCell ref="B3:K3"/>
    <mergeCell ref="B4:K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1" sqref="E1:E1048576"/>
    </sheetView>
  </sheetViews>
  <sheetFormatPr defaultRowHeight="15" x14ac:dyDescent="0.25"/>
  <cols>
    <col min="2" max="2" width="23.7109375" customWidth="1"/>
  </cols>
  <sheetData>
    <row r="1" spans="1:11" ht="14.45" x14ac:dyDescent="0.3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36" customHeight="1" x14ac:dyDescent="0.3">
      <c r="A2" s="570" t="s">
        <v>0</v>
      </c>
      <c r="B2" s="595"/>
      <c r="C2" s="595"/>
      <c r="D2" s="595"/>
      <c r="E2" s="595"/>
      <c r="F2" s="595"/>
      <c r="G2" s="595"/>
      <c r="H2" s="595"/>
      <c r="I2" s="595"/>
      <c r="J2" s="595"/>
      <c r="K2" s="347"/>
    </row>
    <row r="3" spans="1:11" ht="24.95" customHeight="1" x14ac:dyDescent="0.3">
      <c r="A3" s="347"/>
      <c r="B3" s="619" t="s">
        <v>465</v>
      </c>
      <c r="C3" s="611"/>
      <c r="D3" s="611"/>
      <c r="E3" s="611"/>
      <c r="F3" s="611"/>
      <c r="G3" s="611"/>
      <c r="H3" s="611"/>
      <c r="I3" s="611"/>
      <c r="J3" s="611"/>
      <c r="K3" s="611"/>
    </row>
    <row r="4" spans="1:11" ht="12.75" customHeight="1" x14ac:dyDescent="0.3">
      <c r="A4" s="347"/>
      <c r="B4" s="670" t="s">
        <v>32</v>
      </c>
      <c r="C4" s="611"/>
      <c r="D4" s="611"/>
      <c r="E4" s="611"/>
      <c r="F4" s="611"/>
      <c r="G4" s="611"/>
      <c r="H4" s="611"/>
      <c r="I4" s="611"/>
      <c r="J4" s="611"/>
      <c r="K4" s="611"/>
    </row>
    <row r="5" spans="1:11" ht="12.75" customHeight="1" x14ac:dyDescent="0.3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1" ht="12.75" customHeight="1" x14ac:dyDescent="0.3">
      <c r="A6" s="347"/>
      <c r="B6" s="208"/>
      <c r="C6" s="657" t="s">
        <v>466</v>
      </c>
      <c r="D6" s="580"/>
      <c r="E6" s="580"/>
      <c r="F6" s="580"/>
      <c r="G6" s="580"/>
      <c r="H6" s="580"/>
      <c r="I6" s="580"/>
      <c r="J6" s="580"/>
      <c r="K6" s="580"/>
    </row>
    <row r="7" spans="1:11" ht="12.75" customHeight="1" x14ac:dyDescent="0.3">
      <c r="A7" s="347"/>
      <c r="B7" s="349" t="s">
        <v>2</v>
      </c>
      <c r="C7" s="281" t="s">
        <v>285</v>
      </c>
      <c r="D7" s="281" t="s">
        <v>290</v>
      </c>
      <c r="E7" s="281" t="s">
        <v>291</v>
      </c>
      <c r="F7" s="281" t="s">
        <v>294</v>
      </c>
      <c r="G7" s="281" t="s">
        <v>299</v>
      </c>
      <c r="H7" s="281" t="s">
        <v>302</v>
      </c>
      <c r="I7" s="281" t="s">
        <v>305</v>
      </c>
      <c r="J7" s="281" t="s">
        <v>306</v>
      </c>
      <c r="K7" s="281" t="s">
        <v>308</v>
      </c>
    </row>
    <row r="8" spans="1:11" ht="12.75" customHeight="1" x14ac:dyDescent="0.3">
      <c r="A8" s="347"/>
      <c r="B8" s="194" t="s">
        <v>9</v>
      </c>
      <c r="C8" s="343">
        <v>0.2253877683861199</v>
      </c>
      <c r="D8" s="343">
        <v>0.90155107354447961</v>
      </c>
      <c r="E8" s="343">
        <v>0.2253877683861199</v>
      </c>
      <c r="F8" s="343"/>
      <c r="G8" s="343">
        <v>19.018831178711078</v>
      </c>
      <c r="H8" s="343"/>
      <c r="I8" s="343"/>
      <c r="J8" s="343">
        <v>3.3808165257917984</v>
      </c>
      <c r="K8" s="343">
        <v>4.0569798309501586</v>
      </c>
    </row>
    <row r="9" spans="1:11" ht="12.75" customHeight="1" x14ac:dyDescent="0.3">
      <c r="A9" s="347"/>
      <c r="B9" s="194" t="s">
        <v>10</v>
      </c>
      <c r="C9" s="343"/>
      <c r="D9" s="343"/>
      <c r="E9" s="343"/>
      <c r="F9" s="343"/>
      <c r="G9" s="343"/>
      <c r="H9" s="343"/>
      <c r="I9" s="343"/>
      <c r="J9" s="343">
        <v>7.7765940073566586</v>
      </c>
      <c r="K9" s="343"/>
    </row>
    <row r="10" spans="1:11" ht="12.75" customHeight="1" x14ac:dyDescent="0.3">
      <c r="A10" s="347"/>
      <c r="B10" s="194" t="s">
        <v>11</v>
      </c>
      <c r="C10" s="343">
        <v>1.60426783371804</v>
      </c>
      <c r="D10" s="343">
        <v>18.54934682736484</v>
      </c>
      <c r="E10" s="343">
        <v>0.60160043764426496</v>
      </c>
      <c r="F10" s="343">
        <v>0.1002667396073775</v>
      </c>
      <c r="G10" s="343">
        <v>27.891830831397368</v>
      </c>
      <c r="H10" s="343">
        <v>0.1002667396073775</v>
      </c>
      <c r="I10" s="343">
        <v>0.40106695842951001</v>
      </c>
      <c r="J10" s="343">
        <v>5.1136037199762532</v>
      </c>
      <c r="K10" s="343">
        <v>5.7152041576205184</v>
      </c>
    </row>
    <row r="11" spans="1:11" ht="12.75" customHeight="1" x14ac:dyDescent="0.3">
      <c r="A11" s="347"/>
      <c r="B11" s="194" t="s">
        <v>12</v>
      </c>
      <c r="C11" s="343">
        <v>3.8781184920324057</v>
      </c>
      <c r="D11" s="343"/>
      <c r="E11" s="343"/>
      <c r="F11" s="343"/>
      <c r="G11" s="343"/>
      <c r="H11" s="343"/>
      <c r="I11" s="343"/>
      <c r="J11" s="343">
        <v>3.8781184920324057</v>
      </c>
      <c r="K11" s="343">
        <v>5.817177738048608</v>
      </c>
    </row>
    <row r="12" spans="1:11" ht="12.75" customHeight="1" x14ac:dyDescent="0.3">
      <c r="A12" s="347"/>
      <c r="B12" s="194" t="s">
        <v>13</v>
      </c>
      <c r="C12" s="343"/>
      <c r="D12" s="343"/>
      <c r="E12" s="343"/>
      <c r="F12" s="343"/>
      <c r="G12" s="343">
        <v>11.048014671763484</v>
      </c>
      <c r="H12" s="343"/>
      <c r="I12" s="343"/>
      <c r="J12" s="343">
        <v>5.594541219647283</v>
      </c>
      <c r="K12" s="343">
        <v>5.594541219647283</v>
      </c>
    </row>
    <row r="13" spans="1:11" ht="12.75" customHeight="1" x14ac:dyDescent="0.3">
      <c r="A13" s="347"/>
      <c r="B13" s="194" t="s">
        <v>14</v>
      </c>
      <c r="C13" s="343"/>
      <c r="D13" s="343"/>
      <c r="E13" s="343"/>
      <c r="F13" s="343">
        <v>0.20297076124995889</v>
      </c>
      <c r="G13" s="343">
        <v>11.688496882677882</v>
      </c>
      <c r="H13" s="343"/>
      <c r="I13" s="343"/>
      <c r="J13" s="343">
        <v>1.6237660899996711</v>
      </c>
      <c r="K13" s="343">
        <v>2.638619896249466</v>
      </c>
    </row>
    <row r="14" spans="1:11" ht="12.75" customHeight="1" x14ac:dyDescent="0.3">
      <c r="A14" s="347"/>
      <c r="B14" s="194" t="s">
        <v>15</v>
      </c>
      <c r="C14" s="343"/>
      <c r="D14" s="343">
        <v>20.335734848047323</v>
      </c>
      <c r="E14" s="343"/>
      <c r="F14" s="343"/>
      <c r="G14" s="343">
        <v>27.099291805174158</v>
      </c>
      <c r="H14" s="343"/>
      <c r="I14" s="343"/>
      <c r="J14" s="343">
        <v>4.8805763635313575</v>
      </c>
      <c r="K14" s="343">
        <v>4.0671469696094649</v>
      </c>
    </row>
    <row r="15" spans="1:11" ht="12.75" customHeight="1" x14ac:dyDescent="0.3">
      <c r="A15" s="347"/>
      <c r="B15" s="194" t="s">
        <v>16</v>
      </c>
      <c r="C15" s="343"/>
      <c r="D15" s="343">
        <v>1.256329545290366</v>
      </c>
      <c r="E15" s="343"/>
      <c r="F15" s="343"/>
      <c r="G15" s="343">
        <v>3.3909914920023465</v>
      </c>
      <c r="H15" s="343"/>
      <c r="I15" s="343"/>
      <c r="J15" s="343"/>
      <c r="K15" s="343"/>
    </row>
    <row r="16" spans="1:11" ht="12.75" customHeight="1" x14ac:dyDescent="0.3">
      <c r="A16" s="347"/>
      <c r="B16" s="194" t="s">
        <v>17</v>
      </c>
      <c r="C16" s="343">
        <v>0.67471011080089449</v>
      </c>
      <c r="D16" s="343">
        <v>16.193042659221465</v>
      </c>
      <c r="E16" s="343">
        <v>0.67471011080089449</v>
      </c>
      <c r="F16" s="343"/>
      <c r="G16" s="343">
        <v>25.894727574518555</v>
      </c>
      <c r="H16" s="343">
        <v>0.2249033702669648</v>
      </c>
      <c r="I16" s="343">
        <v>0.2249033702669648</v>
      </c>
      <c r="J16" s="343">
        <v>4.947874145873226</v>
      </c>
      <c r="K16" s="343">
        <v>7.1969078485428737</v>
      </c>
    </row>
    <row r="17" spans="1:11" ht="12.75" customHeight="1" x14ac:dyDescent="0.3">
      <c r="A17" s="347"/>
      <c r="B17" s="194" t="s">
        <v>18</v>
      </c>
      <c r="C17" s="343">
        <v>1.0665213353593683</v>
      </c>
      <c r="D17" s="343">
        <v>6.6657583459960517</v>
      </c>
      <c r="E17" s="343"/>
      <c r="F17" s="343"/>
      <c r="G17" s="343">
        <v>5.9729395971550892</v>
      </c>
      <c r="H17" s="343"/>
      <c r="I17" s="343">
        <v>0.26663033383984208</v>
      </c>
      <c r="J17" s="343">
        <v>2.6663033383984209</v>
      </c>
      <c r="K17" s="343">
        <v>1.8664123368788945</v>
      </c>
    </row>
    <row r="18" spans="1:11" ht="12.75" customHeight="1" x14ac:dyDescent="0.3">
      <c r="A18" s="347"/>
      <c r="B18" s="194" t="s">
        <v>19</v>
      </c>
      <c r="C18" s="343"/>
      <c r="D18" s="343"/>
      <c r="E18" s="343"/>
      <c r="F18" s="343"/>
      <c r="G18" s="343">
        <v>6.3777950686888527</v>
      </c>
      <c r="H18" s="343"/>
      <c r="I18" s="343"/>
      <c r="J18" s="343">
        <v>2.2302958933561716</v>
      </c>
      <c r="K18" s="343">
        <v>2.2302958933561716</v>
      </c>
    </row>
    <row r="19" spans="1:11" ht="12.75" customHeight="1" x14ac:dyDescent="0.3">
      <c r="A19" s="347"/>
      <c r="B19" s="194" t="s">
        <v>20</v>
      </c>
      <c r="C19" s="343"/>
      <c r="D19" s="343"/>
      <c r="E19" s="343">
        <v>0.64385778984224196</v>
      </c>
      <c r="F19" s="343"/>
      <c r="G19" s="343">
        <v>33.795327983658076</v>
      </c>
      <c r="H19" s="343"/>
      <c r="I19" s="343"/>
      <c r="J19" s="343">
        <v>5.1508623187379357</v>
      </c>
      <c r="K19" s="343">
        <v>5.1508623187379357</v>
      </c>
    </row>
    <row r="20" spans="1:11" ht="12.75" customHeight="1" x14ac:dyDescent="0.3">
      <c r="A20" s="347"/>
      <c r="B20" s="194" t="s">
        <v>21</v>
      </c>
      <c r="C20" s="343">
        <v>0.68137865387173824</v>
      </c>
      <c r="D20" s="343">
        <v>80.913715147268917</v>
      </c>
      <c r="E20" s="343">
        <v>1.3627573077434765</v>
      </c>
      <c r="F20" s="343">
        <v>0.17034466346793456</v>
      </c>
      <c r="G20" s="343">
        <v>37.616103550381467</v>
      </c>
      <c r="H20" s="343">
        <v>0.17034466346793456</v>
      </c>
      <c r="I20" s="343"/>
      <c r="J20" s="343">
        <v>6.4730972117815142</v>
      </c>
      <c r="K20" s="343">
        <v>5.280684567505971</v>
      </c>
    </row>
    <row r="21" spans="1:11" ht="12.75" customHeight="1" x14ac:dyDescent="0.3">
      <c r="A21" s="347"/>
      <c r="B21" s="194" t="s">
        <v>22</v>
      </c>
      <c r="C21" s="343"/>
      <c r="D21" s="343">
        <v>7.4965946718703025</v>
      </c>
      <c r="E21" s="343"/>
      <c r="F21" s="343"/>
      <c r="G21" s="343">
        <v>34.593846619532549</v>
      </c>
      <c r="H21" s="343"/>
      <c r="I21" s="343"/>
      <c r="J21" s="343">
        <v>7.4965946718703025</v>
      </c>
      <c r="K21" s="343">
        <v>9.7455730734313928</v>
      </c>
    </row>
    <row r="22" spans="1:11" ht="12.75" customHeight="1" x14ac:dyDescent="0.3">
      <c r="A22" s="347"/>
      <c r="B22" s="194" t="s">
        <v>23</v>
      </c>
      <c r="C22" s="343"/>
      <c r="D22" s="343">
        <v>3.1773770752244022</v>
      </c>
      <c r="E22" s="343">
        <v>6.3547541504488043</v>
      </c>
      <c r="F22" s="343"/>
      <c r="G22" s="343">
        <v>55.25777753218766</v>
      </c>
      <c r="H22" s="343"/>
      <c r="I22" s="343"/>
      <c r="J22" s="343">
        <v>9.5321312256732078</v>
      </c>
      <c r="K22" s="343">
        <v>3.1773770752244022</v>
      </c>
    </row>
    <row r="23" spans="1:11" ht="12.75" customHeight="1" x14ac:dyDescent="0.3">
      <c r="A23" s="347"/>
      <c r="B23" s="194" t="s">
        <v>24</v>
      </c>
      <c r="C23" s="343">
        <v>0.68143506818183752</v>
      </c>
      <c r="D23" s="343">
        <v>10.221526022727563</v>
      </c>
      <c r="E23" s="343">
        <v>2.8960990397728095</v>
      </c>
      <c r="F23" s="343"/>
      <c r="G23" s="343">
        <v>37.090306654413133</v>
      </c>
      <c r="H23" s="343"/>
      <c r="I23" s="343">
        <v>0.51107630113637825</v>
      </c>
      <c r="J23" s="343">
        <v>8.8586558863638878</v>
      </c>
      <c r="K23" s="343">
        <v>3.577534107954647</v>
      </c>
    </row>
    <row r="24" spans="1:11" ht="12.75" customHeight="1" x14ac:dyDescent="0.3">
      <c r="A24" s="347"/>
      <c r="B24" s="194" t="s">
        <v>25</v>
      </c>
      <c r="C24" s="343">
        <v>0.48896575430546568</v>
      </c>
      <c r="D24" s="343">
        <v>35.694500064299</v>
      </c>
      <c r="E24" s="343">
        <v>0.48896575430546568</v>
      </c>
      <c r="F24" s="343"/>
      <c r="G24" s="343">
        <v>14.305005607562197</v>
      </c>
      <c r="H24" s="343"/>
      <c r="I24" s="343"/>
      <c r="J24" s="343">
        <v>5.3786232973601225</v>
      </c>
      <c r="K24" s="343">
        <v>3.1782774029855272</v>
      </c>
    </row>
    <row r="25" spans="1:11" ht="12.75" customHeight="1" x14ac:dyDescent="0.3">
      <c r="A25" s="347"/>
      <c r="B25" s="194" t="s">
        <v>26</v>
      </c>
      <c r="C25" s="343"/>
      <c r="D25" s="343"/>
      <c r="E25" s="343"/>
      <c r="F25" s="343"/>
      <c r="G25" s="343"/>
      <c r="H25" s="343"/>
      <c r="I25" s="343"/>
      <c r="J25" s="343">
        <v>1.7289342330707083</v>
      </c>
      <c r="K25" s="343">
        <v>1.7289342330707083</v>
      </c>
    </row>
    <row r="26" spans="1:11" ht="12.75" customHeight="1" x14ac:dyDescent="0.25">
      <c r="A26" s="347"/>
      <c r="B26" s="194" t="s">
        <v>27</v>
      </c>
      <c r="C26" s="343">
        <v>1.0098291722480768</v>
      </c>
      <c r="D26" s="343">
        <v>1.5147437583721148</v>
      </c>
      <c r="E26" s="343">
        <v>3.0294875167442297</v>
      </c>
      <c r="F26" s="343">
        <v>0.50491458612403839</v>
      </c>
      <c r="G26" s="343">
        <v>48.340559239844708</v>
      </c>
      <c r="H26" s="343">
        <v>0.50491458612403839</v>
      </c>
      <c r="I26" s="343">
        <v>0.50491458612403839</v>
      </c>
      <c r="J26" s="343">
        <v>9.0884625502326895</v>
      </c>
      <c r="K26" s="343">
        <v>5.0491458612403832</v>
      </c>
    </row>
    <row r="27" spans="1:11" ht="12.75" customHeight="1" x14ac:dyDescent="0.25">
      <c r="A27" s="347"/>
      <c r="B27" s="194" t="s">
        <v>28</v>
      </c>
      <c r="C27" s="343">
        <v>1.1776396842590988</v>
      </c>
      <c r="D27" s="343">
        <v>3.140372491357597</v>
      </c>
      <c r="E27" s="343">
        <v>1.5701862456787985</v>
      </c>
      <c r="F27" s="343">
        <v>0.19627328070984981</v>
      </c>
      <c r="G27" s="343">
        <v>29.156865100515375</v>
      </c>
      <c r="H27" s="343">
        <v>0.19627328070984981</v>
      </c>
      <c r="I27" s="343">
        <v>0.78509312283939925</v>
      </c>
      <c r="J27" s="343">
        <v>9.2248441933629408</v>
      </c>
      <c r="K27" s="343">
        <v>6.280744982715194</v>
      </c>
    </row>
    <row r="28" spans="1:11" ht="12.75" customHeight="1" x14ac:dyDescent="0.25">
      <c r="A28" s="347"/>
      <c r="B28" s="194" t="s">
        <v>29</v>
      </c>
      <c r="C28" s="343"/>
      <c r="D28" s="343">
        <v>70.318458475147239</v>
      </c>
      <c r="E28" s="343"/>
      <c r="F28" s="343"/>
      <c r="G28" s="343">
        <v>6.6027520270448727</v>
      </c>
      <c r="H28" s="343"/>
      <c r="I28" s="343"/>
      <c r="J28" s="343">
        <v>3.6060747935972941</v>
      </c>
      <c r="K28" s="343">
        <v>3.6060747935972941</v>
      </c>
    </row>
    <row r="29" spans="1:11" ht="12.75" customHeight="1" x14ac:dyDescent="0.25">
      <c r="A29" s="347"/>
      <c r="B29" s="350" t="s">
        <v>30</v>
      </c>
      <c r="C29" s="279">
        <v>0.72389056696227949</v>
      </c>
      <c r="D29" s="279">
        <v>18.771798565999113</v>
      </c>
      <c r="E29" s="279">
        <v>0.8884111503627975</v>
      </c>
      <c r="F29" s="279">
        <v>8.2260291700259031E-2</v>
      </c>
      <c r="G29" s="279">
        <v>24.135089607696472</v>
      </c>
      <c r="H29" s="279">
        <v>8.2260291700259031E-2</v>
      </c>
      <c r="I29" s="279">
        <v>0.23032881676072528</v>
      </c>
      <c r="J29" s="279">
        <v>5.3469189605168372</v>
      </c>
      <c r="K29" s="279">
        <v>4.5407681018542982</v>
      </c>
    </row>
    <row r="30" spans="1:11" ht="12.75" customHeight="1" x14ac:dyDescent="0.2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</row>
    <row r="31" spans="1:11" ht="12.75" customHeight="1" x14ac:dyDescent="0.25">
      <c r="A31" s="347"/>
      <c r="B31" s="347"/>
      <c r="C31" s="347"/>
      <c r="D31" s="347"/>
      <c r="E31" s="347"/>
      <c r="F31" s="347"/>
      <c r="G31" s="347"/>
      <c r="H31" s="347"/>
      <c r="I31" s="347"/>
      <c r="K31" s="348" t="s">
        <v>463</v>
      </c>
    </row>
    <row r="32" spans="1:11" ht="12.75" customHeight="1" x14ac:dyDescent="0.2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</row>
    <row r="33" spans="1:11" ht="35.1" customHeight="1" x14ac:dyDescent="0.25">
      <c r="A33" s="667" t="s">
        <v>464</v>
      </c>
      <c r="B33" s="611"/>
      <c r="C33" s="611"/>
      <c r="D33" s="611"/>
      <c r="E33" s="611"/>
      <c r="F33" s="611"/>
      <c r="G33" s="611"/>
      <c r="H33" s="611"/>
      <c r="I33" s="611"/>
      <c r="J33" s="611"/>
      <c r="K33" s="611"/>
    </row>
    <row r="34" spans="1:11" x14ac:dyDescent="0.25">
      <c r="A34" s="671"/>
      <c r="B34" s="671"/>
      <c r="C34" s="671"/>
      <c r="D34" s="671"/>
      <c r="E34" s="671"/>
      <c r="F34" s="671"/>
      <c r="G34" s="671"/>
      <c r="H34" s="671"/>
      <c r="I34" s="671"/>
      <c r="J34" s="671"/>
      <c r="K34" s="671"/>
    </row>
  </sheetData>
  <mergeCells count="6">
    <mergeCell ref="B3:K3"/>
    <mergeCell ref="B4:K4"/>
    <mergeCell ref="C6:K6"/>
    <mergeCell ref="A2:J2"/>
    <mergeCell ref="A34:K34"/>
    <mergeCell ref="A33:K3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33" sqref="A2:K33"/>
    </sheetView>
  </sheetViews>
  <sheetFormatPr defaultRowHeight="15" x14ac:dyDescent="0.25"/>
  <cols>
    <col min="2" max="2" width="23.7109375" customWidth="1"/>
  </cols>
  <sheetData>
    <row r="1" spans="1:12" ht="14.45" x14ac:dyDescent="0.3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ht="36" customHeight="1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360"/>
      <c r="L2" s="360"/>
    </row>
    <row r="3" spans="1:12" ht="24.95" customHeight="1" x14ac:dyDescent="0.3">
      <c r="A3" s="360"/>
      <c r="B3" s="673" t="s">
        <v>478</v>
      </c>
      <c r="C3" s="676"/>
      <c r="D3" s="676"/>
      <c r="E3" s="676"/>
      <c r="F3" s="676"/>
      <c r="G3" s="676"/>
      <c r="H3" s="676"/>
      <c r="I3" s="676"/>
      <c r="J3" s="676"/>
      <c r="K3" s="676"/>
      <c r="L3" s="364"/>
    </row>
    <row r="4" spans="1:12" ht="12.75" customHeight="1" x14ac:dyDescent="0.3">
      <c r="A4" s="360"/>
      <c r="B4" s="673" t="s">
        <v>32</v>
      </c>
      <c r="C4" s="673"/>
      <c r="D4" s="673"/>
      <c r="E4" s="673"/>
      <c r="F4" s="673"/>
      <c r="G4" s="673"/>
      <c r="H4" s="673"/>
      <c r="I4" s="673"/>
      <c r="J4" s="673"/>
      <c r="K4" s="673"/>
      <c r="L4" s="360"/>
    </row>
    <row r="5" spans="1:12" ht="12.75" customHeight="1" x14ac:dyDescent="0.3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</row>
    <row r="6" spans="1:12" ht="12.75" customHeight="1" x14ac:dyDescent="0.25">
      <c r="A6" s="360"/>
      <c r="B6" s="677" t="s">
        <v>2</v>
      </c>
      <c r="C6" s="677" t="s">
        <v>462</v>
      </c>
      <c r="D6" s="677"/>
      <c r="E6" s="677"/>
      <c r="F6" s="677"/>
      <c r="G6" s="677"/>
      <c r="H6" s="677"/>
      <c r="I6" s="677"/>
      <c r="J6" s="677"/>
      <c r="K6" s="677"/>
      <c r="L6" s="360"/>
    </row>
    <row r="7" spans="1:12" ht="12.75" customHeight="1" x14ac:dyDescent="0.25">
      <c r="A7" s="360"/>
      <c r="B7" s="677"/>
      <c r="C7" s="367" t="s">
        <v>285</v>
      </c>
      <c r="D7" s="367" t="s">
        <v>290</v>
      </c>
      <c r="E7" s="367" t="s">
        <v>291</v>
      </c>
      <c r="F7" s="367" t="s">
        <v>294</v>
      </c>
      <c r="G7" s="367" t="s">
        <v>299</v>
      </c>
      <c r="H7" s="367" t="s">
        <v>302</v>
      </c>
      <c r="I7" s="367" t="s">
        <v>305</v>
      </c>
      <c r="J7" s="367" t="s">
        <v>306</v>
      </c>
      <c r="K7" s="367" t="s">
        <v>308</v>
      </c>
      <c r="L7" s="360"/>
    </row>
    <row r="8" spans="1:12" ht="12.75" customHeight="1" x14ac:dyDescent="0.3">
      <c r="A8" s="360"/>
      <c r="B8" s="361" t="s">
        <v>9</v>
      </c>
      <c r="C8" s="362">
        <v>6.5362452831974771</v>
      </c>
      <c r="D8" s="362">
        <v>289.17250683939181</v>
      </c>
      <c r="E8" s="362">
        <v>5.6346942096529968</v>
      </c>
      <c r="F8" s="362">
        <v>0.4507755367722398</v>
      </c>
      <c r="G8" s="362">
        <v>114.11298707226649</v>
      </c>
      <c r="H8" s="362"/>
      <c r="I8" s="362">
        <v>1.1269388419305995</v>
      </c>
      <c r="J8" s="362">
        <v>19.383348081206311</v>
      </c>
      <c r="K8" s="362">
        <v>10.142449577375396</v>
      </c>
      <c r="L8" s="360"/>
    </row>
    <row r="9" spans="1:12" ht="12.75" customHeight="1" x14ac:dyDescent="0.3">
      <c r="A9" s="360"/>
      <c r="B9" s="361" t="s">
        <v>10</v>
      </c>
      <c r="C9" s="362">
        <v>7.7765940073566586</v>
      </c>
      <c r="D9" s="362">
        <v>357.72332433840631</v>
      </c>
      <c r="E9" s="362"/>
      <c r="F9" s="362">
        <v>7.7765940073566586</v>
      </c>
      <c r="G9" s="362">
        <v>222.63781280612699</v>
      </c>
      <c r="H9" s="362"/>
      <c r="I9" s="362">
        <v>7.7765940073566586</v>
      </c>
      <c r="J9" s="362">
        <v>15.553188014713317</v>
      </c>
      <c r="K9" s="362">
        <v>31.106376029426634</v>
      </c>
      <c r="L9" s="360"/>
    </row>
    <row r="10" spans="1:12" ht="12.75" customHeight="1" x14ac:dyDescent="0.3">
      <c r="A10" s="360"/>
      <c r="B10" s="361" t="s">
        <v>11</v>
      </c>
      <c r="C10" s="362">
        <v>6.4170713348721602</v>
      </c>
      <c r="D10" s="362">
        <v>263.09992472975858</v>
      </c>
      <c r="E10" s="362">
        <v>5.815470897227895</v>
      </c>
      <c r="F10" s="362">
        <v>1.403734354503285</v>
      </c>
      <c r="G10" s="362">
        <v>89.486290584066566</v>
      </c>
      <c r="H10" s="362">
        <v>0.50133369803688754</v>
      </c>
      <c r="I10" s="362">
        <v>2.80746870900657</v>
      </c>
      <c r="J10" s="362">
        <v>18.248546608542707</v>
      </c>
      <c r="K10" s="362">
        <v>11.931742013277924</v>
      </c>
      <c r="L10" s="360"/>
    </row>
    <row r="11" spans="1:12" ht="12.75" customHeight="1" x14ac:dyDescent="0.3">
      <c r="A11" s="360"/>
      <c r="B11" s="361" t="s">
        <v>12</v>
      </c>
      <c r="C11" s="362"/>
      <c r="D11" s="362">
        <v>213.29651706178231</v>
      </c>
      <c r="E11" s="362">
        <v>5.817177738048608</v>
      </c>
      <c r="F11" s="362"/>
      <c r="G11" s="362">
        <v>121.45650642504918</v>
      </c>
      <c r="H11" s="362"/>
      <c r="I11" s="362">
        <v>1.9390592460162028</v>
      </c>
      <c r="J11" s="362">
        <v>15.512473968129623</v>
      </c>
      <c r="K11" s="362">
        <v>9.6952962300810146</v>
      </c>
      <c r="L11" s="360"/>
    </row>
    <row r="12" spans="1:12" ht="12.75" customHeight="1" x14ac:dyDescent="0.3">
      <c r="A12" s="360"/>
      <c r="B12" s="361" t="s">
        <v>13</v>
      </c>
      <c r="C12" s="362">
        <v>7.4593882928630437</v>
      </c>
      <c r="D12" s="362">
        <v>302.10522586095323</v>
      </c>
      <c r="E12" s="362">
        <v>3.7296941464315219</v>
      </c>
      <c r="F12" s="362">
        <v>1.8648470732157609</v>
      </c>
      <c r="G12" s="362">
        <v>121.52816138939832</v>
      </c>
      <c r="H12" s="362"/>
      <c r="I12" s="362">
        <v>1.8648470732157609</v>
      </c>
      <c r="J12" s="362">
        <v>20.513317805373372</v>
      </c>
      <c r="K12" s="362">
        <v>9.3242353660788044</v>
      </c>
      <c r="L12" s="360"/>
    </row>
    <row r="13" spans="1:12" ht="12.75" customHeight="1" x14ac:dyDescent="0.3">
      <c r="A13" s="360"/>
      <c r="B13" s="361" t="s">
        <v>14</v>
      </c>
      <c r="C13" s="362">
        <v>5.4802105537488899</v>
      </c>
      <c r="D13" s="362">
        <v>215.96088996995627</v>
      </c>
      <c r="E13" s="362">
        <v>4.8712982699990137</v>
      </c>
      <c r="F13" s="362">
        <v>1.4207953287497121</v>
      </c>
      <c r="G13" s="362">
        <v>98.183373814494203</v>
      </c>
      <c r="H13" s="362"/>
      <c r="I13" s="362">
        <v>1.82673685124963</v>
      </c>
      <c r="J13" s="362">
        <v>17.252514706246505</v>
      </c>
      <c r="K13" s="362">
        <v>13.396070242497288</v>
      </c>
      <c r="L13" s="360"/>
    </row>
    <row r="14" spans="1:12" ht="12.75" customHeight="1" x14ac:dyDescent="0.3">
      <c r="A14" s="360"/>
      <c r="B14" s="361" t="s">
        <v>15</v>
      </c>
      <c r="C14" s="362">
        <v>11.3880115149065</v>
      </c>
      <c r="D14" s="362">
        <v>376.61780938583638</v>
      </c>
      <c r="E14" s="362">
        <v>6.5074351513751427</v>
      </c>
      <c r="F14" s="362">
        <v>0.81342939392189284</v>
      </c>
      <c r="G14" s="362">
        <v>85.81442404971817</v>
      </c>
      <c r="H14" s="362"/>
      <c r="I14" s="362">
        <v>1.6268587878437857</v>
      </c>
      <c r="J14" s="362">
        <v>19.52230545412543</v>
      </c>
      <c r="K14" s="362">
        <v>10.574582120984607</v>
      </c>
      <c r="L14" s="360"/>
    </row>
    <row r="15" spans="1:12" ht="12.75" customHeight="1" x14ac:dyDescent="0.3">
      <c r="A15" s="360"/>
      <c r="B15" s="361" t="s">
        <v>16</v>
      </c>
      <c r="C15" s="362">
        <v>7.5379772717421965</v>
      </c>
      <c r="D15" s="362">
        <v>290.2121249620746</v>
      </c>
      <c r="E15" s="362">
        <v>6.9098124990970131</v>
      </c>
      <c r="F15" s="362">
        <v>0.628164772645183</v>
      </c>
      <c r="G15" s="362">
        <v>111.90271923607743</v>
      </c>
      <c r="H15" s="362"/>
      <c r="I15" s="362">
        <v>2.512659090580732</v>
      </c>
      <c r="J15" s="362">
        <v>21.985767042581404</v>
      </c>
      <c r="K15" s="362">
        <v>19.473107952000671</v>
      </c>
      <c r="L15" s="360"/>
    </row>
    <row r="16" spans="1:12" ht="12.75" customHeight="1" x14ac:dyDescent="0.3">
      <c r="A16" s="360"/>
      <c r="B16" s="361" t="s">
        <v>17</v>
      </c>
      <c r="C16" s="362">
        <v>5.8474876269410849</v>
      </c>
      <c r="D16" s="362">
        <v>224.00375678589694</v>
      </c>
      <c r="E16" s="362">
        <v>5.62258425667412</v>
      </c>
      <c r="F16" s="362">
        <v>1.5743235918687537</v>
      </c>
      <c r="G16" s="362">
        <v>120.41048322151127</v>
      </c>
      <c r="H16" s="362">
        <v>0.2249033702669648</v>
      </c>
      <c r="I16" s="362">
        <v>1.7992269621357184</v>
      </c>
      <c r="J16" s="362">
        <v>19.791496583492904</v>
      </c>
      <c r="K16" s="362">
        <v>9.6708449214794872</v>
      </c>
      <c r="L16" s="360"/>
    </row>
    <row r="17" spans="2:11" ht="12.75" customHeight="1" x14ac:dyDescent="0.3">
      <c r="B17" s="361" t="s">
        <v>18</v>
      </c>
      <c r="C17" s="362">
        <v>6.9323886798358947</v>
      </c>
      <c r="D17" s="362">
        <v>334.35443863516196</v>
      </c>
      <c r="E17" s="362">
        <v>12.798256024312421</v>
      </c>
      <c r="F17" s="362">
        <v>0.7998910015195263</v>
      </c>
      <c r="G17" s="362">
        <v>106.01967784950283</v>
      </c>
      <c r="H17" s="362">
        <v>0.7998910015195263</v>
      </c>
      <c r="I17" s="362">
        <v>1.5997820030390526</v>
      </c>
      <c r="J17" s="362">
        <v>21.063796373347525</v>
      </c>
      <c r="K17" s="362">
        <v>13.598147025831947</v>
      </c>
    </row>
    <row r="18" spans="2:11" ht="12.75" customHeight="1" x14ac:dyDescent="0.3">
      <c r="B18" s="361" t="s">
        <v>19</v>
      </c>
      <c r="C18" s="362">
        <v>7.8060356267466</v>
      </c>
      <c r="D18" s="362">
        <v>449.4046225112686</v>
      </c>
      <c r="E18" s="362">
        <v>6.6908876800685144</v>
      </c>
      <c r="F18" s="362">
        <v>2.2302958933561716</v>
      </c>
      <c r="G18" s="362">
        <v>153.06708164853248</v>
      </c>
      <c r="H18" s="362"/>
      <c r="I18" s="362">
        <v>2.2302958933561716</v>
      </c>
      <c r="J18" s="362">
        <v>22.302958933561715</v>
      </c>
      <c r="K18" s="362">
        <v>14.496923306815114</v>
      </c>
    </row>
    <row r="19" spans="2:11" ht="12.75" customHeight="1" x14ac:dyDescent="0.3">
      <c r="B19" s="361" t="s">
        <v>20</v>
      </c>
      <c r="C19" s="362">
        <v>7.7262934781069035</v>
      </c>
      <c r="D19" s="362">
        <v>312.91488586332957</v>
      </c>
      <c r="E19" s="362">
        <v>7.7262934781069035</v>
      </c>
      <c r="F19" s="362"/>
      <c r="G19" s="362">
        <v>127.67123904937499</v>
      </c>
      <c r="H19" s="362"/>
      <c r="I19" s="362">
        <v>1.2877155796844839</v>
      </c>
      <c r="J19" s="362">
        <v>23.17888043432071</v>
      </c>
      <c r="K19" s="362">
        <v>16.740302535898291</v>
      </c>
    </row>
    <row r="20" spans="2:11" ht="12.75" customHeight="1" x14ac:dyDescent="0.3">
      <c r="B20" s="361" t="s">
        <v>21</v>
      </c>
      <c r="C20" s="362">
        <v>6.6434418752494491</v>
      </c>
      <c r="D20" s="362">
        <v>199.13291159401552</v>
      </c>
      <c r="E20" s="362">
        <v>6.1324078848456445</v>
      </c>
      <c r="F20" s="362">
        <v>0.68137865387173824</v>
      </c>
      <c r="G20" s="362">
        <v>115.74185707809683</v>
      </c>
      <c r="H20" s="362"/>
      <c r="I20" s="362">
        <v>1.1924126442755421</v>
      </c>
      <c r="J20" s="362">
        <v>22.31515091429943</v>
      </c>
      <c r="K20" s="362">
        <v>13.968262404370634</v>
      </c>
    </row>
    <row r="21" spans="2:11" ht="12.75" customHeight="1" x14ac:dyDescent="0.3">
      <c r="B21" s="361" t="s">
        <v>22</v>
      </c>
      <c r="C21" s="362">
        <v>5.9972757374962429</v>
      </c>
      <c r="D21" s="362">
        <v>333.59846289822849</v>
      </c>
      <c r="E21" s="362">
        <v>8.9959136062443648</v>
      </c>
      <c r="F21" s="362"/>
      <c r="G21" s="362">
        <v>116.75423234092236</v>
      </c>
      <c r="H21" s="362"/>
      <c r="I21" s="362">
        <v>0.74965946718703036</v>
      </c>
      <c r="J21" s="362">
        <v>20.990465081236849</v>
      </c>
      <c r="K21" s="362">
        <v>8.9959136062443648</v>
      </c>
    </row>
    <row r="22" spans="2:11" ht="12.75" customHeight="1" x14ac:dyDescent="0.3">
      <c r="B22" s="361" t="s">
        <v>23</v>
      </c>
      <c r="C22" s="362">
        <v>6.3547541504488043</v>
      </c>
      <c r="D22" s="362">
        <v>498.84820081023116</v>
      </c>
      <c r="E22" s="362">
        <v>15.886885376122009</v>
      </c>
      <c r="F22" s="362"/>
      <c r="G22" s="362">
        <v>128.93481424177119</v>
      </c>
      <c r="H22" s="362"/>
      <c r="I22" s="362">
        <v>9.5321312256732078</v>
      </c>
      <c r="J22" s="362">
        <v>34.951147827468425</v>
      </c>
      <c r="K22" s="362">
        <v>28.596393677019623</v>
      </c>
    </row>
    <row r="23" spans="2:11" ht="12.75" customHeight="1" x14ac:dyDescent="0.3">
      <c r="B23" s="361" t="s">
        <v>24</v>
      </c>
      <c r="C23" s="362">
        <v>1.8739464375000532</v>
      </c>
      <c r="D23" s="362">
        <v>100.17095502273011</v>
      </c>
      <c r="E23" s="362">
        <v>2.8960990397728095</v>
      </c>
      <c r="F23" s="362">
        <v>0.34071753409091876</v>
      </c>
      <c r="G23" s="362">
        <v>81.392617380517706</v>
      </c>
      <c r="H23" s="362">
        <v>0.34071753409091876</v>
      </c>
      <c r="I23" s="362">
        <v>0.51107630113637825</v>
      </c>
      <c r="J23" s="362">
        <v>16.184082869318644</v>
      </c>
      <c r="K23" s="362">
        <v>3.9182516420455662</v>
      </c>
    </row>
    <row r="24" spans="2:11" ht="12.75" customHeight="1" x14ac:dyDescent="0.3">
      <c r="B24" s="361" t="s">
        <v>25</v>
      </c>
      <c r="C24" s="362">
        <v>3.9117260344437255</v>
      </c>
      <c r="D24" s="362">
        <v>301.4473875293196</v>
      </c>
      <c r="E24" s="362">
        <v>6.8455205602765199</v>
      </c>
      <c r="F24" s="362">
        <v>0.48896575430546568</v>
      </c>
      <c r="G24" s="362">
        <v>105.85704149596027</v>
      </c>
      <c r="H24" s="362">
        <v>0.73344863145819861</v>
      </c>
      <c r="I24" s="362">
        <v>0.97793150861093137</v>
      </c>
      <c r="J24" s="362">
        <v>16.624835646385833</v>
      </c>
      <c r="K24" s="362">
        <v>8.8013835774983828</v>
      </c>
    </row>
    <row r="25" spans="2:11" ht="12.75" customHeight="1" x14ac:dyDescent="0.3">
      <c r="B25" s="361" t="s">
        <v>26</v>
      </c>
      <c r="C25" s="362">
        <v>5.1868026992121248</v>
      </c>
      <c r="D25" s="362">
        <v>380.36553127555578</v>
      </c>
      <c r="E25" s="362">
        <v>10.37360539842425</v>
      </c>
      <c r="F25" s="362">
        <v>3.4578684661414165</v>
      </c>
      <c r="G25" s="362">
        <v>121.39482655714156</v>
      </c>
      <c r="H25" s="362">
        <v>1.7289342330707083</v>
      </c>
      <c r="I25" s="362">
        <v>3.4578684661414165</v>
      </c>
      <c r="J25" s="362">
        <v>29.391881962202039</v>
      </c>
      <c r="K25" s="362">
        <v>15.560408097636373</v>
      </c>
    </row>
    <row r="26" spans="2:11" ht="12.75" customHeight="1" x14ac:dyDescent="0.25">
      <c r="B26" s="361" t="s">
        <v>27</v>
      </c>
      <c r="C26" s="362">
        <v>4.0393166889923071</v>
      </c>
      <c r="D26" s="362">
        <v>260.0310118538797</v>
      </c>
      <c r="E26" s="362">
        <v>3.5344021028682682</v>
      </c>
      <c r="F26" s="362"/>
      <c r="G26" s="362">
        <v>102.72368838467</v>
      </c>
      <c r="H26" s="362"/>
      <c r="I26" s="362"/>
      <c r="J26" s="362">
        <v>17.672010514341341</v>
      </c>
      <c r="K26" s="362">
        <v>7.0688042057365363</v>
      </c>
    </row>
    <row r="27" spans="2:11" ht="12.75" customHeight="1" x14ac:dyDescent="0.25">
      <c r="B27" s="361" t="s">
        <v>28</v>
      </c>
      <c r="C27" s="362">
        <v>3.9254656141969959</v>
      </c>
      <c r="D27" s="362">
        <v>123.45589356649553</v>
      </c>
      <c r="E27" s="362">
        <v>6.0844717020053443</v>
      </c>
      <c r="F27" s="362">
        <v>1.7664595263886482</v>
      </c>
      <c r="G27" s="362">
        <v>111.96236198597904</v>
      </c>
      <c r="H27" s="362">
        <v>0.58881984212954941</v>
      </c>
      <c r="I27" s="362">
        <v>0.98136640354924898</v>
      </c>
      <c r="J27" s="362">
        <v>21.001241035953928</v>
      </c>
      <c r="K27" s="362">
        <v>10.206210596912189</v>
      </c>
    </row>
    <row r="28" spans="2:11" ht="12.75" customHeight="1" x14ac:dyDescent="0.25">
      <c r="B28" s="361" t="s">
        <v>29</v>
      </c>
      <c r="C28" s="362">
        <v>6.0101246559954902</v>
      </c>
      <c r="D28" s="362">
        <v>375.63279099971811</v>
      </c>
      <c r="E28" s="362">
        <v>9.0151869839932353</v>
      </c>
      <c r="F28" s="362">
        <v>3.0050623279977451</v>
      </c>
      <c r="G28" s="362">
        <v>135.35641655441989</v>
      </c>
      <c r="H28" s="362"/>
      <c r="I28" s="362">
        <v>1.202024931199098</v>
      </c>
      <c r="J28" s="362">
        <v>21.035436295984216</v>
      </c>
      <c r="K28" s="362">
        <v>12.621261777590529</v>
      </c>
    </row>
    <row r="29" spans="2:11" ht="12.75" customHeight="1" x14ac:dyDescent="0.25">
      <c r="B29" s="368" t="s">
        <v>30</v>
      </c>
      <c r="C29" s="369">
        <v>5.5772477772775622</v>
      </c>
      <c r="D29" s="369">
        <v>245.69503925033365</v>
      </c>
      <c r="E29" s="369">
        <v>6.2353301108796337</v>
      </c>
      <c r="F29" s="369">
        <v>1.0364796754232637</v>
      </c>
      <c r="G29" s="369">
        <v>106.23240228899471</v>
      </c>
      <c r="H29" s="369">
        <v>0.2961370501209325</v>
      </c>
      <c r="I29" s="369">
        <v>1.5793976006449733</v>
      </c>
      <c r="J29" s="369">
        <v>19.462785016281288</v>
      </c>
      <c r="K29" s="369">
        <v>11.170947612895175</v>
      </c>
    </row>
    <row r="30" spans="2:11" ht="12.75" customHeight="1" x14ac:dyDescent="0.25">
      <c r="B30" s="360"/>
      <c r="C30" s="360"/>
      <c r="D30" s="360"/>
      <c r="E30" s="360"/>
      <c r="F30" s="360"/>
      <c r="G30" s="360"/>
      <c r="H30" s="360"/>
      <c r="I30" s="360"/>
      <c r="J30" s="360"/>
      <c r="K30" s="360"/>
    </row>
    <row r="31" spans="2:11" ht="12.75" customHeight="1" x14ac:dyDescent="0.25">
      <c r="B31" s="360"/>
      <c r="C31" s="360"/>
      <c r="D31" s="360"/>
      <c r="E31" s="360"/>
      <c r="F31" s="360"/>
      <c r="G31" s="360"/>
      <c r="H31" s="360"/>
      <c r="I31" s="360"/>
      <c r="K31" s="363" t="s">
        <v>479</v>
      </c>
    </row>
    <row r="32" spans="2:11" ht="12.75" customHeight="1" x14ac:dyDescent="0.25">
      <c r="B32" s="360"/>
      <c r="C32" s="360"/>
      <c r="D32" s="360"/>
      <c r="E32" s="360"/>
      <c r="F32" s="360"/>
      <c r="G32" s="360"/>
      <c r="H32" s="360"/>
      <c r="I32" s="360"/>
      <c r="J32" s="360"/>
      <c r="K32" s="360"/>
    </row>
    <row r="33" spans="1:15" ht="35.1" customHeight="1" x14ac:dyDescent="0.25">
      <c r="A33" s="674" t="s">
        <v>480</v>
      </c>
      <c r="B33" s="675"/>
      <c r="C33" s="675"/>
      <c r="D33" s="675"/>
      <c r="E33" s="675"/>
      <c r="F33" s="675"/>
      <c r="G33" s="675"/>
      <c r="H33" s="675"/>
      <c r="I33" s="675"/>
      <c r="J33" s="675"/>
      <c r="K33" s="675"/>
      <c r="L33" s="365"/>
      <c r="M33" s="365"/>
      <c r="N33" s="365"/>
      <c r="O33" s="360"/>
    </row>
    <row r="34" spans="1:15" x14ac:dyDescent="0.25">
      <c r="A34" s="365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</row>
  </sheetData>
  <mergeCells count="6">
    <mergeCell ref="A2:J2"/>
    <mergeCell ref="B4:K4"/>
    <mergeCell ref="A33:K33"/>
    <mergeCell ref="B3:K3"/>
    <mergeCell ref="B6:B7"/>
    <mergeCell ref="C6:K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33" sqref="A2:K33"/>
    </sheetView>
  </sheetViews>
  <sheetFormatPr defaultRowHeight="15" x14ac:dyDescent="0.25"/>
  <cols>
    <col min="2" max="2" width="23.7109375" customWidth="1"/>
  </cols>
  <sheetData>
    <row r="1" spans="1:12" ht="14.45" x14ac:dyDescent="0.3"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36" customHeight="1" x14ac:dyDescent="0.3">
      <c r="A2" s="672" t="s">
        <v>0</v>
      </c>
      <c r="B2" s="678"/>
      <c r="C2" s="678"/>
      <c r="D2" s="678"/>
      <c r="E2" s="678"/>
      <c r="F2" s="678"/>
      <c r="G2" s="678"/>
      <c r="H2" s="678"/>
      <c r="I2" s="678"/>
      <c r="K2" s="370"/>
      <c r="L2" s="370"/>
    </row>
    <row r="3" spans="1:12" ht="24.95" customHeight="1" x14ac:dyDescent="0.3">
      <c r="B3" s="673" t="s">
        <v>481</v>
      </c>
      <c r="C3" s="676"/>
      <c r="D3" s="676"/>
      <c r="E3" s="676"/>
      <c r="F3" s="676"/>
      <c r="G3" s="676"/>
      <c r="H3" s="676"/>
      <c r="I3" s="676"/>
      <c r="J3" s="676"/>
      <c r="K3" s="676"/>
      <c r="L3" s="374"/>
    </row>
    <row r="4" spans="1:12" ht="12.75" customHeight="1" x14ac:dyDescent="0.3">
      <c r="B4" s="673" t="s">
        <v>32</v>
      </c>
      <c r="C4" s="673"/>
      <c r="D4" s="673"/>
      <c r="E4" s="673"/>
      <c r="F4" s="673"/>
      <c r="G4" s="673"/>
      <c r="H4" s="673"/>
      <c r="I4" s="673"/>
      <c r="J4" s="673"/>
      <c r="K4" s="673"/>
      <c r="L4" s="370"/>
    </row>
    <row r="5" spans="1:12" ht="12.75" customHeight="1" x14ac:dyDescent="0.3"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</row>
    <row r="6" spans="1:12" ht="12.75" customHeight="1" x14ac:dyDescent="0.25">
      <c r="B6" s="679" t="s">
        <v>2</v>
      </c>
      <c r="C6" s="679" t="s">
        <v>482</v>
      </c>
      <c r="D6" s="679"/>
      <c r="E6" s="679"/>
      <c r="F6" s="679"/>
      <c r="G6" s="679"/>
      <c r="H6" s="679"/>
      <c r="I6" s="679"/>
      <c r="J6" s="679"/>
      <c r="K6" s="679"/>
      <c r="L6" s="370"/>
    </row>
    <row r="7" spans="1:12" ht="12.75" customHeight="1" x14ac:dyDescent="0.25">
      <c r="B7" s="679"/>
      <c r="C7" s="366" t="s">
        <v>285</v>
      </c>
      <c r="D7" s="366" t="s">
        <v>290</v>
      </c>
      <c r="E7" s="366" t="s">
        <v>291</v>
      </c>
      <c r="F7" s="366" t="s">
        <v>294</v>
      </c>
      <c r="G7" s="366" t="s">
        <v>299</v>
      </c>
      <c r="H7" s="366" t="s">
        <v>302</v>
      </c>
      <c r="I7" s="366" t="s">
        <v>305</v>
      </c>
      <c r="J7" s="366" t="s">
        <v>306</v>
      </c>
      <c r="K7" s="366" t="s">
        <v>308</v>
      </c>
      <c r="L7" s="370"/>
    </row>
    <row r="8" spans="1:12" ht="12.75" customHeight="1" x14ac:dyDescent="0.3">
      <c r="B8" s="371" t="s">
        <v>9</v>
      </c>
      <c r="C8" s="372">
        <v>0.2253877683861199</v>
      </c>
      <c r="D8" s="372">
        <v>0.90155107354447961</v>
      </c>
      <c r="E8" s="372">
        <v>0.2253877683861199</v>
      </c>
      <c r="F8" s="372"/>
      <c r="G8" s="372">
        <v>44.377272750325858</v>
      </c>
      <c r="H8" s="372"/>
      <c r="I8" s="372">
        <v>0.67616330515835965</v>
      </c>
      <c r="J8" s="372">
        <v>6.5362452831974771</v>
      </c>
      <c r="K8" s="372">
        <v>9.2408985038309162</v>
      </c>
      <c r="L8" s="370"/>
    </row>
    <row r="9" spans="1:12" ht="12.75" customHeight="1" x14ac:dyDescent="0.3">
      <c r="B9" s="371" t="s">
        <v>10</v>
      </c>
      <c r="C9" s="372"/>
      <c r="D9" s="372"/>
      <c r="E9" s="372"/>
      <c r="F9" s="372"/>
      <c r="G9" s="372">
        <v>44.527562561225395</v>
      </c>
      <c r="H9" s="372"/>
      <c r="I9" s="372"/>
      <c r="J9" s="372">
        <v>15.553188014713317</v>
      </c>
      <c r="K9" s="372">
        <v>23.329782022069974</v>
      </c>
      <c r="L9" s="370"/>
    </row>
    <row r="10" spans="1:12" ht="12.75" customHeight="1" x14ac:dyDescent="0.3">
      <c r="B10" s="371" t="s">
        <v>11</v>
      </c>
      <c r="C10" s="372">
        <v>1.60426783371804</v>
      </c>
      <c r="D10" s="372">
        <v>31.684289715931289</v>
      </c>
      <c r="E10" s="372">
        <v>0.70186717725164249</v>
      </c>
      <c r="F10" s="372">
        <v>0.20053347921475501</v>
      </c>
      <c r="G10" s="372">
        <v>74.95929535938042</v>
      </c>
      <c r="H10" s="372">
        <v>0.50133369803688754</v>
      </c>
      <c r="I10" s="372">
        <v>0.40106695842951001</v>
      </c>
      <c r="J10" s="372">
        <v>10.02667396073775</v>
      </c>
      <c r="K10" s="372">
        <v>12.83414266974432</v>
      </c>
      <c r="L10" s="370"/>
    </row>
    <row r="11" spans="1:12" ht="12.75" customHeight="1" x14ac:dyDescent="0.3">
      <c r="B11" s="371" t="s">
        <v>12</v>
      </c>
      <c r="C11" s="372">
        <v>3.8781184920324057</v>
      </c>
      <c r="D11" s="372">
        <v>29.085888690243042</v>
      </c>
      <c r="E11" s="372"/>
      <c r="F11" s="372"/>
      <c r="G11" s="372"/>
      <c r="H11" s="372"/>
      <c r="I11" s="372"/>
      <c r="J11" s="372">
        <v>3.8781184920324057</v>
      </c>
      <c r="K11" s="372">
        <v>5.817177738048608</v>
      </c>
      <c r="L11" s="370"/>
    </row>
    <row r="12" spans="1:12" ht="12.75" customHeight="1" x14ac:dyDescent="0.3">
      <c r="B12" s="371" t="s">
        <v>13</v>
      </c>
      <c r="C12" s="372"/>
      <c r="D12" s="372"/>
      <c r="E12" s="372"/>
      <c r="F12" s="372"/>
      <c r="G12" s="372">
        <v>11.048014671763484</v>
      </c>
      <c r="H12" s="372"/>
      <c r="I12" s="372"/>
      <c r="J12" s="372">
        <v>9.3242353660788044</v>
      </c>
      <c r="K12" s="372">
        <v>5.594541219647283</v>
      </c>
      <c r="L12" s="370"/>
    </row>
    <row r="13" spans="1:12" ht="12.75" customHeight="1" x14ac:dyDescent="0.3">
      <c r="B13" s="371" t="s">
        <v>14</v>
      </c>
      <c r="C13" s="372"/>
      <c r="D13" s="372"/>
      <c r="E13" s="372">
        <v>0.60891228374987671</v>
      </c>
      <c r="F13" s="372">
        <v>0.20297076124995889</v>
      </c>
      <c r="G13" s="372">
        <v>50.260536595514893</v>
      </c>
      <c r="H13" s="372"/>
      <c r="I13" s="372"/>
      <c r="J13" s="372">
        <v>6.698035121248644</v>
      </c>
      <c r="K13" s="372">
        <v>15.425777854996877</v>
      </c>
      <c r="L13" s="370"/>
    </row>
    <row r="14" spans="1:12" ht="12.75" customHeight="1" x14ac:dyDescent="0.3">
      <c r="B14" s="371" t="s">
        <v>15</v>
      </c>
      <c r="C14" s="372"/>
      <c r="D14" s="372">
        <v>27.656599393344358</v>
      </c>
      <c r="E14" s="372"/>
      <c r="F14" s="372"/>
      <c r="G14" s="372">
        <v>76.781326781326783</v>
      </c>
      <c r="H14" s="372"/>
      <c r="I14" s="372"/>
      <c r="J14" s="372">
        <v>13.014870302750285</v>
      </c>
      <c r="K14" s="372">
        <v>16.268587878437859</v>
      </c>
      <c r="L14" s="370"/>
    </row>
    <row r="15" spans="1:12" ht="12.75" customHeight="1" x14ac:dyDescent="0.3">
      <c r="B15" s="371" t="s">
        <v>16</v>
      </c>
      <c r="C15" s="372"/>
      <c r="D15" s="372">
        <v>6.9098124990970131</v>
      </c>
      <c r="E15" s="372"/>
      <c r="F15" s="372"/>
      <c r="G15" s="372">
        <v>118.68470222008213</v>
      </c>
      <c r="H15" s="372"/>
      <c r="I15" s="372">
        <v>0.628164772645183</v>
      </c>
      <c r="J15" s="372">
        <v>6.2816477264518298</v>
      </c>
      <c r="K15" s="372">
        <v>13.819624998194026</v>
      </c>
      <c r="L15" s="370"/>
    </row>
    <row r="16" spans="1:12" ht="12.75" customHeight="1" x14ac:dyDescent="0.3">
      <c r="B16" s="371" t="s">
        <v>17</v>
      </c>
      <c r="C16" s="372">
        <v>0.67471011080089449</v>
      </c>
      <c r="D16" s="372">
        <v>17.992269621357181</v>
      </c>
      <c r="E16" s="372">
        <v>0.67471011080089449</v>
      </c>
      <c r="F16" s="372"/>
      <c r="G16" s="372">
        <v>31.073673089422265</v>
      </c>
      <c r="H16" s="372">
        <v>0.2249033702669648</v>
      </c>
      <c r="I16" s="372">
        <v>0.2249033702669648</v>
      </c>
      <c r="J16" s="372">
        <v>4.947874145873226</v>
      </c>
      <c r="K16" s="372">
        <v>8.5463280701446624</v>
      </c>
      <c r="L16" s="370"/>
    </row>
    <row r="17" spans="2:11" ht="12.75" customHeight="1" x14ac:dyDescent="0.3">
      <c r="B17" s="371" t="s">
        <v>18</v>
      </c>
      <c r="C17" s="372">
        <v>2.1330426707187367</v>
      </c>
      <c r="D17" s="372">
        <v>9.5986920182343152</v>
      </c>
      <c r="E17" s="372">
        <v>0.26663033383984208</v>
      </c>
      <c r="F17" s="372"/>
      <c r="G17" s="372">
        <v>37.330872482219306</v>
      </c>
      <c r="H17" s="372">
        <v>0.53326066767968416</v>
      </c>
      <c r="I17" s="372">
        <v>0.7998910015195263</v>
      </c>
      <c r="J17" s="372">
        <v>8.7988010167147905</v>
      </c>
      <c r="K17" s="372">
        <v>10.398583019753842</v>
      </c>
    </row>
    <row r="18" spans="2:11" ht="12.75" customHeight="1" x14ac:dyDescent="0.3">
      <c r="B18" s="371" t="s">
        <v>19</v>
      </c>
      <c r="C18" s="372"/>
      <c r="D18" s="372"/>
      <c r="E18" s="372"/>
      <c r="F18" s="372"/>
      <c r="G18" s="372">
        <v>6.3777950686888527</v>
      </c>
      <c r="H18" s="372"/>
      <c r="I18" s="372"/>
      <c r="J18" s="372">
        <v>5.5757397333904288</v>
      </c>
      <c r="K18" s="372">
        <v>5.5757397333904288</v>
      </c>
    </row>
    <row r="19" spans="2:11" ht="12.75" customHeight="1" x14ac:dyDescent="0.3">
      <c r="B19" s="371" t="s">
        <v>20</v>
      </c>
      <c r="C19" s="372"/>
      <c r="D19" s="372"/>
      <c r="E19" s="372">
        <v>0.64385778984224196</v>
      </c>
      <c r="F19" s="372"/>
      <c r="G19" s="372">
        <v>48.815473754172785</v>
      </c>
      <c r="H19" s="372">
        <v>0.64385778984224196</v>
      </c>
      <c r="I19" s="372">
        <v>0.64385778984224196</v>
      </c>
      <c r="J19" s="372">
        <v>6.4385778984224196</v>
      </c>
      <c r="K19" s="372">
        <v>7.7262934781069035</v>
      </c>
    </row>
    <row r="20" spans="2:11" ht="12.75" customHeight="1" x14ac:dyDescent="0.3">
      <c r="B20" s="371" t="s">
        <v>21</v>
      </c>
      <c r="C20" s="372">
        <v>0.68137865387173824</v>
      </c>
      <c r="D20" s="372">
        <v>114.47161385045203</v>
      </c>
      <c r="E20" s="372">
        <v>4.2586165866983645</v>
      </c>
      <c r="F20" s="372">
        <v>0.17034466346793456</v>
      </c>
      <c r="G20" s="372">
        <v>137.92571301806538</v>
      </c>
      <c r="H20" s="372">
        <v>0.34068932693586912</v>
      </c>
      <c r="I20" s="372"/>
      <c r="J20" s="372">
        <v>12.264815769691289</v>
      </c>
      <c r="K20" s="372">
        <v>12.775849760095094</v>
      </c>
    </row>
    <row r="21" spans="2:11" ht="12.75" customHeight="1" x14ac:dyDescent="0.3">
      <c r="B21" s="371" t="s">
        <v>22</v>
      </c>
      <c r="C21" s="372"/>
      <c r="D21" s="372">
        <v>17.99182721248873</v>
      </c>
      <c r="E21" s="372"/>
      <c r="F21" s="372">
        <v>0.74965946718703036</v>
      </c>
      <c r="G21" s="372">
        <v>64.863462411623544</v>
      </c>
      <c r="H21" s="372"/>
      <c r="I21" s="372"/>
      <c r="J21" s="372">
        <v>9.7455730734313928</v>
      </c>
      <c r="K21" s="372">
        <v>13.493870409366545</v>
      </c>
    </row>
    <row r="22" spans="2:11" ht="12.75" customHeight="1" x14ac:dyDescent="0.3">
      <c r="B22" s="371" t="s">
        <v>23</v>
      </c>
      <c r="C22" s="372"/>
      <c r="D22" s="372">
        <v>47.660656128366035</v>
      </c>
      <c r="E22" s="372">
        <v>6.3547541504488043</v>
      </c>
      <c r="F22" s="372"/>
      <c r="G22" s="372">
        <v>110.51555506437532</v>
      </c>
      <c r="H22" s="372"/>
      <c r="I22" s="372"/>
      <c r="J22" s="372">
        <v>22.241639526570815</v>
      </c>
      <c r="K22" s="372">
        <v>19.064262451346416</v>
      </c>
    </row>
    <row r="23" spans="2:11" ht="12.75" customHeight="1" x14ac:dyDescent="0.3">
      <c r="B23" s="371" t="s">
        <v>24</v>
      </c>
      <c r="C23" s="372">
        <v>2.5553815056818907</v>
      </c>
      <c r="D23" s="372">
        <v>332.8810308068276</v>
      </c>
      <c r="E23" s="372">
        <v>11.925113693182158</v>
      </c>
      <c r="F23" s="372">
        <v>1.1925113693182157</v>
      </c>
      <c r="G23" s="372">
        <v>157.63380328125578</v>
      </c>
      <c r="H23" s="372">
        <v>1.703587670454594</v>
      </c>
      <c r="I23" s="372">
        <v>1.5332289034091344</v>
      </c>
      <c r="J23" s="372">
        <v>34.753188477273717</v>
      </c>
      <c r="K23" s="372">
        <v>18.90982314204599</v>
      </c>
    </row>
    <row r="24" spans="2:11" ht="12.75" customHeight="1" x14ac:dyDescent="0.3">
      <c r="B24" s="371" t="s">
        <v>25</v>
      </c>
      <c r="C24" s="372">
        <v>0.48896575430546568</v>
      </c>
      <c r="D24" s="372">
        <v>38.628294590131794</v>
      </c>
      <c r="E24" s="372">
        <v>2.4448287715273285</v>
      </c>
      <c r="F24" s="372"/>
      <c r="G24" s="372">
        <v>61.511524112517449</v>
      </c>
      <c r="H24" s="372"/>
      <c r="I24" s="372"/>
      <c r="J24" s="372">
        <v>10.757246594720245</v>
      </c>
      <c r="K24" s="372">
        <v>11.001729471872979</v>
      </c>
    </row>
    <row r="25" spans="2:11" ht="12.75" customHeight="1" x14ac:dyDescent="0.3">
      <c r="B25" s="371" t="s">
        <v>26</v>
      </c>
      <c r="C25" s="372"/>
      <c r="D25" s="372">
        <v>25.934013496060622</v>
      </c>
      <c r="E25" s="372">
        <v>12.102539631494958</v>
      </c>
      <c r="F25" s="372"/>
      <c r="G25" s="372">
        <v>40.464942185713852</v>
      </c>
      <c r="H25" s="372"/>
      <c r="I25" s="372"/>
      <c r="J25" s="372">
        <v>12.102539631494958</v>
      </c>
      <c r="K25" s="372">
        <v>8.6446711653535413</v>
      </c>
    </row>
    <row r="26" spans="2:11" ht="12.75" customHeight="1" x14ac:dyDescent="0.25">
      <c r="B26" s="371" t="s">
        <v>27</v>
      </c>
      <c r="C26" s="372">
        <v>1.0098291722480768</v>
      </c>
      <c r="D26" s="372">
        <v>1.5147437583721148</v>
      </c>
      <c r="E26" s="372">
        <v>8.5835479641086518</v>
      </c>
      <c r="F26" s="372">
        <v>1.0098291722480768</v>
      </c>
      <c r="G26" s="372">
        <v>114.80882819463118</v>
      </c>
      <c r="H26" s="372">
        <v>0.50491458612403839</v>
      </c>
      <c r="I26" s="372">
        <v>2.0196583444961536</v>
      </c>
      <c r="J26" s="372">
        <v>16.662181342093266</v>
      </c>
      <c r="K26" s="372">
        <v>10.603206308604804</v>
      </c>
    </row>
    <row r="27" spans="2:11" ht="12.75" customHeight="1" x14ac:dyDescent="0.25">
      <c r="B27" s="371" t="s">
        <v>28</v>
      </c>
      <c r="C27" s="372">
        <v>2.1590060878083479</v>
      </c>
      <c r="D27" s="372">
        <v>335.82358329455303</v>
      </c>
      <c r="E27" s="372">
        <v>9.6173907547826403</v>
      </c>
      <c r="F27" s="372">
        <v>0.58881984212954941</v>
      </c>
      <c r="G27" s="372">
        <v>132.95530485835013</v>
      </c>
      <c r="H27" s="372">
        <v>0.58881984212954941</v>
      </c>
      <c r="I27" s="372">
        <v>1.1776396842590988</v>
      </c>
      <c r="J27" s="372">
        <v>21.197514316663778</v>
      </c>
      <c r="K27" s="372">
        <v>22.375154000922876</v>
      </c>
    </row>
    <row r="28" spans="2:11" ht="12.75" customHeight="1" x14ac:dyDescent="0.25">
      <c r="B28" s="371" t="s">
        <v>29</v>
      </c>
      <c r="C28" s="372"/>
      <c r="D28" s="372">
        <v>70.318458475147239</v>
      </c>
      <c r="E28" s="372"/>
      <c r="F28" s="372">
        <v>0.60101246559954902</v>
      </c>
      <c r="G28" s="372">
        <v>72.63027229749359</v>
      </c>
      <c r="H28" s="372"/>
      <c r="I28" s="372"/>
      <c r="J28" s="372">
        <v>7.2121495871945882</v>
      </c>
      <c r="K28" s="372">
        <v>15.626324105588273</v>
      </c>
    </row>
    <row r="29" spans="2:11" ht="12.75" customHeight="1" x14ac:dyDescent="0.25">
      <c r="B29" s="368" t="s">
        <v>30</v>
      </c>
      <c r="C29" s="369">
        <v>1.0529317337633155</v>
      </c>
      <c r="D29" s="369">
        <v>84.97488132636758</v>
      </c>
      <c r="E29" s="369">
        <v>3.2246034346501542</v>
      </c>
      <c r="F29" s="369">
        <v>0.2961370501209325</v>
      </c>
      <c r="G29" s="369">
        <v>81.90727260564708</v>
      </c>
      <c r="H29" s="369">
        <v>0.41130145850129513</v>
      </c>
      <c r="I29" s="369">
        <v>0.52646586688165775</v>
      </c>
      <c r="J29" s="369">
        <v>12.618728746819736</v>
      </c>
      <c r="K29" s="369">
        <v>13.342619313782015</v>
      </c>
    </row>
    <row r="30" spans="2:11" ht="12.75" customHeight="1" x14ac:dyDescent="0.25">
      <c r="B30" s="370"/>
      <c r="C30" s="370"/>
      <c r="D30" s="370"/>
      <c r="E30" s="370"/>
      <c r="F30" s="370"/>
      <c r="G30" s="370"/>
      <c r="H30" s="370"/>
      <c r="I30" s="370"/>
      <c r="J30" s="370"/>
      <c r="K30" s="370"/>
    </row>
    <row r="31" spans="2:11" ht="12.75" customHeight="1" x14ac:dyDescent="0.25">
      <c r="B31" s="370"/>
      <c r="C31" s="370"/>
      <c r="D31" s="370"/>
      <c r="E31" s="370"/>
      <c r="F31" s="370"/>
      <c r="G31" s="370"/>
      <c r="H31" s="370"/>
      <c r="I31" s="370"/>
      <c r="K31" s="373" t="s">
        <v>479</v>
      </c>
    </row>
    <row r="32" spans="2:11" ht="12.75" customHeight="1" x14ac:dyDescent="0.25">
      <c r="B32" s="370"/>
      <c r="C32" s="370"/>
      <c r="D32" s="370"/>
      <c r="E32" s="370"/>
      <c r="F32" s="370"/>
      <c r="G32" s="370"/>
      <c r="H32" s="370"/>
      <c r="I32" s="370"/>
      <c r="J32" s="370"/>
      <c r="K32" s="370"/>
    </row>
    <row r="33" spans="1:15" ht="35.1" customHeight="1" x14ac:dyDescent="0.25">
      <c r="A33" s="674" t="s">
        <v>464</v>
      </c>
      <c r="B33" s="675"/>
      <c r="C33" s="675"/>
      <c r="D33" s="675"/>
      <c r="E33" s="675"/>
      <c r="F33" s="675"/>
      <c r="G33" s="675"/>
      <c r="H33" s="675"/>
      <c r="I33" s="675"/>
      <c r="J33" s="675"/>
      <c r="K33" s="675"/>
      <c r="L33" s="375"/>
      <c r="M33" s="375"/>
      <c r="N33" s="375"/>
      <c r="O33" s="370"/>
    </row>
    <row r="34" spans="1:15" x14ac:dyDescent="0.25">
      <c r="A34" s="674"/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</row>
  </sheetData>
  <mergeCells count="7">
    <mergeCell ref="B4:K4"/>
    <mergeCell ref="A2:I2"/>
    <mergeCell ref="B3:K3"/>
    <mergeCell ref="A34:O34"/>
    <mergeCell ref="B6:B7"/>
    <mergeCell ref="C6:K6"/>
    <mergeCell ref="A33:K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workbookViewId="0">
      <selection activeCell="M31" sqref="B2:Q31"/>
    </sheetView>
  </sheetViews>
  <sheetFormatPr defaultRowHeight="15" x14ac:dyDescent="0.25"/>
  <cols>
    <col min="1" max="1" width="5.28515625" customWidth="1"/>
    <col min="2" max="2" width="24.7109375" customWidth="1"/>
    <col min="3" max="14" width="7.85546875" customWidth="1"/>
    <col min="15" max="16" width="8.5703125" customWidth="1"/>
    <col min="17" max="17" width="8.7109375" customWidth="1"/>
  </cols>
  <sheetData>
    <row r="1" spans="2:17" ht="12.75" customHeight="1" x14ac:dyDescent="0.3"/>
    <row r="2" spans="2:17" ht="48.75" customHeight="1" x14ac:dyDescent="0.3">
      <c r="B2" s="575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69"/>
      <c r="P2" s="69"/>
      <c r="Q2" s="69"/>
    </row>
    <row r="3" spans="2:17" ht="12.75" customHeight="1" x14ac:dyDescent="0.3">
      <c r="B3" s="571" t="s">
        <v>111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</row>
    <row r="4" spans="2:17" ht="14.45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</row>
    <row r="5" spans="2:17" ht="12.75" customHeight="1" x14ac:dyDescent="0.3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5">
      <c r="B6" s="70"/>
      <c r="C6" s="588" t="s">
        <v>112</v>
      </c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90"/>
      <c r="O6" s="591" t="s">
        <v>113</v>
      </c>
      <c r="P6" s="592"/>
      <c r="Q6" s="71" t="s">
        <v>37</v>
      </c>
    </row>
    <row r="7" spans="2:17" x14ac:dyDescent="0.25">
      <c r="B7" s="72" t="s">
        <v>2</v>
      </c>
      <c r="C7" s="588" t="s">
        <v>114</v>
      </c>
      <c r="D7" s="590"/>
      <c r="E7" s="588" t="s">
        <v>115</v>
      </c>
      <c r="F7" s="590"/>
      <c r="G7" s="588" t="s">
        <v>116</v>
      </c>
      <c r="H7" s="590"/>
      <c r="I7" s="588" t="s">
        <v>117</v>
      </c>
      <c r="J7" s="590"/>
      <c r="K7" s="588" t="s">
        <v>118</v>
      </c>
      <c r="L7" s="590"/>
      <c r="M7" s="588" t="s">
        <v>107</v>
      </c>
      <c r="N7" s="590"/>
      <c r="O7" s="593" t="s">
        <v>119</v>
      </c>
      <c r="P7" s="594"/>
      <c r="Q7" s="72" t="s">
        <v>120</v>
      </c>
    </row>
    <row r="8" spans="2:17" x14ac:dyDescent="0.25">
      <c r="B8" s="72"/>
      <c r="C8" s="70" t="s">
        <v>121</v>
      </c>
      <c r="D8" s="70" t="s">
        <v>122</v>
      </c>
      <c r="E8" s="70" t="s">
        <v>121</v>
      </c>
      <c r="F8" s="70" t="s">
        <v>122</v>
      </c>
      <c r="G8" s="70" t="s">
        <v>121</v>
      </c>
      <c r="H8" s="70" t="s">
        <v>122</v>
      </c>
      <c r="I8" s="70" t="s">
        <v>121</v>
      </c>
      <c r="J8" s="70" t="s">
        <v>122</v>
      </c>
      <c r="K8" s="70" t="s">
        <v>121</v>
      </c>
      <c r="L8" s="70" t="s">
        <v>122</v>
      </c>
      <c r="M8" s="70" t="s">
        <v>121</v>
      </c>
      <c r="N8" s="70" t="s">
        <v>122</v>
      </c>
      <c r="O8" s="70" t="s">
        <v>121</v>
      </c>
      <c r="P8" s="70" t="s">
        <v>122</v>
      </c>
      <c r="Q8" s="74" t="s">
        <v>123</v>
      </c>
    </row>
    <row r="9" spans="2:17" ht="12.75" customHeight="1" x14ac:dyDescent="0.3">
      <c r="B9" s="39" t="s">
        <v>9</v>
      </c>
      <c r="C9" s="65">
        <v>14</v>
      </c>
      <c r="D9" s="67">
        <v>0.44052863436123352</v>
      </c>
      <c r="E9" s="65">
        <v>166</v>
      </c>
      <c r="F9" s="67">
        <v>5.2234109502831974</v>
      </c>
      <c r="G9" s="65">
        <v>577</v>
      </c>
      <c r="H9" s="67">
        <v>18.156073001887979</v>
      </c>
      <c r="I9" s="65">
        <v>1411</v>
      </c>
      <c r="J9" s="67">
        <v>44.398993077407169</v>
      </c>
      <c r="K9" s="65">
        <v>1010</v>
      </c>
      <c r="L9" s="67">
        <v>31.780994336060413</v>
      </c>
      <c r="M9" s="65">
        <v>3178</v>
      </c>
      <c r="N9" s="67">
        <v>100</v>
      </c>
      <c r="O9" s="65">
        <v>2656</v>
      </c>
      <c r="P9" s="67">
        <v>83.574575204531158</v>
      </c>
      <c r="Q9" s="65">
        <v>1227.8077407174324</v>
      </c>
    </row>
    <row r="10" spans="2:17" ht="12.75" customHeight="1" x14ac:dyDescent="0.3">
      <c r="B10" s="39" t="s">
        <v>10</v>
      </c>
      <c r="C10" s="65">
        <v>1</v>
      </c>
      <c r="D10" s="67">
        <v>1.0752688172043012</v>
      </c>
      <c r="E10" s="65">
        <v>8</v>
      </c>
      <c r="F10" s="67">
        <v>8.6021505376344098</v>
      </c>
      <c r="G10" s="65">
        <v>12</v>
      </c>
      <c r="H10" s="67">
        <v>12.903225806451612</v>
      </c>
      <c r="I10" s="65">
        <v>57</v>
      </c>
      <c r="J10" s="67">
        <v>61.29032258064516</v>
      </c>
      <c r="K10" s="65">
        <v>15</v>
      </c>
      <c r="L10" s="67">
        <v>16.129032258064516</v>
      </c>
      <c r="M10" s="65">
        <v>93</v>
      </c>
      <c r="N10" s="67">
        <v>100</v>
      </c>
      <c r="O10" s="65">
        <v>51</v>
      </c>
      <c r="P10" s="67">
        <v>54.838709677419352</v>
      </c>
      <c r="Q10" s="65">
        <v>1193.6344086021506</v>
      </c>
    </row>
    <row r="11" spans="2:17" ht="12.75" customHeight="1" x14ac:dyDescent="0.3">
      <c r="B11" s="39" t="s">
        <v>11</v>
      </c>
      <c r="C11" s="65">
        <v>37</v>
      </c>
      <c r="D11" s="67">
        <v>0.56618209640397865</v>
      </c>
      <c r="E11" s="65">
        <v>322</v>
      </c>
      <c r="F11" s="67">
        <v>4.9273144605967865</v>
      </c>
      <c r="G11" s="65">
        <v>698</v>
      </c>
      <c r="H11" s="67">
        <v>10.680948737566947</v>
      </c>
      <c r="I11" s="65">
        <v>2230</v>
      </c>
      <c r="J11" s="67">
        <v>34.123947972456001</v>
      </c>
      <c r="K11" s="65">
        <v>3248</v>
      </c>
      <c r="L11" s="67">
        <v>49.701606732976281</v>
      </c>
      <c r="M11" s="65">
        <v>6535</v>
      </c>
      <c r="N11" s="67">
        <v>100</v>
      </c>
      <c r="O11" s="65">
        <v>4336</v>
      </c>
      <c r="P11" s="67">
        <v>66.350420811017599</v>
      </c>
      <c r="Q11" s="65">
        <v>1323.2296863045142</v>
      </c>
    </row>
    <row r="12" spans="2:17" ht="12.75" customHeight="1" x14ac:dyDescent="0.3">
      <c r="B12" s="39" t="s">
        <v>12</v>
      </c>
      <c r="C12" s="65">
        <v>1</v>
      </c>
      <c r="D12" s="67">
        <v>0.35714285714285715</v>
      </c>
      <c r="E12" s="65">
        <v>18</v>
      </c>
      <c r="F12" s="67">
        <v>6.4285714285714279</v>
      </c>
      <c r="G12" s="65">
        <v>31</v>
      </c>
      <c r="H12" s="67">
        <v>11.071428571428571</v>
      </c>
      <c r="I12" s="65">
        <v>60</v>
      </c>
      <c r="J12" s="67">
        <v>21.428571428571427</v>
      </c>
      <c r="K12" s="65">
        <v>170</v>
      </c>
      <c r="L12" s="67">
        <v>60.714285714285708</v>
      </c>
      <c r="M12" s="65">
        <v>280</v>
      </c>
      <c r="N12" s="67">
        <v>100</v>
      </c>
      <c r="O12" s="65">
        <v>92</v>
      </c>
      <c r="P12" s="67">
        <v>32.857142857142854</v>
      </c>
      <c r="Q12" s="65">
        <v>1543.2249999999999</v>
      </c>
    </row>
    <row r="13" spans="2:17" ht="12.75" customHeight="1" x14ac:dyDescent="0.3">
      <c r="B13" s="39" t="s">
        <v>13</v>
      </c>
      <c r="C13" s="65">
        <v>2</v>
      </c>
      <c r="D13" s="67">
        <v>0.54794520547945202</v>
      </c>
      <c r="E13" s="65">
        <v>23</v>
      </c>
      <c r="F13" s="67">
        <v>6.3013698630136989</v>
      </c>
      <c r="G13" s="65">
        <v>56</v>
      </c>
      <c r="H13" s="67">
        <v>15.342465753424658</v>
      </c>
      <c r="I13" s="65">
        <v>133</v>
      </c>
      <c r="J13" s="67">
        <v>36.438356164383563</v>
      </c>
      <c r="K13" s="65">
        <v>151</v>
      </c>
      <c r="L13" s="67">
        <v>41.369863013698634</v>
      </c>
      <c r="M13" s="65">
        <v>365</v>
      </c>
      <c r="N13" s="67">
        <v>100</v>
      </c>
      <c r="O13" s="65">
        <v>275</v>
      </c>
      <c r="P13" s="67">
        <v>75.342465753424662</v>
      </c>
      <c r="Q13" s="65">
        <v>1251.5890410958905</v>
      </c>
    </row>
    <row r="14" spans="2:17" ht="12.75" customHeight="1" x14ac:dyDescent="0.3">
      <c r="B14" s="39" t="s">
        <v>14</v>
      </c>
      <c r="C14" s="65">
        <v>22</v>
      </c>
      <c r="D14" s="67">
        <v>0.66788099574984827</v>
      </c>
      <c r="E14" s="65">
        <v>127</v>
      </c>
      <c r="F14" s="67">
        <v>3.8554948391013961</v>
      </c>
      <c r="G14" s="65">
        <v>436</v>
      </c>
      <c r="H14" s="67">
        <v>13.23618700667881</v>
      </c>
      <c r="I14" s="65">
        <v>1368</v>
      </c>
      <c r="J14" s="67">
        <v>41.530054644808743</v>
      </c>
      <c r="K14" s="65">
        <v>1341</v>
      </c>
      <c r="L14" s="67">
        <v>40.710382513661202</v>
      </c>
      <c r="M14" s="65">
        <v>3294</v>
      </c>
      <c r="N14" s="67">
        <v>100</v>
      </c>
      <c r="O14" s="65">
        <v>2692</v>
      </c>
      <c r="P14" s="67">
        <v>81.724347298117792</v>
      </c>
      <c r="Q14" s="65">
        <v>1296.7735276259866</v>
      </c>
    </row>
    <row r="15" spans="2:17" ht="12.75" customHeight="1" x14ac:dyDescent="0.3">
      <c r="B15" s="39" t="s">
        <v>15</v>
      </c>
      <c r="C15" s="65">
        <v>5</v>
      </c>
      <c r="D15" s="67">
        <v>0.52521008403361347</v>
      </c>
      <c r="E15" s="65">
        <v>84</v>
      </c>
      <c r="F15" s="67">
        <v>8.8235294117647065</v>
      </c>
      <c r="G15" s="65">
        <v>196</v>
      </c>
      <c r="H15" s="67">
        <v>20.588235294117645</v>
      </c>
      <c r="I15" s="65">
        <v>482</v>
      </c>
      <c r="J15" s="67">
        <v>50.630252100840337</v>
      </c>
      <c r="K15" s="65">
        <v>185</v>
      </c>
      <c r="L15" s="67">
        <v>19.432773109243698</v>
      </c>
      <c r="M15" s="65">
        <v>952</v>
      </c>
      <c r="N15" s="67">
        <v>100</v>
      </c>
      <c r="O15" s="65">
        <v>495</v>
      </c>
      <c r="P15" s="67">
        <v>51.995798319327733</v>
      </c>
      <c r="Q15" s="65">
        <v>1145.4002100840337</v>
      </c>
    </row>
    <row r="16" spans="2:17" ht="12.75" customHeight="1" x14ac:dyDescent="0.3">
      <c r="B16" s="39" t="s">
        <v>16</v>
      </c>
      <c r="C16" s="65">
        <v>6</v>
      </c>
      <c r="D16" s="67">
        <v>0.48859934853420189</v>
      </c>
      <c r="E16" s="65">
        <v>94</v>
      </c>
      <c r="F16" s="67">
        <v>7.6547231270358314</v>
      </c>
      <c r="G16" s="65">
        <v>279</v>
      </c>
      <c r="H16" s="67">
        <v>22.719869706840392</v>
      </c>
      <c r="I16" s="65">
        <v>586</v>
      </c>
      <c r="J16" s="67">
        <v>47.719869706840392</v>
      </c>
      <c r="K16" s="65">
        <v>263</v>
      </c>
      <c r="L16" s="67">
        <v>21.416938110749186</v>
      </c>
      <c r="M16" s="65">
        <v>1228</v>
      </c>
      <c r="N16" s="67">
        <v>100</v>
      </c>
      <c r="O16" s="65">
        <v>950</v>
      </c>
      <c r="P16" s="67">
        <v>77.361563517915314</v>
      </c>
      <c r="Q16" s="65">
        <v>1141.4006514657981</v>
      </c>
    </row>
    <row r="17" spans="2:18" ht="12.75" customHeight="1" x14ac:dyDescent="0.3">
      <c r="B17" s="39" t="s">
        <v>17</v>
      </c>
      <c r="C17" s="65">
        <v>21</v>
      </c>
      <c r="D17" s="67">
        <v>0.67741935483870963</v>
      </c>
      <c r="E17" s="65">
        <v>139</v>
      </c>
      <c r="F17" s="67">
        <v>4.4838709677419351</v>
      </c>
      <c r="G17" s="65">
        <v>604</v>
      </c>
      <c r="H17" s="67">
        <v>19.483870967741936</v>
      </c>
      <c r="I17" s="65">
        <v>1311</v>
      </c>
      <c r="J17" s="67">
        <v>42.29032258064516</v>
      </c>
      <c r="K17" s="65">
        <v>1025</v>
      </c>
      <c r="L17" s="67">
        <v>33.064516129032256</v>
      </c>
      <c r="M17" s="65">
        <v>3100</v>
      </c>
      <c r="N17" s="67">
        <v>100</v>
      </c>
      <c r="O17" s="65">
        <v>2556</v>
      </c>
      <c r="P17" s="67">
        <v>82.451612903225808</v>
      </c>
      <c r="Q17" s="65">
        <v>1242.9961290322581</v>
      </c>
    </row>
    <row r="18" spans="2:18" ht="12.75" customHeight="1" x14ac:dyDescent="0.3">
      <c r="B18" s="39" t="s">
        <v>18</v>
      </c>
      <c r="C18" s="65">
        <v>90</v>
      </c>
      <c r="D18" s="67">
        <v>3.1903580290677067</v>
      </c>
      <c r="E18" s="65">
        <v>204</v>
      </c>
      <c r="F18" s="67">
        <v>7.2314781992201347</v>
      </c>
      <c r="G18" s="65">
        <v>548</v>
      </c>
      <c r="H18" s="67">
        <v>19.425735554767812</v>
      </c>
      <c r="I18" s="65">
        <v>1313</v>
      </c>
      <c r="J18" s="67">
        <v>46.543778801843317</v>
      </c>
      <c r="K18" s="65">
        <v>666</v>
      </c>
      <c r="L18" s="67">
        <v>23.608649415101027</v>
      </c>
      <c r="M18" s="65">
        <v>2821</v>
      </c>
      <c r="N18" s="67">
        <v>100</v>
      </c>
      <c r="O18" s="65">
        <v>2253</v>
      </c>
      <c r="P18" s="67">
        <v>79.86529599432825</v>
      </c>
      <c r="Q18" s="65">
        <v>1149.5618574973414</v>
      </c>
    </row>
    <row r="19" spans="2:18" ht="12.75" customHeight="1" x14ac:dyDescent="0.3">
      <c r="B19" s="39" t="s">
        <v>19</v>
      </c>
      <c r="C19" s="65">
        <v>27</v>
      </c>
      <c r="D19" s="67">
        <v>3.6096256684491976</v>
      </c>
      <c r="E19" s="65">
        <v>97</v>
      </c>
      <c r="F19" s="67">
        <v>12.967914438502673</v>
      </c>
      <c r="G19" s="65">
        <v>156</v>
      </c>
      <c r="H19" s="67">
        <v>20.855614973262032</v>
      </c>
      <c r="I19" s="65">
        <v>363</v>
      </c>
      <c r="J19" s="67">
        <v>48.529411764705884</v>
      </c>
      <c r="K19" s="65">
        <v>105</v>
      </c>
      <c r="L19" s="67">
        <v>14.037433155080215</v>
      </c>
      <c r="M19" s="65">
        <v>748</v>
      </c>
      <c r="N19" s="67">
        <v>100</v>
      </c>
      <c r="O19" s="65">
        <v>574</v>
      </c>
      <c r="P19" s="67">
        <v>76.737967914438499</v>
      </c>
      <c r="Q19" s="65">
        <v>1048.8997326203209</v>
      </c>
    </row>
    <row r="20" spans="2:18" ht="12.75" customHeight="1" x14ac:dyDescent="0.3">
      <c r="B20" s="39" t="s">
        <v>20</v>
      </c>
      <c r="C20" s="65">
        <v>20</v>
      </c>
      <c r="D20" s="67">
        <v>1.6934801016088061</v>
      </c>
      <c r="E20" s="65">
        <v>99</v>
      </c>
      <c r="F20" s="67">
        <v>8.3827265029635907</v>
      </c>
      <c r="G20" s="65">
        <v>239</v>
      </c>
      <c r="H20" s="67">
        <v>20.237087214225234</v>
      </c>
      <c r="I20" s="65">
        <v>523</v>
      </c>
      <c r="J20" s="67">
        <v>44.284504657070279</v>
      </c>
      <c r="K20" s="65">
        <v>300</v>
      </c>
      <c r="L20" s="67">
        <v>25.402201524132089</v>
      </c>
      <c r="M20" s="65">
        <v>1181</v>
      </c>
      <c r="N20" s="67">
        <v>100</v>
      </c>
      <c r="O20" s="65">
        <v>859</v>
      </c>
      <c r="P20" s="67">
        <v>72.734970364098217</v>
      </c>
      <c r="Q20" s="65">
        <v>1146.4132091447925</v>
      </c>
    </row>
    <row r="21" spans="2:18" ht="12.75" customHeight="1" x14ac:dyDescent="0.3">
      <c r="B21" s="39" t="s">
        <v>21</v>
      </c>
      <c r="C21" s="65">
        <v>151</v>
      </c>
      <c r="D21" s="67">
        <v>3.1649549360721023</v>
      </c>
      <c r="E21" s="65">
        <v>563</v>
      </c>
      <c r="F21" s="67">
        <v>11.800461119262209</v>
      </c>
      <c r="G21" s="65">
        <v>1072</v>
      </c>
      <c r="H21" s="67">
        <v>22.469084049465522</v>
      </c>
      <c r="I21" s="65">
        <v>1991</v>
      </c>
      <c r="J21" s="67">
        <v>41.731293229930834</v>
      </c>
      <c r="K21" s="65">
        <v>994</v>
      </c>
      <c r="L21" s="67">
        <v>20.834206665269335</v>
      </c>
      <c r="M21" s="65">
        <v>4771</v>
      </c>
      <c r="N21" s="67">
        <v>100</v>
      </c>
      <c r="O21" s="65">
        <v>3701</v>
      </c>
      <c r="P21" s="67">
        <v>77.572835883462588</v>
      </c>
      <c r="Q21" s="65">
        <v>1064.9733808425906</v>
      </c>
    </row>
    <row r="22" spans="2:18" ht="12.75" customHeight="1" x14ac:dyDescent="0.3">
      <c r="B22" s="39" t="s">
        <v>22</v>
      </c>
      <c r="C22" s="65">
        <v>45</v>
      </c>
      <c r="D22" s="67">
        <v>4.0142729705619979</v>
      </c>
      <c r="E22" s="65">
        <v>126</v>
      </c>
      <c r="F22" s="67">
        <v>11.239964317573595</v>
      </c>
      <c r="G22" s="65">
        <v>267</v>
      </c>
      <c r="H22" s="67">
        <v>23.818019625334522</v>
      </c>
      <c r="I22" s="65">
        <v>475</v>
      </c>
      <c r="J22" s="67">
        <v>42.372881355932201</v>
      </c>
      <c r="K22" s="65">
        <v>208</v>
      </c>
      <c r="L22" s="67">
        <v>18.554861730597679</v>
      </c>
      <c r="M22" s="65">
        <v>1121</v>
      </c>
      <c r="N22" s="67">
        <v>100</v>
      </c>
      <c r="O22" s="65">
        <v>825</v>
      </c>
      <c r="P22" s="67">
        <v>73.595004460303301</v>
      </c>
      <c r="Q22" s="65">
        <v>1045.3710972346119</v>
      </c>
    </row>
    <row r="23" spans="2:18" ht="12.75" customHeight="1" x14ac:dyDescent="0.3">
      <c r="B23" s="39" t="s">
        <v>23</v>
      </c>
      <c r="C23" s="65">
        <v>2</v>
      </c>
      <c r="D23" s="67">
        <v>0.73800738007380073</v>
      </c>
      <c r="E23" s="65">
        <v>27</v>
      </c>
      <c r="F23" s="67">
        <v>9.9630996309963091</v>
      </c>
      <c r="G23" s="65">
        <v>80</v>
      </c>
      <c r="H23" s="67">
        <v>29.520295202952028</v>
      </c>
      <c r="I23" s="65">
        <v>132</v>
      </c>
      <c r="J23" s="67">
        <v>48.708487084870846</v>
      </c>
      <c r="K23" s="65">
        <v>30</v>
      </c>
      <c r="L23" s="67">
        <v>11.07011070110701</v>
      </c>
      <c r="M23" s="65">
        <v>271</v>
      </c>
      <c r="N23" s="67">
        <v>100</v>
      </c>
      <c r="O23" s="65">
        <v>148</v>
      </c>
      <c r="P23" s="67">
        <v>54.612546125461257</v>
      </c>
      <c r="Q23" s="65">
        <v>1041.4132841328412</v>
      </c>
    </row>
    <row r="24" spans="2:18" ht="12.75" customHeight="1" x14ac:dyDescent="0.3">
      <c r="B24" s="39" t="s">
        <v>24</v>
      </c>
      <c r="C24" s="65">
        <v>78</v>
      </c>
      <c r="D24" s="67">
        <v>1.765504753282028</v>
      </c>
      <c r="E24" s="65">
        <v>435</v>
      </c>
      <c r="F24" s="67">
        <v>9.8460842009959268</v>
      </c>
      <c r="G24" s="65">
        <v>846</v>
      </c>
      <c r="H24" s="67">
        <v>19.148936170212767</v>
      </c>
      <c r="I24" s="65">
        <v>2139</v>
      </c>
      <c r="J24" s="67">
        <v>48.415572657311003</v>
      </c>
      <c r="K24" s="65">
        <v>920</v>
      </c>
      <c r="L24" s="67">
        <v>20.823902218198278</v>
      </c>
      <c r="M24" s="65">
        <v>4418</v>
      </c>
      <c r="N24" s="67">
        <v>100</v>
      </c>
      <c r="O24" s="65">
        <v>2515</v>
      </c>
      <c r="P24" s="67">
        <v>56.926210955183343</v>
      </c>
      <c r="Q24" s="65">
        <v>1125.2102761430513</v>
      </c>
    </row>
    <row r="25" spans="2:18" ht="12.75" customHeight="1" x14ac:dyDescent="0.25">
      <c r="B25" s="39" t="s">
        <v>25</v>
      </c>
      <c r="C25" s="65">
        <v>32</v>
      </c>
      <c r="D25" s="67">
        <v>0.98340503995082962</v>
      </c>
      <c r="E25" s="65">
        <v>341</v>
      </c>
      <c r="F25" s="67">
        <v>10.47940995697603</v>
      </c>
      <c r="G25" s="65">
        <v>756</v>
      </c>
      <c r="H25" s="67">
        <v>23.23294406883835</v>
      </c>
      <c r="I25" s="65">
        <v>1545</v>
      </c>
      <c r="J25" s="67">
        <v>47.480024585125996</v>
      </c>
      <c r="K25" s="65">
        <v>580</v>
      </c>
      <c r="L25" s="67">
        <v>17.824216349108791</v>
      </c>
      <c r="M25" s="65">
        <v>3254</v>
      </c>
      <c r="N25" s="67">
        <v>100</v>
      </c>
      <c r="O25" s="65">
        <v>2501</v>
      </c>
      <c r="P25" s="67">
        <v>76.85925015365703</v>
      </c>
      <c r="Q25" s="65">
        <v>980.89766441303016</v>
      </c>
    </row>
    <row r="26" spans="2:18" ht="12.75" customHeight="1" x14ac:dyDescent="0.25">
      <c r="B26" s="39" t="s">
        <v>26</v>
      </c>
      <c r="C26" s="65">
        <v>10</v>
      </c>
      <c r="D26" s="67">
        <v>1.9920318725099602</v>
      </c>
      <c r="E26" s="65">
        <v>64</v>
      </c>
      <c r="F26" s="67">
        <v>12.749003984063744</v>
      </c>
      <c r="G26" s="65">
        <v>140</v>
      </c>
      <c r="H26" s="67">
        <v>27.888446215139439</v>
      </c>
      <c r="I26" s="65">
        <v>238</v>
      </c>
      <c r="J26" s="67">
        <v>47.410358565737056</v>
      </c>
      <c r="K26" s="65">
        <v>50</v>
      </c>
      <c r="L26" s="67">
        <v>9.9601593625498008</v>
      </c>
      <c r="M26" s="65">
        <v>502</v>
      </c>
      <c r="N26" s="67">
        <v>100</v>
      </c>
      <c r="O26" s="65">
        <v>377</v>
      </c>
      <c r="P26" s="67">
        <v>75.099601593625493</v>
      </c>
      <c r="Q26" s="65">
        <v>1016.5498007968127</v>
      </c>
    </row>
    <row r="27" spans="2:18" ht="12.75" customHeight="1" x14ac:dyDescent="0.25">
      <c r="B27" s="39" t="s">
        <v>27</v>
      </c>
      <c r="C27" s="65">
        <v>49</v>
      </c>
      <c r="D27" s="67">
        <v>3.0265596046942558</v>
      </c>
      <c r="E27" s="65">
        <v>199</v>
      </c>
      <c r="F27" s="67">
        <v>12.291537986411365</v>
      </c>
      <c r="G27" s="65">
        <v>440</v>
      </c>
      <c r="H27" s="67">
        <v>27.177269919703523</v>
      </c>
      <c r="I27" s="65">
        <v>706</v>
      </c>
      <c r="J27" s="67">
        <v>43.60716491661519</v>
      </c>
      <c r="K27" s="65">
        <v>225</v>
      </c>
      <c r="L27" s="67">
        <v>13.897467572575664</v>
      </c>
      <c r="M27" s="65">
        <v>1619</v>
      </c>
      <c r="N27" s="67">
        <v>100</v>
      </c>
      <c r="O27" s="65">
        <v>791</v>
      </c>
      <c r="P27" s="67">
        <v>48.857319332921556</v>
      </c>
      <c r="Q27" s="65">
        <v>1013.3681284743669</v>
      </c>
    </row>
    <row r="28" spans="2:18" ht="12.75" customHeight="1" x14ac:dyDescent="0.25">
      <c r="B28" s="39" t="s">
        <v>28</v>
      </c>
      <c r="C28" s="65">
        <v>79</v>
      </c>
      <c r="D28" s="67">
        <v>1.8904044029672169</v>
      </c>
      <c r="E28" s="65">
        <v>432</v>
      </c>
      <c r="F28" s="67">
        <v>10.337401292175162</v>
      </c>
      <c r="G28" s="65">
        <v>965</v>
      </c>
      <c r="H28" s="67">
        <v>23.091648719789422</v>
      </c>
      <c r="I28" s="65">
        <v>1661</v>
      </c>
      <c r="J28" s="67">
        <v>39.746350801627187</v>
      </c>
      <c r="K28" s="65">
        <v>1042</v>
      </c>
      <c r="L28" s="67">
        <v>24.934194783441015</v>
      </c>
      <c r="M28" s="65">
        <v>4179</v>
      </c>
      <c r="N28" s="67">
        <v>100</v>
      </c>
      <c r="O28" s="65">
        <v>2468</v>
      </c>
      <c r="P28" s="67">
        <v>59.057190715482179</v>
      </c>
      <c r="Q28" s="65">
        <v>1103.8351280210577</v>
      </c>
    </row>
    <row r="29" spans="2:18" ht="12.75" customHeight="1" x14ac:dyDescent="0.25">
      <c r="B29" s="39" t="s">
        <v>29</v>
      </c>
      <c r="C29" s="65">
        <v>16</v>
      </c>
      <c r="D29" s="67">
        <v>1.2374323279195669</v>
      </c>
      <c r="E29" s="65">
        <v>98</v>
      </c>
      <c r="F29" s="67">
        <v>7.5792730085073483</v>
      </c>
      <c r="G29" s="65">
        <v>311</v>
      </c>
      <c r="H29" s="67">
        <v>24.052590873936584</v>
      </c>
      <c r="I29" s="65">
        <v>610</v>
      </c>
      <c r="J29" s="67">
        <v>47.177107501933492</v>
      </c>
      <c r="K29" s="65">
        <v>258</v>
      </c>
      <c r="L29" s="67">
        <v>19.953596287703014</v>
      </c>
      <c r="M29" s="65">
        <v>1293</v>
      </c>
      <c r="N29" s="67">
        <v>100</v>
      </c>
      <c r="O29" s="65">
        <v>833</v>
      </c>
      <c r="P29" s="67">
        <v>64.423820572312451</v>
      </c>
      <c r="Q29" s="65">
        <v>1117.3580819798917</v>
      </c>
    </row>
    <row r="30" spans="2:18" ht="12.75" customHeight="1" x14ac:dyDescent="0.25">
      <c r="B30" s="75" t="s">
        <v>30</v>
      </c>
      <c r="C30" s="76">
        <v>708</v>
      </c>
      <c r="D30" s="77">
        <v>1.5662677255934339</v>
      </c>
      <c r="E30" s="76">
        <v>3666</v>
      </c>
      <c r="F30" s="77">
        <v>8.1100811893015941</v>
      </c>
      <c r="G30" s="76">
        <v>8709</v>
      </c>
      <c r="H30" s="77">
        <v>19.266420370329403</v>
      </c>
      <c r="I30" s="76">
        <v>19334</v>
      </c>
      <c r="J30" s="77">
        <v>42.771497466982275</v>
      </c>
      <c r="K30" s="76">
        <v>12786</v>
      </c>
      <c r="L30" s="77">
        <v>28.285733247793289</v>
      </c>
      <c r="M30" s="76">
        <v>45203</v>
      </c>
      <c r="N30" s="77">
        <v>100</v>
      </c>
      <c r="O30" s="76">
        <v>31948</v>
      </c>
      <c r="P30" s="77">
        <v>70.67672499612857</v>
      </c>
      <c r="Q30" s="76">
        <v>1160.4154591509414</v>
      </c>
    </row>
    <row r="31" spans="2:18" ht="12.75" customHeight="1" x14ac:dyDescent="0.2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8" ht="12.75" customHeight="1" x14ac:dyDescent="0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206" t="s">
        <v>124</v>
      </c>
      <c r="R32" s="206"/>
    </row>
  </sheetData>
  <mergeCells count="12">
    <mergeCell ref="M7:N7"/>
    <mergeCell ref="O7:P7"/>
    <mergeCell ref="C7:D7"/>
    <mergeCell ref="E7:F7"/>
    <mergeCell ref="G7:H7"/>
    <mergeCell ref="I7:J7"/>
    <mergeCell ref="K7:L7"/>
    <mergeCell ref="B2:N2"/>
    <mergeCell ref="B3:Q3"/>
    <mergeCell ref="B4:Q4"/>
    <mergeCell ref="C6:N6"/>
    <mergeCell ref="O6:P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E1" sqref="E1:E1048576"/>
    </sheetView>
  </sheetViews>
  <sheetFormatPr defaultRowHeight="15" x14ac:dyDescent="0.25"/>
  <cols>
    <col min="2" max="2" width="23.7109375" customWidth="1"/>
  </cols>
  <sheetData>
    <row r="1" spans="2:13" ht="14.45" x14ac:dyDescent="0.3"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2:13" ht="36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352"/>
      <c r="M2" s="352"/>
    </row>
    <row r="3" spans="2:13" ht="12.75" customHeight="1" x14ac:dyDescent="0.3">
      <c r="B3" s="571" t="s">
        <v>467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2:13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2:13" ht="12.75" customHeight="1" x14ac:dyDescent="0.3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2:13" ht="12.75" customHeight="1" x14ac:dyDescent="0.3">
      <c r="B6" s="276"/>
      <c r="C6" s="598" t="s">
        <v>468</v>
      </c>
      <c r="D6" s="599"/>
      <c r="E6" s="599"/>
      <c r="F6" s="599"/>
      <c r="G6" s="599"/>
      <c r="H6" s="600"/>
      <c r="I6" s="598" t="s">
        <v>469</v>
      </c>
      <c r="J6" s="599"/>
      <c r="K6" s="599"/>
      <c r="L6" s="599"/>
      <c r="M6" s="600"/>
    </row>
    <row r="7" spans="2:13" ht="21" customHeight="1" x14ac:dyDescent="0.3">
      <c r="B7" s="277" t="s">
        <v>2</v>
      </c>
      <c r="C7" s="276" t="s">
        <v>331</v>
      </c>
      <c r="D7" s="276" t="s">
        <v>332</v>
      </c>
      <c r="E7" s="276" t="s">
        <v>330</v>
      </c>
      <c r="F7" s="276" t="s">
        <v>470</v>
      </c>
      <c r="G7" s="276" t="s">
        <v>107</v>
      </c>
      <c r="H7" s="276" t="s">
        <v>471</v>
      </c>
      <c r="I7" s="276" t="s">
        <v>331</v>
      </c>
      <c r="J7" s="276" t="s">
        <v>332</v>
      </c>
      <c r="K7" s="276" t="s">
        <v>330</v>
      </c>
      <c r="L7" s="276" t="s">
        <v>107</v>
      </c>
      <c r="M7" s="276" t="s">
        <v>471</v>
      </c>
    </row>
    <row r="8" spans="2:13" ht="12.75" customHeight="1" x14ac:dyDescent="0.3">
      <c r="B8" s="275" t="s">
        <v>9</v>
      </c>
      <c r="C8" s="282">
        <v>1229</v>
      </c>
      <c r="D8" s="282">
        <v>827</v>
      </c>
      <c r="E8" s="282">
        <v>12655</v>
      </c>
      <c r="F8" s="282">
        <v>0</v>
      </c>
      <c r="G8" s="282">
        <v>14711</v>
      </c>
      <c r="H8" s="267">
        <v>3.3156794607282096</v>
      </c>
      <c r="I8" s="282">
        <v>4</v>
      </c>
      <c r="J8" s="282">
        <v>123</v>
      </c>
      <c r="K8" s="282">
        <v>3396</v>
      </c>
      <c r="L8" s="282">
        <v>3523</v>
      </c>
      <c r="M8" s="267">
        <v>0.79404110802430039</v>
      </c>
    </row>
    <row r="9" spans="2:13" ht="12.75" customHeight="1" x14ac:dyDescent="0.3">
      <c r="B9" s="275" t="s">
        <v>10</v>
      </c>
      <c r="C9" s="282">
        <v>34</v>
      </c>
      <c r="D9" s="282">
        <v>21</v>
      </c>
      <c r="E9" s="282">
        <v>432</v>
      </c>
      <c r="F9" s="282">
        <v>2</v>
      </c>
      <c r="G9" s="282">
        <v>489</v>
      </c>
      <c r="H9" s="267">
        <v>3.802754469597406</v>
      </c>
      <c r="I9" s="282">
        <v>0</v>
      </c>
      <c r="J9" s="282">
        <v>2</v>
      </c>
      <c r="K9" s="282">
        <v>74</v>
      </c>
      <c r="L9" s="282">
        <v>76</v>
      </c>
      <c r="M9" s="267">
        <v>0.59102114455910593</v>
      </c>
    </row>
    <row r="10" spans="2:13" ht="12.75" customHeight="1" x14ac:dyDescent="0.3">
      <c r="B10" s="275" t="s">
        <v>11</v>
      </c>
      <c r="C10" s="282">
        <v>885</v>
      </c>
      <c r="D10" s="282">
        <v>1075</v>
      </c>
      <c r="E10" s="282">
        <v>28091</v>
      </c>
      <c r="F10" s="282">
        <v>554</v>
      </c>
      <c r="G10" s="282">
        <v>30605</v>
      </c>
      <c r="H10" s="267">
        <v>3.0686635656837886</v>
      </c>
      <c r="I10" s="282">
        <v>158</v>
      </c>
      <c r="J10" s="282">
        <v>366</v>
      </c>
      <c r="K10" s="282">
        <v>7759</v>
      </c>
      <c r="L10" s="282">
        <v>8283</v>
      </c>
      <c r="M10" s="267">
        <v>0.83050940416790786</v>
      </c>
    </row>
    <row r="11" spans="2:13" ht="12.75" customHeight="1" x14ac:dyDescent="0.3">
      <c r="B11" s="275" t="s">
        <v>12</v>
      </c>
      <c r="C11" s="282">
        <v>118</v>
      </c>
      <c r="D11" s="282">
        <v>76</v>
      </c>
      <c r="E11" s="282">
        <v>1643</v>
      </c>
      <c r="F11" s="282">
        <v>25</v>
      </c>
      <c r="G11" s="282">
        <v>1862</v>
      </c>
      <c r="H11" s="267">
        <v>3.6105283160821697</v>
      </c>
      <c r="I11" s="282">
        <v>0</v>
      </c>
      <c r="J11" s="282">
        <v>0</v>
      </c>
      <c r="K11" s="282">
        <v>262</v>
      </c>
      <c r="L11" s="282">
        <v>262</v>
      </c>
      <c r="M11" s="267">
        <v>0.50803352245624511</v>
      </c>
    </row>
    <row r="12" spans="2:13" ht="12.75" customHeight="1" x14ac:dyDescent="0.3">
      <c r="B12" s="275" t="s">
        <v>13</v>
      </c>
      <c r="C12" s="282">
        <v>143</v>
      </c>
      <c r="D12" s="282">
        <v>118</v>
      </c>
      <c r="E12" s="282">
        <v>1416</v>
      </c>
      <c r="F12" s="282">
        <v>0</v>
      </c>
      <c r="G12" s="282">
        <v>1677</v>
      </c>
      <c r="H12" s="267">
        <v>3.1273485417828311</v>
      </c>
      <c r="I12" s="282">
        <v>8</v>
      </c>
      <c r="J12" s="282">
        <v>6</v>
      </c>
      <c r="K12" s="282">
        <v>544</v>
      </c>
      <c r="L12" s="282">
        <v>558</v>
      </c>
      <c r="M12" s="267">
        <v>1.0405846668543945</v>
      </c>
    </row>
    <row r="13" spans="2:13" ht="12.75" customHeight="1" x14ac:dyDescent="0.3">
      <c r="B13" s="275" t="s">
        <v>14</v>
      </c>
      <c r="C13" s="282">
        <v>1227</v>
      </c>
      <c r="D13" s="282">
        <v>574</v>
      </c>
      <c r="E13" s="282">
        <v>15237</v>
      </c>
      <c r="F13" s="282">
        <v>286</v>
      </c>
      <c r="G13" s="282">
        <v>17324</v>
      </c>
      <c r="H13" s="267">
        <v>3.516265467894288</v>
      </c>
      <c r="I13" s="282">
        <v>76</v>
      </c>
      <c r="J13" s="282">
        <v>37</v>
      </c>
      <c r="K13" s="282">
        <v>1157</v>
      </c>
      <c r="L13" s="282">
        <v>1270</v>
      </c>
      <c r="M13" s="267">
        <v>0.25777286678744776</v>
      </c>
    </row>
    <row r="14" spans="2:13" ht="12.75" customHeight="1" x14ac:dyDescent="0.3">
      <c r="B14" s="275" t="s">
        <v>15</v>
      </c>
      <c r="C14" s="282">
        <v>503</v>
      </c>
      <c r="D14" s="282">
        <v>14</v>
      </c>
      <c r="E14" s="282">
        <v>3828</v>
      </c>
      <c r="F14" s="282">
        <v>158</v>
      </c>
      <c r="G14" s="282">
        <v>4503</v>
      </c>
      <c r="H14" s="267">
        <v>3.6628725608302837</v>
      </c>
      <c r="I14" s="282">
        <v>61</v>
      </c>
      <c r="J14" s="282">
        <v>26</v>
      </c>
      <c r="K14" s="282">
        <v>436</v>
      </c>
      <c r="L14" s="282">
        <v>523</v>
      </c>
      <c r="M14" s="267">
        <v>0.42542357302114997</v>
      </c>
    </row>
    <row r="15" spans="2:13" ht="12.75" customHeight="1" x14ac:dyDescent="0.3">
      <c r="B15" s="275" t="s">
        <v>16</v>
      </c>
      <c r="C15" s="282">
        <v>399</v>
      </c>
      <c r="D15" s="282">
        <v>323</v>
      </c>
      <c r="E15" s="282">
        <v>5134</v>
      </c>
      <c r="F15" s="282">
        <v>33</v>
      </c>
      <c r="G15" s="282">
        <v>5889</v>
      </c>
      <c r="H15" s="267">
        <v>3.6992623461074827</v>
      </c>
      <c r="I15" s="282">
        <v>5</v>
      </c>
      <c r="J15" s="282">
        <v>14</v>
      </c>
      <c r="K15" s="282">
        <v>194</v>
      </c>
      <c r="L15" s="282">
        <v>213</v>
      </c>
      <c r="M15" s="267">
        <v>0.13379909657342398</v>
      </c>
    </row>
    <row r="16" spans="2:13" ht="12.75" customHeight="1" x14ac:dyDescent="0.3">
      <c r="B16" s="275" t="s">
        <v>17</v>
      </c>
      <c r="C16" s="282">
        <v>1131</v>
      </c>
      <c r="D16" s="282">
        <v>273</v>
      </c>
      <c r="E16" s="282">
        <v>13348</v>
      </c>
      <c r="F16" s="282">
        <v>113</v>
      </c>
      <c r="G16" s="282">
        <v>14865</v>
      </c>
      <c r="H16" s="267">
        <v>3.3431885990184318</v>
      </c>
      <c r="I16" s="282">
        <v>115</v>
      </c>
      <c r="J16" s="282">
        <v>170</v>
      </c>
      <c r="K16" s="282">
        <v>4345</v>
      </c>
      <c r="L16" s="282">
        <v>4630</v>
      </c>
      <c r="M16" s="267">
        <v>1.0413026043360469</v>
      </c>
    </row>
    <row r="17" spans="2:13" ht="12.75" customHeight="1" x14ac:dyDescent="0.3">
      <c r="B17" s="275" t="s">
        <v>18</v>
      </c>
      <c r="C17" s="282">
        <v>1135</v>
      </c>
      <c r="D17" s="282">
        <v>392</v>
      </c>
      <c r="E17" s="282">
        <v>9609</v>
      </c>
      <c r="F17" s="282">
        <v>196</v>
      </c>
      <c r="G17" s="282">
        <v>11332</v>
      </c>
      <c r="H17" s="267">
        <v>3.0214549430730906</v>
      </c>
      <c r="I17" s="282">
        <v>100</v>
      </c>
      <c r="J17" s="282">
        <v>141</v>
      </c>
      <c r="K17" s="282">
        <v>1602</v>
      </c>
      <c r="L17" s="282">
        <v>1843</v>
      </c>
      <c r="M17" s="267">
        <v>0.49139970526682897</v>
      </c>
    </row>
    <row r="18" spans="2:13" ht="12.75" customHeight="1" x14ac:dyDescent="0.3">
      <c r="B18" s="275" t="s">
        <v>19</v>
      </c>
      <c r="C18" s="282">
        <v>253</v>
      </c>
      <c r="D18" s="282">
        <v>135</v>
      </c>
      <c r="E18" s="282">
        <v>2594</v>
      </c>
      <c r="F18" s="282">
        <v>8</v>
      </c>
      <c r="G18" s="282">
        <v>2990</v>
      </c>
      <c r="H18" s="267">
        <v>3.3342923605674764</v>
      </c>
      <c r="I18" s="282">
        <v>0</v>
      </c>
      <c r="J18" s="282">
        <v>33</v>
      </c>
      <c r="K18" s="282">
        <v>238</v>
      </c>
      <c r="L18" s="282">
        <v>271</v>
      </c>
      <c r="M18" s="267">
        <v>0.30220509354976127</v>
      </c>
    </row>
    <row r="19" spans="2:13" ht="12.75" customHeight="1" x14ac:dyDescent="0.3">
      <c r="B19" s="275" t="s">
        <v>20</v>
      </c>
      <c r="C19" s="282">
        <v>378</v>
      </c>
      <c r="D19" s="282">
        <v>233</v>
      </c>
      <c r="E19" s="282">
        <v>4504</v>
      </c>
      <c r="F19" s="282">
        <v>12</v>
      </c>
      <c r="G19" s="282">
        <v>5127</v>
      </c>
      <c r="H19" s="267">
        <v>3.3010588885211747</v>
      </c>
      <c r="I19" s="282">
        <v>2</v>
      </c>
      <c r="J19" s="282">
        <v>69</v>
      </c>
      <c r="K19" s="282">
        <v>845</v>
      </c>
      <c r="L19" s="282">
        <v>916</v>
      </c>
      <c r="M19" s="267">
        <v>0.58977373549549361</v>
      </c>
    </row>
    <row r="20" spans="2:13" ht="12.75" customHeight="1" x14ac:dyDescent="0.3">
      <c r="B20" s="275" t="s">
        <v>21</v>
      </c>
      <c r="C20" s="282">
        <v>1857</v>
      </c>
      <c r="D20" s="282">
        <v>462</v>
      </c>
      <c r="E20" s="282">
        <v>14700</v>
      </c>
      <c r="F20" s="282">
        <v>66</v>
      </c>
      <c r="G20" s="282">
        <v>17085</v>
      </c>
      <c r="H20" s="267">
        <v>2.910338575349662</v>
      </c>
      <c r="I20" s="282">
        <v>280</v>
      </c>
      <c r="J20" s="282">
        <v>83</v>
      </c>
      <c r="K20" s="282">
        <v>4903</v>
      </c>
      <c r="L20" s="282">
        <v>5266</v>
      </c>
      <c r="M20" s="267">
        <v>0.89703499782214347</v>
      </c>
    </row>
    <row r="21" spans="2:13" ht="12.75" customHeight="1" x14ac:dyDescent="0.3">
      <c r="B21" s="275" t="s">
        <v>22</v>
      </c>
      <c r="C21" s="282">
        <v>349</v>
      </c>
      <c r="D21" s="282">
        <v>160</v>
      </c>
      <c r="E21" s="282">
        <v>3289</v>
      </c>
      <c r="F21" s="282">
        <v>66</v>
      </c>
      <c r="G21" s="282">
        <v>3864</v>
      </c>
      <c r="H21" s="267">
        <v>2.8966841812106852</v>
      </c>
      <c r="I21" s="282">
        <v>41</v>
      </c>
      <c r="J21" s="282">
        <v>32</v>
      </c>
      <c r="K21" s="282">
        <v>1012</v>
      </c>
      <c r="L21" s="282">
        <v>1085</v>
      </c>
      <c r="M21" s="267">
        <v>0.81338052189792787</v>
      </c>
    </row>
    <row r="22" spans="2:13" ht="12.75" customHeight="1" x14ac:dyDescent="0.3">
      <c r="B22" s="275" t="s">
        <v>23</v>
      </c>
      <c r="C22" s="282">
        <v>84</v>
      </c>
      <c r="D22" s="282">
        <v>63</v>
      </c>
      <c r="E22" s="282">
        <v>975</v>
      </c>
      <c r="F22" s="282">
        <v>142</v>
      </c>
      <c r="G22" s="282">
        <v>1264</v>
      </c>
      <c r="H22" s="267">
        <v>4.0162046230836443</v>
      </c>
      <c r="I22" s="282">
        <v>7</v>
      </c>
      <c r="J22" s="282">
        <v>7</v>
      </c>
      <c r="K22" s="282">
        <v>140</v>
      </c>
      <c r="L22" s="282">
        <v>154</v>
      </c>
      <c r="M22" s="267">
        <v>0.48931606958455792</v>
      </c>
    </row>
    <row r="23" spans="2:13" ht="12.75" customHeight="1" x14ac:dyDescent="0.3">
      <c r="B23" s="275" t="s">
        <v>24</v>
      </c>
      <c r="C23" s="282">
        <v>1577</v>
      </c>
      <c r="D23" s="282">
        <v>619</v>
      </c>
      <c r="E23" s="282">
        <v>10535</v>
      </c>
      <c r="F23" s="282">
        <v>46</v>
      </c>
      <c r="G23" s="282">
        <v>12777</v>
      </c>
      <c r="H23" s="267">
        <v>2.1766739665398349</v>
      </c>
      <c r="I23" s="282">
        <v>281</v>
      </c>
      <c r="J23" s="282">
        <v>261</v>
      </c>
      <c r="K23" s="282">
        <v>5667</v>
      </c>
      <c r="L23" s="282">
        <v>6209</v>
      </c>
      <c r="M23" s="267">
        <v>1.0577575845852571</v>
      </c>
    </row>
    <row r="24" spans="2:13" ht="12.75" customHeight="1" x14ac:dyDescent="0.3">
      <c r="B24" s="275" t="s">
        <v>25</v>
      </c>
      <c r="C24" s="282">
        <v>703</v>
      </c>
      <c r="D24" s="282">
        <v>238</v>
      </c>
      <c r="E24" s="282">
        <v>9946</v>
      </c>
      <c r="F24" s="282">
        <v>35</v>
      </c>
      <c r="G24" s="282">
        <v>10922</v>
      </c>
      <c r="H24" s="267">
        <v>2.6702419842621481</v>
      </c>
      <c r="I24" s="282">
        <v>13</v>
      </c>
      <c r="J24" s="282">
        <v>11</v>
      </c>
      <c r="K24" s="282">
        <v>2399</v>
      </c>
      <c r="L24" s="282">
        <v>2423</v>
      </c>
      <c r="M24" s="267">
        <v>0.59238201134107171</v>
      </c>
    </row>
    <row r="25" spans="2:13" ht="12.75" customHeight="1" x14ac:dyDescent="0.3">
      <c r="B25" s="275" t="s">
        <v>26</v>
      </c>
      <c r="C25" s="282">
        <v>178</v>
      </c>
      <c r="D25" s="282">
        <v>72</v>
      </c>
      <c r="E25" s="282">
        <v>1644</v>
      </c>
      <c r="F25" s="282">
        <v>7</v>
      </c>
      <c r="G25" s="282">
        <v>1901</v>
      </c>
      <c r="H25" s="267">
        <v>3.2867039770674165</v>
      </c>
      <c r="I25" s="282">
        <v>5</v>
      </c>
      <c r="J25" s="282">
        <v>0</v>
      </c>
      <c r="K25" s="282">
        <v>149</v>
      </c>
      <c r="L25" s="282">
        <v>154</v>
      </c>
      <c r="M25" s="267">
        <v>0.26625587189288907</v>
      </c>
    </row>
    <row r="26" spans="2:13" ht="12.75" customHeight="1" x14ac:dyDescent="0.25">
      <c r="B26" s="275" t="s">
        <v>27</v>
      </c>
      <c r="C26" s="282">
        <v>591</v>
      </c>
      <c r="D26" s="282">
        <v>234</v>
      </c>
      <c r="E26" s="282">
        <v>3343</v>
      </c>
      <c r="F26" s="282">
        <v>0</v>
      </c>
      <c r="G26" s="282">
        <v>4168</v>
      </c>
      <c r="H26" s="267">
        <v>2.1044839949649918</v>
      </c>
      <c r="I26" s="282">
        <v>172</v>
      </c>
      <c r="J26" s="282">
        <v>84</v>
      </c>
      <c r="K26" s="282">
        <v>1801</v>
      </c>
      <c r="L26" s="282">
        <v>2057</v>
      </c>
      <c r="M26" s="267">
        <v>1.0386093036571467</v>
      </c>
    </row>
    <row r="27" spans="2:13" ht="12.75" customHeight="1" x14ac:dyDescent="0.25">
      <c r="B27" s="275" t="s">
        <v>28</v>
      </c>
      <c r="C27" s="282">
        <v>1355</v>
      </c>
      <c r="D27" s="282">
        <v>462</v>
      </c>
      <c r="E27" s="282">
        <v>10717</v>
      </c>
      <c r="F27" s="282">
        <v>65</v>
      </c>
      <c r="G27" s="282">
        <v>12599</v>
      </c>
      <c r="H27" s="267">
        <v>2.4728470636633979</v>
      </c>
      <c r="I27" s="282">
        <v>233</v>
      </c>
      <c r="J27" s="282">
        <v>331</v>
      </c>
      <c r="K27" s="282">
        <v>3843</v>
      </c>
      <c r="L27" s="282">
        <v>4407</v>
      </c>
      <c r="M27" s="267">
        <v>0.86497634808830803</v>
      </c>
    </row>
    <row r="28" spans="2:13" ht="12.75" customHeight="1" x14ac:dyDescent="0.25">
      <c r="B28" s="275" t="s">
        <v>29</v>
      </c>
      <c r="C28" s="282">
        <v>517</v>
      </c>
      <c r="D28" s="282">
        <v>131</v>
      </c>
      <c r="E28" s="282">
        <v>4523</v>
      </c>
      <c r="F28" s="282">
        <v>25</v>
      </c>
      <c r="G28" s="282">
        <v>5196</v>
      </c>
      <c r="H28" s="267">
        <v>3.1228607712552567</v>
      </c>
      <c r="I28" s="282">
        <v>34</v>
      </c>
      <c r="J28" s="282">
        <v>52</v>
      </c>
      <c r="K28" s="282">
        <v>1028</v>
      </c>
      <c r="L28" s="282">
        <v>1114</v>
      </c>
      <c r="M28" s="267">
        <v>0.66952788667789764</v>
      </c>
    </row>
    <row r="29" spans="2:13" ht="12.75" customHeight="1" x14ac:dyDescent="0.25">
      <c r="B29" s="274" t="s">
        <v>30</v>
      </c>
      <c r="C29" s="238">
        <v>14646</v>
      </c>
      <c r="D29" s="238">
        <v>6502</v>
      </c>
      <c r="E29" s="238">
        <v>158163</v>
      </c>
      <c r="F29" s="238">
        <v>1839</v>
      </c>
      <c r="G29" s="238">
        <v>181150</v>
      </c>
      <c r="H29" s="279">
        <v>2.9802903683003845</v>
      </c>
      <c r="I29" s="238">
        <v>1595</v>
      </c>
      <c r="J29" s="238">
        <v>1848</v>
      </c>
      <c r="K29" s="238">
        <v>41794</v>
      </c>
      <c r="L29" s="238">
        <v>45237</v>
      </c>
      <c r="M29" s="279">
        <v>0.74424176312892354</v>
      </c>
    </row>
    <row r="30" spans="2:13" ht="12.75" customHeight="1" x14ac:dyDescent="0.25"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</row>
    <row r="31" spans="2:13" ht="12.75" customHeight="1" x14ac:dyDescent="0.25"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3" t="s">
        <v>472</v>
      </c>
    </row>
  </sheetData>
  <mergeCells count="5">
    <mergeCell ref="B2:K2"/>
    <mergeCell ref="B3:M3"/>
    <mergeCell ref="B4:M4"/>
    <mergeCell ref="C6:H6"/>
    <mergeCell ref="I6:M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4" workbookViewId="0">
      <selection activeCell="A4" sqref="A4"/>
    </sheetView>
  </sheetViews>
  <sheetFormatPr defaultRowHeight="15" x14ac:dyDescent="0.25"/>
  <cols>
    <col min="1" max="1" width="15.7109375" customWidth="1"/>
    <col min="2" max="2" width="23.7109375" customWidth="1"/>
    <col min="3" max="8" width="10.7109375" customWidth="1"/>
    <col min="10" max="10" width="20.5703125" customWidth="1"/>
  </cols>
  <sheetData>
    <row r="2" spans="1:10" ht="36" customHeight="1" x14ac:dyDescent="0.3">
      <c r="A2" s="565" t="s">
        <v>0</v>
      </c>
      <c r="B2" s="595"/>
      <c r="C2" s="595"/>
      <c r="D2" s="595"/>
      <c r="E2" s="595"/>
      <c r="F2" s="595"/>
      <c r="G2" s="595"/>
      <c r="H2" s="595"/>
      <c r="J2" s="354"/>
    </row>
    <row r="3" spans="1:10" ht="24.95" customHeight="1" x14ac:dyDescent="0.3">
      <c r="A3" s="354"/>
      <c r="B3" s="680" t="s">
        <v>473</v>
      </c>
      <c r="C3" s="611"/>
      <c r="D3" s="611"/>
      <c r="E3" s="611"/>
      <c r="F3" s="611"/>
      <c r="G3" s="611"/>
      <c r="H3" s="611"/>
      <c r="J3" s="354"/>
    </row>
    <row r="4" spans="1:10" ht="14.45" x14ac:dyDescent="0.3">
      <c r="A4" s="354"/>
      <c r="B4" s="628" t="s">
        <v>32</v>
      </c>
      <c r="C4" s="611"/>
      <c r="D4" s="611"/>
      <c r="E4" s="611"/>
      <c r="F4" s="611"/>
      <c r="G4" s="611"/>
      <c r="H4" s="611"/>
      <c r="J4" s="354"/>
    </row>
    <row r="5" spans="1:10" ht="12" customHeight="1" x14ac:dyDescent="0.3">
      <c r="A5" s="354"/>
      <c r="B5" s="354"/>
      <c r="C5" s="354"/>
      <c r="D5" s="354"/>
      <c r="E5" s="354"/>
      <c r="F5" s="354"/>
      <c r="G5" s="354"/>
      <c r="H5" s="354"/>
      <c r="I5" s="354"/>
    </row>
    <row r="6" spans="1:10" ht="14.45" x14ac:dyDescent="0.3">
      <c r="A6" s="354"/>
      <c r="B6" s="285"/>
      <c r="C6" s="663" t="s">
        <v>474</v>
      </c>
      <c r="D6" s="633"/>
      <c r="E6" s="634"/>
      <c r="F6" s="663" t="s">
        <v>475</v>
      </c>
      <c r="G6" s="633"/>
      <c r="H6" s="633"/>
      <c r="I6" s="354"/>
    </row>
    <row r="7" spans="1:10" ht="12.75" customHeight="1" x14ac:dyDescent="0.3">
      <c r="A7" s="354"/>
      <c r="B7" s="293" t="s">
        <v>2</v>
      </c>
      <c r="C7" s="285" t="s">
        <v>152</v>
      </c>
      <c r="D7" s="285" t="s">
        <v>476</v>
      </c>
      <c r="E7" s="285" t="s">
        <v>107</v>
      </c>
      <c r="F7" s="285" t="s">
        <v>152</v>
      </c>
      <c r="G7" s="285" t="s">
        <v>476</v>
      </c>
      <c r="H7" s="285" t="s">
        <v>107</v>
      </c>
      <c r="I7" s="354"/>
    </row>
    <row r="8" spans="1:10" ht="12.6" customHeight="1" x14ac:dyDescent="0.3">
      <c r="A8" s="354"/>
      <c r="B8" s="280" t="s">
        <v>9</v>
      </c>
      <c r="C8" s="358">
        <v>2.7963860423665894</v>
      </c>
      <c r="D8" s="358">
        <v>0.2467996063828013</v>
      </c>
      <c r="E8" s="358">
        <v>3.0431856487493909</v>
      </c>
      <c r="F8" s="358">
        <v>0.51929341836162024</v>
      </c>
      <c r="G8" s="358">
        <v>0.5472415016414991</v>
      </c>
      <c r="H8" s="358">
        <v>1.0665349200031193</v>
      </c>
      <c r="I8" s="354"/>
    </row>
    <row r="9" spans="1:10" ht="12.6" customHeight="1" x14ac:dyDescent="0.3">
      <c r="A9" s="354"/>
      <c r="B9" s="280" t="s">
        <v>10</v>
      </c>
      <c r="C9" s="358">
        <v>3.5616800553693495</v>
      </c>
      <c r="D9" s="358">
        <v>9.3319128088279898E-2</v>
      </c>
      <c r="E9" s="358">
        <v>3.6549991834576292</v>
      </c>
      <c r="F9" s="358">
        <v>0.24107441422805639</v>
      </c>
      <c r="G9" s="358">
        <v>0.49770201647082613</v>
      </c>
      <c r="H9" s="358">
        <v>0.73877643069888255</v>
      </c>
      <c r="I9" s="354"/>
    </row>
    <row r="10" spans="1:10" ht="12.6" customHeight="1" x14ac:dyDescent="0.3">
      <c r="A10" s="354"/>
      <c r="B10" s="280" t="s">
        <v>11</v>
      </c>
      <c r="C10" s="358">
        <v>2.6689000748691742</v>
      </c>
      <c r="D10" s="358">
        <v>0.48348621838677436</v>
      </c>
      <c r="E10" s="358">
        <v>3.1523862932559488</v>
      </c>
      <c r="F10" s="358">
        <v>0.3997634908146141</v>
      </c>
      <c r="G10" s="358">
        <v>0.34702318578113356</v>
      </c>
      <c r="H10" s="358">
        <v>0.74678667659574771</v>
      </c>
      <c r="I10" s="354"/>
    </row>
    <row r="11" spans="1:10" ht="12.6" customHeight="1" x14ac:dyDescent="0.3">
      <c r="A11" s="354"/>
      <c r="B11" s="280" t="s">
        <v>12</v>
      </c>
      <c r="C11" s="358">
        <v>3.3642677918381119</v>
      </c>
      <c r="D11" s="358">
        <v>6.0110836626502288E-2</v>
      </c>
      <c r="E11" s="358">
        <v>3.424378628464614</v>
      </c>
      <c r="F11" s="358">
        <v>0.24626052424405775</v>
      </c>
      <c r="G11" s="358">
        <v>0.44792268582974282</v>
      </c>
      <c r="H11" s="358">
        <v>0.69418321007380057</v>
      </c>
      <c r="I11" s="354"/>
    </row>
    <row r="12" spans="1:10" ht="12.6" customHeight="1" x14ac:dyDescent="0.3">
      <c r="A12" s="354"/>
      <c r="B12" s="280" t="s">
        <v>13</v>
      </c>
      <c r="C12" s="358">
        <v>2.815919080555799</v>
      </c>
      <c r="D12" s="358">
        <v>0.20513317805373371</v>
      </c>
      <c r="E12" s="358">
        <v>3.0210522586095325</v>
      </c>
      <c r="F12" s="358">
        <v>0.31142946122703208</v>
      </c>
      <c r="G12" s="358">
        <v>0.83545148880066089</v>
      </c>
      <c r="H12" s="358">
        <v>1.1468809500276931</v>
      </c>
      <c r="I12" s="354"/>
    </row>
    <row r="13" spans="1:10" ht="12.6" customHeight="1" x14ac:dyDescent="0.3">
      <c r="A13" s="354"/>
      <c r="B13" s="280" t="s">
        <v>14</v>
      </c>
      <c r="C13" s="358">
        <v>3.0453733017943834</v>
      </c>
      <c r="D13" s="358">
        <v>0.16278255052246704</v>
      </c>
      <c r="E13" s="358">
        <v>3.2081558523168505</v>
      </c>
      <c r="F13" s="358">
        <v>0.47089216609990464</v>
      </c>
      <c r="G13" s="358">
        <v>9.4990316264980765E-2</v>
      </c>
      <c r="H13" s="358">
        <v>0.56588248236488536</v>
      </c>
      <c r="I13" s="354"/>
    </row>
    <row r="14" spans="1:10" ht="12.6" customHeight="1" x14ac:dyDescent="0.3">
      <c r="A14" s="354"/>
      <c r="B14" s="280" t="s">
        <v>15</v>
      </c>
      <c r="C14" s="358">
        <v>3.4082691605327313</v>
      </c>
      <c r="D14" s="358">
        <v>0.34733435120464828</v>
      </c>
      <c r="E14" s="358">
        <v>3.7556035117373794</v>
      </c>
      <c r="F14" s="358">
        <v>0.25460340029755246</v>
      </c>
      <c r="G14" s="358">
        <v>7.8089221816501714E-2</v>
      </c>
      <c r="H14" s="358">
        <v>0.3326926221140542</v>
      </c>
      <c r="I14" s="354"/>
    </row>
    <row r="15" spans="1:10" ht="12.6" customHeight="1" x14ac:dyDescent="0.3">
      <c r="A15" s="354"/>
      <c r="B15" s="280" t="s">
        <v>16</v>
      </c>
      <c r="C15" s="358">
        <v>3.1835390677657873</v>
      </c>
      <c r="D15" s="358">
        <v>5.5278499992776106E-2</v>
      </c>
      <c r="E15" s="358">
        <v>3.2388175677585638</v>
      </c>
      <c r="F15" s="358">
        <v>0.51572327834169529</v>
      </c>
      <c r="G15" s="358">
        <v>7.8520596580647875E-2</v>
      </c>
      <c r="H15" s="358">
        <v>0.5942438749223431</v>
      </c>
      <c r="I15" s="354"/>
    </row>
    <row r="16" spans="1:10" ht="12.6" customHeight="1" x14ac:dyDescent="0.3">
      <c r="A16" s="354"/>
      <c r="B16" s="280" t="s">
        <v>17</v>
      </c>
      <c r="C16" s="358">
        <v>2.8767390090847469</v>
      </c>
      <c r="D16" s="358">
        <v>0.64772170636885862</v>
      </c>
      <c r="E16" s="358">
        <v>3.5244607154536052</v>
      </c>
      <c r="F16" s="358">
        <v>0.46644958993368502</v>
      </c>
      <c r="G16" s="358">
        <v>0.39358089796718837</v>
      </c>
      <c r="H16" s="358">
        <v>0.86003048790087344</v>
      </c>
      <c r="I16" s="354"/>
    </row>
    <row r="17" spans="1:10" ht="12.6" customHeight="1" x14ac:dyDescent="0.3">
      <c r="A17" s="354"/>
      <c r="B17" s="280" t="s">
        <v>18</v>
      </c>
      <c r="C17" s="358">
        <v>2.8638764157737437</v>
      </c>
      <c r="D17" s="358">
        <v>0.3218228129446894</v>
      </c>
      <c r="E17" s="358">
        <v>3.1856992287184331</v>
      </c>
      <c r="F17" s="358">
        <v>0.15757852729934668</v>
      </c>
      <c r="G17" s="358">
        <v>0.16957689232213957</v>
      </c>
      <c r="H17" s="358">
        <v>0.32715541962148625</v>
      </c>
      <c r="I17" s="354"/>
    </row>
    <row r="18" spans="1:10" ht="12.6" customHeight="1" x14ac:dyDescent="0.3">
      <c r="A18" s="354"/>
      <c r="B18" s="280" t="s">
        <v>19</v>
      </c>
      <c r="C18" s="358">
        <v>2.9607177984303177</v>
      </c>
      <c r="D18" s="358">
        <v>0.26652035925606249</v>
      </c>
      <c r="E18" s="358">
        <v>3.2272381576863802</v>
      </c>
      <c r="F18" s="358">
        <v>0.37357456213715873</v>
      </c>
      <c r="G18" s="358">
        <v>-1E-4</v>
      </c>
      <c r="H18" s="358">
        <v>0.40925929643085746</v>
      </c>
      <c r="I18" s="354"/>
    </row>
    <row r="19" spans="1:10" ht="12.6" customHeight="1" x14ac:dyDescent="0.3">
      <c r="A19" s="354"/>
      <c r="B19" s="280" t="s">
        <v>20</v>
      </c>
      <c r="C19" s="358">
        <v>2.9527318242165217</v>
      </c>
      <c r="D19" s="358">
        <v>0.32257275271096325</v>
      </c>
      <c r="E19" s="358">
        <v>3.2753045769274847</v>
      </c>
      <c r="F19" s="358">
        <v>0.34832706430465288</v>
      </c>
      <c r="G19" s="358">
        <v>0.26720098278453042</v>
      </c>
      <c r="H19" s="358">
        <v>0.61552804708918329</v>
      </c>
      <c r="I19" s="354"/>
    </row>
    <row r="20" spans="1:10" ht="12.6" customHeight="1" x14ac:dyDescent="0.3">
      <c r="A20" s="354"/>
      <c r="B20" s="280" t="s">
        <v>21</v>
      </c>
      <c r="C20" s="358">
        <v>2.673900182456169</v>
      </c>
      <c r="D20" s="358">
        <v>0.45618300876712881</v>
      </c>
      <c r="E20" s="358">
        <v>3.130083191223298</v>
      </c>
      <c r="F20" s="358">
        <v>0.23643839289349319</v>
      </c>
      <c r="G20" s="358">
        <v>0.44085198905501466</v>
      </c>
      <c r="H20" s="358">
        <v>0.67729038194850788</v>
      </c>
      <c r="I20" s="354"/>
    </row>
    <row r="21" spans="1:10" ht="12.6" customHeight="1" x14ac:dyDescent="0.3">
      <c r="A21" s="354"/>
      <c r="B21" s="280" t="s">
        <v>22</v>
      </c>
      <c r="C21" s="358">
        <v>2.6867795303983164</v>
      </c>
      <c r="D21" s="358">
        <v>0.47078614539345504</v>
      </c>
      <c r="E21" s="358">
        <v>3.1575656757917714</v>
      </c>
      <c r="F21" s="358">
        <v>0.20990465081236848</v>
      </c>
      <c r="G21" s="358">
        <v>0.34259437650447283</v>
      </c>
      <c r="H21" s="358">
        <v>0.55249902731684131</v>
      </c>
      <c r="I21" s="354"/>
    </row>
    <row r="22" spans="1:10" ht="12.6" customHeight="1" x14ac:dyDescent="0.3">
      <c r="A22" s="354"/>
      <c r="B22" s="280" t="s">
        <v>23</v>
      </c>
      <c r="C22" s="358">
        <v>3.2917626499324806</v>
      </c>
      <c r="D22" s="358">
        <v>0.29867344507109383</v>
      </c>
      <c r="E22" s="358">
        <v>3.5904360950035747</v>
      </c>
      <c r="F22" s="358">
        <v>0.72444197315116377</v>
      </c>
      <c r="G22" s="358">
        <v>0.19064262451346414</v>
      </c>
      <c r="H22" s="358">
        <v>0.9150845976646278</v>
      </c>
      <c r="I22" s="354"/>
    </row>
    <row r="23" spans="1:10" ht="12.6" customHeight="1" x14ac:dyDescent="0.3">
      <c r="A23" s="354"/>
      <c r="B23" s="280" t="s">
        <v>24</v>
      </c>
      <c r="C23" s="358">
        <v>2.0935388882216506</v>
      </c>
      <c r="D23" s="358">
        <v>0.80068620511365907</v>
      </c>
      <c r="E23" s="358">
        <v>2.8942250933353093</v>
      </c>
      <c r="F23" s="358">
        <v>8.3135078318184175E-2</v>
      </c>
      <c r="G23" s="358">
        <v>0.25707137947159819</v>
      </c>
      <c r="H23" s="358">
        <v>0.34020645778978237</v>
      </c>
      <c r="I23" s="354"/>
    </row>
    <row r="24" spans="1:10" ht="12.6" customHeight="1" x14ac:dyDescent="0.3">
      <c r="A24" s="354"/>
      <c r="B24" s="280" t="s">
        <v>25</v>
      </c>
      <c r="C24" s="358">
        <v>2.4724553366455875</v>
      </c>
      <c r="D24" s="358">
        <v>0.42026606582554776</v>
      </c>
      <c r="E24" s="358">
        <v>2.892721402471135</v>
      </c>
      <c r="F24" s="358">
        <v>0.19778664761656087</v>
      </c>
      <c r="G24" s="358">
        <v>0.17211594551552392</v>
      </c>
      <c r="H24" s="358">
        <v>0.36990259313208479</v>
      </c>
      <c r="I24" s="354"/>
    </row>
    <row r="25" spans="1:10" ht="12.6" customHeight="1" x14ac:dyDescent="0.3">
      <c r="A25" s="354"/>
      <c r="B25" s="280" t="s">
        <v>26</v>
      </c>
      <c r="C25" s="358">
        <v>2.8683018926643049</v>
      </c>
      <c r="D25" s="358">
        <v>8.6446711653535416E-2</v>
      </c>
      <c r="E25" s="358">
        <v>2.9547486043178401</v>
      </c>
      <c r="F25" s="358">
        <v>0.41840208440311139</v>
      </c>
      <c r="G25" s="358">
        <v>0.17980916023935364</v>
      </c>
      <c r="H25" s="358">
        <v>0.598211244642465</v>
      </c>
      <c r="I25" s="354"/>
    </row>
    <row r="26" spans="1:10" ht="12.6" customHeight="1" x14ac:dyDescent="0.3">
      <c r="A26" s="354"/>
      <c r="B26" s="280" t="s">
        <v>27</v>
      </c>
      <c r="C26" s="358">
        <v>2.0509630488358437</v>
      </c>
      <c r="D26" s="358">
        <v>0.54783232594458153</v>
      </c>
      <c r="E26" s="358">
        <v>2.5987953747804253</v>
      </c>
      <c r="F26" s="358">
        <v>5.352094612914806E-2</v>
      </c>
      <c r="G26" s="358">
        <v>0.49077697771256523</v>
      </c>
      <c r="H26" s="358">
        <v>0.54429792384171327</v>
      </c>
      <c r="I26" s="354"/>
    </row>
    <row r="27" spans="1:10" ht="12.6" customHeight="1" x14ac:dyDescent="0.3">
      <c r="A27" s="354"/>
      <c r="B27" s="280" t="s">
        <v>28</v>
      </c>
      <c r="C27" s="358">
        <v>2.2543949022333347</v>
      </c>
      <c r="D27" s="358">
        <v>0.69480741371286825</v>
      </c>
      <c r="E27" s="358">
        <v>2.9492023159462031</v>
      </c>
      <c r="F27" s="358">
        <v>0.21845216143006282</v>
      </c>
      <c r="G27" s="358">
        <v>0.17016893437543978</v>
      </c>
      <c r="H27" s="358">
        <v>0.38862109580550258</v>
      </c>
      <c r="I27" s="354"/>
    </row>
    <row r="28" spans="1:10" ht="12.6" customHeight="1" x14ac:dyDescent="0.3">
      <c r="A28" s="354"/>
      <c r="B28" s="280" t="s">
        <v>29</v>
      </c>
      <c r="C28" s="358">
        <v>3.0345119388121229</v>
      </c>
      <c r="D28" s="358">
        <v>0.52528489493400587</v>
      </c>
      <c r="E28" s="358">
        <v>3.5597968337461285</v>
      </c>
      <c r="F28" s="358">
        <v>8.8348832443133699E-2</v>
      </c>
      <c r="G28" s="358">
        <v>0.14424299174389177</v>
      </c>
      <c r="H28" s="358">
        <v>0.23259182418702545</v>
      </c>
      <c r="I28" s="354"/>
    </row>
    <row r="29" spans="1:10" ht="12.75" customHeight="1" x14ac:dyDescent="0.3">
      <c r="A29" s="354"/>
      <c r="B29" s="359" t="s">
        <v>30</v>
      </c>
      <c r="C29" s="357">
        <v>2.6773750701433507</v>
      </c>
      <c r="D29" s="357">
        <v>0.4537806731353089</v>
      </c>
      <c r="E29" s="357">
        <v>3.1311557432786596</v>
      </c>
      <c r="F29" s="357">
        <v>0.30291529815703383</v>
      </c>
      <c r="G29" s="357">
        <v>0.29046108999361464</v>
      </c>
      <c r="H29" s="357">
        <v>0.59337638815064853</v>
      </c>
      <c r="I29" s="354"/>
    </row>
    <row r="30" spans="1:10" ht="5.0999999999999996" customHeight="1" x14ac:dyDescent="0.3">
      <c r="A30" s="354"/>
      <c r="B30" s="354"/>
      <c r="C30" s="354"/>
      <c r="D30" s="354"/>
      <c r="E30" s="354"/>
      <c r="F30" s="354"/>
      <c r="G30" s="354"/>
      <c r="H30" s="354"/>
      <c r="I30" s="354"/>
      <c r="J30" s="354"/>
    </row>
    <row r="31" spans="1:10" ht="12.75" customHeight="1" x14ac:dyDescent="0.3">
      <c r="A31" s="354"/>
      <c r="B31" s="385" t="s">
        <v>45</v>
      </c>
      <c r="C31" s="681"/>
      <c r="D31" s="681"/>
      <c r="E31" s="354"/>
      <c r="F31" s="354"/>
      <c r="G31" s="354"/>
      <c r="H31" s="355" t="s">
        <v>477</v>
      </c>
      <c r="I31" s="356"/>
      <c r="J31" s="354"/>
    </row>
    <row r="32" spans="1:10" ht="3.95" customHeight="1" x14ac:dyDescent="0.3">
      <c r="A32" s="354"/>
      <c r="B32" s="354"/>
      <c r="C32" s="354"/>
      <c r="D32" s="354"/>
      <c r="E32" s="354"/>
      <c r="F32" s="354"/>
      <c r="G32" s="354"/>
      <c r="H32" s="354"/>
      <c r="I32" s="354"/>
      <c r="J32" s="354"/>
    </row>
    <row r="33" spans="1:10" ht="44.25" customHeight="1" x14ac:dyDescent="0.25">
      <c r="A33" s="682" t="s">
        <v>593</v>
      </c>
      <c r="B33" s="564"/>
      <c r="C33" s="564"/>
      <c r="D33" s="564"/>
      <c r="E33" s="564"/>
      <c r="F33" s="564"/>
      <c r="G33" s="564"/>
      <c r="H33" s="564"/>
      <c r="I33" s="564"/>
      <c r="J33" s="564"/>
    </row>
  </sheetData>
  <mergeCells count="7">
    <mergeCell ref="B3:H3"/>
    <mergeCell ref="B4:H4"/>
    <mergeCell ref="A2:H2"/>
    <mergeCell ref="C31:D31"/>
    <mergeCell ref="A33:J33"/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"/>
  <sheetViews>
    <sheetView workbookViewId="0"/>
  </sheetViews>
  <sheetFormatPr defaultRowHeight="15" x14ac:dyDescent="0.25"/>
  <cols>
    <col min="3" max="3" width="15" customWidth="1"/>
    <col min="4" max="4" width="14.28515625" customWidth="1"/>
    <col min="6" max="6" width="12.7109375" customWidth="1"/>
    <col min="8" max="8" width="12.85546875" customWidth="1"/>
    <col min="9" max="9" width="12.140625" customWidth="1"/>
    <col min="10" max="10" width="14" customWidth="1"/>
    <col min="14" max="14" width="14.42578125" customWidth="1"/>
  </cols>
  <sheetData>
    <row r="2" spans="2:16" ht="17.45" x14ac:dyDescent="0.3">
      <c r="B2" s="531" t="s">
        <v>594</v>
      </c>
    </row>
    <row r="3" spans="2:16" ht="17.45" x14ac:dyDescent="0.3">
      <c r="B3" s="531" t="s">
        <v>595</v>
      </c>
    </row>
    <row r="4" spans="2:16" ht="16.5" thickBot="1" x14ac:dyDescent="0.3">
      <c r="B4" s="532"/>
    </row>
    <row r="5" spans="2:16" ht="16.5" customHeight="1" thickTop="1" thickBot="1" x14ac:dyDescent="0.3">
      <c r="B5" s="683" t="s">
        <v>596</v>
      </c>
      <c r="C5" s="686" t="s">
        <v>597</v>
      </c>
      <c r="D5" s="686"/>
      <c r="E5" s="688" t="s">
        <v>598</v>
      </c>
      <c r="F5" s="688"/>
      <c r="G5" s="688"/>
      <c r="H5" s="688"/>
      <c r="I5" s="688" t="s">
        <v>599</v>
      </c>
      <c r="J5" s="688"/>
      <c r="K5" s="688"/>
      <c r="L5" s="688" t="s">
        <v>600</v>
      </c>
      <c r="M5" s="688"/>
      <c r="N5" s="688"/>
      <c r="O5" s="688"/>
      <c r="P5" s="556"/>
    </row>
    <row r="6" spans="2:16" ht="17.25" thickTop="1" thickBot="1" x14ac:dyDescent="0.3">
      <c r="B6" s="684"/>
      <c r="C6" s="687"/>
      <c r="D6" s="687"/>
      <c r="E6" s="689" t="s">
        <v>601</v>
      </c>
      <c r="F6" s="689"/>
      <c r="G6" s="689" t="s">
        <v>602</v>
      </c>
      <c r="H6" s="689"/>
      <c r="I6" s="690" t="s">
        <v>601</v>
      </c>
      <c r="J6" s="690" t="s">
        <v>603</v>
      </c>
      <c r="K6" s="690" t="s">
        <v>604</v>
      </c>
      <c r="L6" s="690" t="s">
        <v>601</v>
      </c>
      <c r="M6" s="690"/>
      <c r="N6" s="690" t="s">
        <v>603</v>
      </c>
      <c r="O6" s="690" t="s">
        <v>604</v>
      </c>
      <c r="P6" s="533"/>
    </row>
    <row r="7" spans="2:16" ht="30.75" thickBot="1" x14ac:dyDescent="0.3">
      <c r="B7" s="685"/>
      <c r="C7" s="535" t="s">
        <v>605</v>
      </c>
      <c r="D7" s="536" t="s">
        <v>606</v>
      </c>
      <c r="E7" s="536" t="s">
        <v>399</v>
      </c>
      <c r="F7" s="536" t="s">
        <v>411</v>
      </c>
      <c r="G7" s="536" t="s">
        <v>399</v>
      </c>
      <c r="H7" s="536" t="s">
        <v>411</v>
      </c>
      <c r="I7" s="691"/>
      <c r="J7" s="691"/>
      <c r="K7" s="691"/>
      <c r="L7" s="691"/>
      <c r="M7" s="691"/>
      <c r="N7" s="691"/>
      <c r="O7" s="691"/>
      <c r="P7" s="533"/>
    </row>
    <row r="8" spans="2:16" ht="16.149999999999999" thickBot="1" x14ac:dyDescent="0.35">
      <c r="B8" s="537">
        <v>2009</v>
      </c>
      <c r="C8" s="538">
        <v>638</v>
      </c>
      <c r="D8" s="538">
        <v>534</v>
      </c>
      <c r="E8" s="539">
        <v>175486</v>
      </c>
      <c r="F8" s="538">
        <v>2.9</v>
      </c>
      <c r="G8" s="539">
        <v>44642</v>
      </c>
      <c r="H8" s="538">
        <v>0.7</v>
      </c>
      <c r="I8" s="539">
        <v>20761</v>
      </c>
      <c r="J8" s="539">
        <v>1993</v>
      </c>
      <c r="K8" s="538">
        <v>0.4</v>
      </c>
      <c r="L8" s="692">
        <v>6598</v>
      </c>
      <c r="M8" s="692"/>
      <c r="N8" s="539">
        <v>1543</v>
      </c>
      <c r="O8" s="538">
        <v>0.1</v>
      </c>
      <c r="P8" s="533"/>
    </row>
    <row r="9" spans="2:16" ht="16.149999999999999" thickBot="1" x14ac:dyDescent="0.35">
      <c r="B9" s="537">
        <v>2010</v>
      </c>
      <c r="C9" s="538">
        <v>634</v>
      </c>
      <c r="D9" s="538">
        <v>531</v>
      </c>
      <c r="E9" s="539">
        <v>173252</v>
      </c>
      <c r="F9" s="538">
        <v>2.9</v>
      </c>
      <c r="G9" s="539">
        <v>44156</v>
      </c>
      <c r="H9" s="538">
        <v>0.7</v>
      </c>
      <c r="I9" s="539">
        <v>19744</v>
      </c>
      <c r="J9" s="539">
        <v>2017</v>
      </c>
      <c r="K9" s="538">
        <v>0.4</v>
      </c>
      <c r="L9" s="692">
        <v>6556</v>
      </c>
      <c r="M9" s="692"/>
      <c r="N9" s="539">
        <v>1674</v>
      </c>
      <c r="O9" s="538">
        <v>0.1</v>
      </c>
      <c r="P9" s="533"/>
    </row>
    <row r="10" spans="2:16" ht="16.149999999999999" thickBot="1" x14ac:dyDescent="0.35">
      <c r="B10" s="537">
        <v>2011</v>
      </c>
      <c r="C10" s="538">
        <v>595</v>
      </c>
      <c r="D10" s="538">
        <v>525</v>
      </c>
      <c r="E10" s="539">
        <v>169653</v>
      </c>
      <c r="F10" s="538">
        <v>2.8</v>
      </c>
      <c r="G10" s="539">
        <v>43705</v>
      </c>
      <c r="H10" s="538">
        <v>0.7</v>
      </c>
      <c r="I10" s="539">
        <v>18644</v>
      </c>
      <c r="J10" s="539">
        <v>2034</v>
      </c>
      <c r="K10" s="538">
        <v>0.3</v>
      </c>
      <c r="L10" s="692">
        <v>6505</v>
      </c>
      <c r="M10" s="692"/>
      <c r="N10" s="539">
        <v>1758</v>
      </c>
      <c r="O10" s="538">
        <v>0.1</v>
      </c>
      <c r="P10" s="533"/>
    </row>
    <row r="11" spans="2:16" ht="16.149999999999999" thickBot="1" x14ac:dyDescent="0.35">
      <c r="B11" s="537">
        <v>2012</v>
      </c>
      <c r="C11" s="538">
        <v>578</v>
      </c>
      <c r="D11" s="538">
        <v>513</v>
      </c>
      <c r="E11" s="539">
        <v>164724</v>
      </c>
      <c r="F11" s="538">
        <v>2.8</v>
      </c>
      <c r="G11" s="539">
        <v>42066</v>
      </c>
      <c r="H11" s="538">
        <v>0.7</v>
      </c>
      <c r="I11" s="539">
        <v>15804</v>
      </c>
      <c r="J11" s="539">
        <v>1705</v>
      </c>
      <c r="K11" s="538">
        <v>0.3</v>
      </c>
      <c r="L11" s="692">
        <v>6595</v>
      </c>
      <c r="M11" s="692"/>
      <c r="N11" s="539">
        <v>1758</v>
      </c>
      <c r="O11" s="538">
        <v>0.1</v>
      </c>
      <c r="P11" s="533"/>
    </row>
    <row r="12" spans="2:16" ht="16.149999999999999" thickBot="1" x14ac:dyDescent="0.35">
      <c r="B12" s="540">
        <v>2013</v>
      </c>
      <c r="C12" s="541">
        <v>561</v>
      </c>
      <c r="D12" s="541">
        <v>509</v>
      </c>
      <c r="E12" s="542">
        <v>160002</v>
      </c>
      <c r="F12" s="541">
        <v>2.6</v>
      </c>
      <c r="G12" s="542">
        <v>41794</v>
      </c>
      <c r="H12" s="541">
        <v>0.7</v>
      </c>
      <c r="I12" s="542">
        <v>14646</v>
      </c>
      <c r="J12" s="542">
        <v>1595</v>
      </c>
      <c r="K12" s="541">
        <v>0.3</v>
      </c>
      <c r="L12" s="693">
        <v>6502</v>
      </c>
      <c r="M12" s="693"/>
      <c r="N12" s="542">
        <v>1848</v>
      </c>
      <c r="O12" s="541">
        <v>0.1</v>
      </c>
      <c r="P12" s="533"/>
    </row>
    <row r="13" spans="2:16" ht="15.6" thickTop="1" x14ac:dyDescent="0.3"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</row>
    <row r="14" spans="2:16" ht="15.6" x14ac:dyDescent="0.3">
      <c r="B14" s="532"/>
    </row>
  </sheetData>
  <mergeCells count="18">
    <mergeCell ref="L5:O5"/>
    <mergeCell ref="L11:M11"/>
    <mergeCell ref="L12:M12"/>
    <mergeCell ref="L6:M7"/>
    <mergeCell ref="N6:N7"/>
    <mergeCell ref="O6:O7"/>
    <mergeCell ref="L8:M8"/>
    <mergeCell ref="L9:M9"/>
    <mergeCell ref="L10:M10"/>
    <mergeCell ref="B5:B7"/>
    <mergeCell ref="C5:D6"/>
    <mergeCell ref="E5:H5"/>
    <mergeCell ref="E6:F6"/>
    <mergeCell ref="G6:H6"/>
    <mergeCell ref="I6:I7"/>
    <mergeCell ref="J6:J7"/>
    <mergeCell ref="K6:K7"/>
    <mergeCell ref="I5:K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zoomScale="80" zoomScaleNormal="80" workbookViewId="0"/>
  </sheetViews>
  <sheetFormatPr defaultRowHeight="15" x14ac:dyDescent="0.25"/>
  <cols>
    <col min="1" max="1" width="4.85546875" customWidth="1"/>
    <col min="2" max="2" width="23.7109375" customWidth="1"/>
    <col min="3" max="3" width="12.140625" customWidth="1"/>
    <col min="6" max="6" width="12.140625" customWidth="1"/>
    <col min="7" max="7" width="12.28515625" customWidth="1"/>
    <col min="8" max="8" width="10.7109375" customWidth="1"/>
    <col min="9" max="9" width="12.85546875" customWidth="1"/>
    <col min="12" max="12" width="8.7109375" customWidth="1"/>
  </cols>
  <sheetData>
    <row r="2" spans="2:14" ht="36" customHeight="1" x14ac:dyDescent="0.25">
      <c r="B2" s="565" t="s">
        <v>0</v>
      </c>
      <c r="C2" s="564"/>
      <c r="D2" s="564"/>
      <c r="E2" s="564"/>
      <c r="F2" s="564"/>
      <c r="G2" s="564"/>
      <c r="H2" s="564"/>
      <c r="I2" s="564"/>
      <c r="J2" s="564"/>
      <c r="K2" s="564"/>
      <c r="L2" s="222"/>
      <c r="M2" s="222"/>
      <c r="N2" s="222"/>
    </row>
    <row r="3" spans="2:14" ht="27" customHeight="1" x14ac:dyDescent="0.25">
      <c r="B3" s="721" t="s">
        <v>624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223"/>
    </row>
    <row r="4" spans="2:14" ht="12.75" customHeight="1" x14ac:dyDescent="0.25">
      <c r="B4" s="694" t="s">
        <v>32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224"/>
    </row>
    <row r="5" spans="2:14" ht="12.75" customHeight="1" x14ac:dyDescent="0.3"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spans="2:14" ht="12.75" customHeight="1" x14ac:dyDescent="0.3">
      <c r="B6" s="227"/>
      <c r="C6" s="632" t="s">
        <v>313</v>
      </c>
      <c r="D6" s="633"/>
      <c r="E6" s="633"/>
      <c r="F6" s="633"/>
      <c r="G6" s="633"/>
      <c r="H6" s="633"/>
      <c r="I6" s="633"/>
      <c r="J6" s="633"/>
      <c r="K6" s="633"/>
      <c r="L6" s="634"/>
      <c r="M6" s="222"/>
      <c r="N6" s="222"/>
    </row>
    <row r="7" spans="2:14" ht="43.15" customHeight="1" x14ac:dyDescent="0.25">
      <c r="B7" s="152" t="s">
        <v>2</v>
      </c>
      <c r="C7" s="153" t="s">
        <v>314</v>
      </c>
      <c r="D7" s="153" t="s">
        <v>315</v>
      </c>
      <c r="E7" s="153" t="s">
        <v>316</v>
      </c>
      <c r="F7" s="153" t="s">
        <v>317</v>
      </c>
      <c r="G7" s="153" t="s">
        <v>318</v>
      </c>
      <c r="H7" s="153" t="s">
        <v>319</v>
      </c>
      <c r="I7" s="153" t="s">
        <v>320</v>
      </c>
      <c r="J7" s="153" t="s">
        <v>321</v>
      </c>
      <c r="K7" s="153" t="s">
        <v>322</v>
      </c>
      <c r="L7" s="228" t="s">
        <v>107</v>
      </c>
      <c r="M7" s="153" t="s">
        <v>323</v>
      </c>
      <c r="N7" s="222"/>
    </row>
    <row r="8" spans="2:14" ht="12.75" customHeight="1" x14ac:dyDescent="0.3">
      <c r="B8" s="156" t="s">
        <v>9</v>
      </c>
      <c r="C8" s="230">
        <v>1595</v>
      </c>
      <c r="D8" s="230">
        <v>6625</v>
      </c>
      <c r="E8" s="230" t="s">
        <v>97</v>
      </c>
      <c r="F8" s="230">
        <v>2804</v>
      </c>
      <c r="G8" s="230" t="s">
        <v>97</v>
      </c>
      <c r="H8" s="230">
        <v>725</v>
      </c>
      <c r="I8" s="230" t="s">
        <v>97</v>
      </c>
      <c r="J8" s="230">
        <v>700</v>
      </c>
      <c r="K8" s="230" t="s">
        <v>97</v>
      </c>
      <c r="L8" s="231">
        <v>12449</v>
      </c>
      <c r="M8" s="230">
        <v>3396</v>
      </c>
      <c r="N8" s="222"/>
    </row>
    <row r="9" spans="2:14" ht="12.75" customHeight="1" x14ac:dyDescent="0.3">
      <c r="B9" s="156" t="s">
        <v>10</v>
      </c>
      <c r="C9" s="230" t="s">
        <v>97</v>
      </c>
      <c r="D9" s="230">
        <v>432</v>
      </c>
      <c r="E9" s="230" t="s">
        <v>97</v>
      </c>
      <c r="F9" s="230" t="s">
        <v>97</v>
      </c>
      <c r="G9" s="230" t="s">
        <v>97</v>
      </c>
      <c r="H9" s="230" t="s">
        <v>97</v>
      </c>
      <c r="I9" s="230" t="s">
        <v>97</v>
      </c>
      <c r="J9" s="230" t="s">
        <v>97</v>
      </c>
      <c r="K9" s="230" t="s">
        <v>97</v>
      </c>
      <c r="L9" s="231">
        <v>432</v>
      </c>
      <c r="M9" s="230">
        <v>74</v>
      </c>
      <c r="N9" s="222"/>
    </row>
    <row r="10" spans="2:14" ht="12.75" customHeight="1" x14ac:dyDescent="0.3">
      <c r="B10" s="156" t="s">
        <v>11</v>
      </c>
      <c r="C10" s="230">
        <v>19399</v>
      </c>
      <c r="D10" s="230">
        <v>312</v>
      </c>
      <c r="E10" s="230" t="s">
        <v>97</v>
      </c>
      <c r="F10" s="230" t="s">
        <v>97</v>
      </c>
      <c r="G10" s="230" t="s">
        <v>97</v>
      </c>
      <c r="H10" s="230">
        <v>6661</v>
      </c>
      <c r="I10" s="230">
        <v>1049</v>
      </c>
      <c r="J10" s="230" t="s">
        <v>97</v>
      </c>
      <c r="K10" s="230" t="s">
        <v>97</v>
      </c>
      <c r="L10" s="231">
        <v>27421</v>
      </c>
      <c r="M10" s="230">
        <v>7755</v>
      </c>
      <c r="N10" s="222"/>
    </row>
    <row r="11" spans="2:14" ht="12.75" customHeight="1" x14ac:dyDescent="0.3">
      <c r="B11" s="156" t="s">
        <v>12</v>
      </c>
      <c r="C11" s="230" t="s">
        <v>97</v>
      </c>
      <c r="D11" s="230">
        <v>1621</v>
      </c>
      <c r="E11" s="230" t="s">
        <v>97</v>
      </c>
      <c r="F11" s="230" t="s">
        <v>97</v>
      </c>
      <c r="G11" s="230" t="s">
        <v>97</v>
      </c>
      <c r="H11" s="230" t="s">
        <v>97</v>
      </c>
      <c r="I11" s="230" t="s">
        <v>97</v>
      </c>
      <c r="J11" s="230" t="s">
        <v>97</v>
      </c>
      <c r="K11" s="230" t="s">
        <v>97</v>
      </c>
      <c r="L11" s="231">
        <v>1621</v>
      </c>
      <c r="M11" s="230">
        <v>262</v>
      </c>
      <c r="N11" s="222"/>
    </row>
    <row r="12" spans="2:14" ht="12.75" customHeight="1" x14ac:dyDescent="0.3">
      <c r="B12" s="156" t="s">
        <v>13</v>
      </c>
      <c r="C12" s="230" t="s">
        <v>97</v>
      </c>
      <c r="D12" s="230">
        <v>1301</v>
      </c>
      <c r="E12" s="230" t="s">
        <v>97</v>
      </c>
      <c r="F12" s="230" t="s">
        <v>97</v>
      </c>
      <c r="G12" s="230" t="s">
        <v>97</v>
      </c>
      <c r="H12" s="230" t="s">
        <v>97</v>
      </c>
      <c r="I12" s="230">
        <v>115</v>
      </c>
      <c r="J12" s="230" t="s">
        <v>97</v>
      </c>
      <c r="K12" s="230" t="s">
        <v>97</v>
      </c>
      <c r="L12" s="231">
        <v>1416</v>
      </c>
      <c r="M12" s="230">
        <v>532</v>
      </c>
      <c r="N12" s="222"/>
    </row>
    <row r="13" spans="2:14" ht="12.75" customHeight="1" x14ac:dyDescent="0.3">
      <c r="B13" s="156" t="s">
        <v>14</v>
      </c>
      <c r="C13" s="230">
        <v>1235</v>
      </c>
      <c r="D13" s="230">
        <v>10750</v>
      </c>
      <c r="E13" s="230" t="s">
        <v>97</v>
      </c>
      <c r="F13" s="230">
        <v>1238</v>
      </c>
      <c r="G13" s="230" t="s">
        <v>97</v>
      </c>
      <c r="H13" s="230">
        <v>200</v>
      </c>
      <c r="I13" s="230">
        <v>882</v>
      </c>
      <c r="J13" s="230">
        <v>877</v>
      </c>
      <c r="K13" s="230" t="s">
        <v>97</v>
      </c>
      <c r="L13" s="231">
        <v>15182</v>
      </c>
      <c r="M13" s="230">
        <v>1153</v>
      </c>
      <c r="N13" s="222"/>
    </row>
    <row r="14" spans="2:14" ht="12.75" customHeight="1" x14ac:dyDescent="0.3">
      <c r="B14" s="156" t="s">
        <v>15</v>
      </c>
      <c r="C14" s="230">
        <v>778</v>
      </c>
      <c r="D14" s="230">
        <v>1201</v>
      </c>
      <c r="E14" s="230" t="s">
        <v>97</v>
      </c>
      <c r="F14" s="230">
        <v>1705</v>
      </c>
      <c r="G14" s="230" t="s">
        <v>97</v>
      </c>
      <c r="H14" s="230">
        <v>243</v>
      </c>
      <c r="I14" s="230" t="s">
        <v>97</v>
      </c>
      <c r="J14" s="230" t="s">
        <v>97</v>
      </c>
      <c r="K14" s="230" t="s">
        <v>97</v>
      </c>
      <c r="L14" s="231">
        <v>3927</v>
      </c>
      <c r="M14" s="230">
        <v>428</v>
      </c>
      <c r="N14" s="222"/>
    </row>
    <row r="15" spans="2:14" ht="12.75" customHeight="1" x14ac:dyDescent="0.3">
      <c r="B15" s="156" t="s">
        <v>16</v>
      </c>
      <c r="C15" s="230" t="s">
        <v>97</v>
      </c>
      <c r="D15" s="230">
        <v>2913</v>
      </c>
      <c r="E15" s="230" t="s">
        <v>97</v>
      </c>
      <c r="F15" s="230" t="s">
        <v>97</v>
      </c>
      <c r="G15" s="230" t="s">
        <v>97</v>
      </c>
      <c r="H15" s="230">
        <v>1618</v>
      </c>
      <c r="I15" s="230">
        <v>507</v>
      </c>
      <c r="J15" s="230" t="s">
        <v>97</v>
      </c>
      <c r="K15" s="230" t="s">
        <v>97</v>
      </c>
      <c r="L15" s="231">
        <v>5038</v>
      </c>
      <c r="M15" s="230">
        <v>183</v>
      </c>
      <c r="N15" s="222"/>
    </row>
    <row r="16" spans="2:14" ht="12.75" customHeight="1" x14ac:dyDescent="0.3">
      <c r="B16" s="156" t="s">
        <v>17</v>
      </c>
      <c r="C16" s="230">
        <v>825</v>
      </c>
      <c r="D16" s="230">
        <v>8372</v>
      </c>
      <c r="E16" s="230" t="s">
        <v>97</v>
      </c>
      <c r="F16" s="230">
        <v>3587</v>
      </c>
      <c r="G16" s="230" t="s">
        <v>97</v>
      </c>
      <c r="H16" s="230">
        <v>442</v>
      </c>
      <c r="I16" s="230" t="s">
        <v>97</v>
      </c>
      <c r="J16" s="230" t="s">
        <v>97</v>
      </c>
      <c r="K16" s="230" t="s">
        <v>97</v>
      </c>
      <c r="L16" s="231">
        <v>13226</v>
      </c>
      <c r="M16" s="230">
        <v>4144</v>
      </c>
      <c r="N16" s="222"/>
    </row>
    <row r="17" spans="2:14" ht="12.75" customHeight="1" x14ac:dyDescent="0.3">
      <c r="B17" s="156" t="s">
        <v>18</v>
      </c>
      <c r="C17" s="230" t="s">
        <v>97</v>
      </c>
      <c r="D17" s="230">
        <v>5922</v>
      </c>
      <c r="E17" s="230" t="s">
        <v>97</v>
      </c>
      <c r="F17" s="230">
        <v>3044</v>
      </c>
      <c r="G17" s="230" t="s">
        <v>97</v>
      </c>
      <c r="H17" s="230">
        <v>132</v>
      </c>
      <c r="I17" s="230" t="s">
        <v>97</v>
      </c>
      <c r="J17" s="230">
        <v>145</v>
      </c>
      <c r="K17" s="230">
        <v>115</v>
      </c>
      <c r="L17" s="231">
        <v>9358</v>
      </c>
      <c r="M17" s="230">
        <v>1552</v>
      </c>
      <c r="N17" s="222"/>
    </row>
    <row r="18" spans="2:14" ht="12.75" customHeight="1" x14ac:dyDescent="0.3">
      <c r="B18" s="156" t="s">
        <v>19</v>
      </c>
      <c r="C18" s="230">
        <v>1290</v>
      </c>
      <c r="D18" s="230">
        <v>1262</v>
      </c>
      <c r="E18" s="230" t="s">
        <v>97</v>
      </c>
      <c r="F18" s="230" t="s">
        <v>97</v>
      </c>
      <c r="G18" s="230" t="s">
        <v>97</v>
      </c>
      <c r="H18" s="230" t="s">
        <v>97</v>
      </c>
      <c r="I18" s="230" t="s">
        <v>97</v>
      </c>
      <c r="J18" s="230" t="s">
        <v>97</v>
      </c>
      <c r="K18" s="230" t="s">
        <v>97</v>
      </c>
      <c r="L18" s="231">
        <v>2552</v>
      </c>
      <c r="M18" s="230">
        <v>225</v>
      </c>
      <c r="N18" s="222"/>
    </row>
    <row r="19" spans="2:14" ht="12.75" customHeight="1" x14ac:dyDescent="0.3">
      <c r="B19" s="156" t="s">
        <v>20</v>
      </c>
      <c r="C19" s="230">
        <v>1337</v>
      </c>
      <c r="D19" s="230">
        <v>2681</v>
      </c>
      <c r="E19" s="230" t="s">
        <v>97</v>
      </c>
      <c r="F19" s="230" t="s">
        <v>97</v>
      </c>
      <c r="G19" s="230" t="s">
        <v>97</v>
      </c>
      <c r="H19" s="230">
        <v>209</v>
      </c>
      <c r="I19" s="230" t="s">
        <v>97</v>
      </c>
      <c r="J19" s="230" t="s">
        <v>97</v>
      </c>
      <c r="K19" s="230" t="s">
        <v>97</v>
      </c>
      <c r="L19" s="231">
        <v>4227</v>
      </c>
      <c r="M19" s="230">
        <v>841</v>
      </c>
      <c r="N19" s="222"/>
    </row>
    <row r="20" spans="2:14" ht="12.75" customHeight="1" x14ac:dyDescent="0.3">
      <c r="B20" s="156" t="s">
        <v>21</v>
      </c>
      <c r="C20" s="230">
        <v>1902</v>
      </c>
      <c r="D20" s="230">
        <v>4927</v>
      </c>
      <c r="E20" s="230">
        <v>997</v>
      </c>
      <c r="F20" s="230">
        <v>725</v>
      </c>
      <c r="G20" s="230">
        <v>1587</v>
      </c>
      <c r="H20" s="230">
        <v>1736</v>
      </c>
      <c r="I20" s="230">
        <v>1677</v>
      </c>
      <c r="J20" s="230">
        <v>362</v>
      </c>
      <c r="K20" s="230" t="s">
        <v>97</v>
      </c>
      <c r="L20" s="231">
        <v>13913</v>
      </c>
      <c r="M20" s="230">
        <v>4136</v>
      </c>
      <c r="N20" s="222"/>
    </row>
    <row r="21" spans="2:14" ht="12.75" customHeight="1" x14ac:dyDescent="0.3">
      <c r="B21" s="156" t="s">
        <v>22</v>
      </c>
      <c r="C21" s="230" t="s">
        <v>97</v>
      </c>
      <c r="D21" s="230">
        <v>3242</v>
      </c>
      <c r="E21" s="230" t="s">
        <v>97</v>
      </c>
      <c r="F21" s="230" t="s">
        <v>97</v>
      </c>
      <c r="G21" s="230" t="s">
        <v>97</v>
      </c>
      <c r="H21" s="230" t="s">
        <v>97</v>
      </c>
      <c r="I21" s="230" t="s">
        <v>97</v>
      </c>
      <c r="J21" s="230" t="s">
        <v>97</v>
      </c>
      <c r="K21" s="230" t="s">
        <v>97</v>
      </c>
      <c r="L21" s="231">
        <v>3242</v>
      </c>
      <c r="M21" s="230">
        <v>1006</v>
      </c>
      <c r="N21" s="222"/>
    </row>
    <row r="22" spans="2:14" ht="12.75" customHeight="1" x14ac:dyDescent="0.3">
      <c r="B22" s="156" t="s">
        <v>23</v>
      </c>
      <c r="C22" s="230" t="s">
        <v>97</v>
      </c>
      <c r="D22" s="230">
        <v>708</v>
      </c>
      <c r="E22" s="230" t="s">
        <v>97</v>
      </c>
      <c r="F22" s="230" t="s">
        <v>97</v>
      </c>
      <c r="G22" s="230" t="s">
        <v>97</v>
      </c>
      <c r="H22" s="230">
        <v>153</v>
      </c>
      <c r="I22" s="230" t="s">
        <v>97</v>
      </c>
      <c r="J22" s="230" t="s">
        <v>97</v>
      </c>
      <c r="K22" s="230">
        <v>118</v>
      </c>
      <c r="L22" s="231">
        <v>979</v>
      </c>
      <c r="M22" s="230">
        <v>140</v>
      </c>
      <c r="N22" s="222"/>
    </row>
    <row r="23" spans="2:14" ht="12.75" customHeight="1" x14ac:dyDescent="0.3">
      <c r="B23" s="156" t="s">
        <v>24</v>
      </c>
      <c r="C23" s="230">
        <v>2932</v>
      </c>
      <c r="D23" s="230">
        <v>4357</v>
      </c>
      <c r="E23" s="230">
        <v>931</v>
      </c>
      <c r="F23" s="230">
        <v>745</v>
      </c>
      <c r="G23" s="230" t="s">
        <v>97</v>
      </c>
      <c r="H23" s="230">
        <v>350</v>
      </c>
      <c r="I23" s="230">
        <v>531</v>
      </c>
      <c r="J23" s="230">
        <v>87</v>
      </c>
      <c r="K23" s="230" t="s">
        <v>97</v>
      </c>
      <c r="L23" s="231">
        <v>9933</v>
      </c>
      <c r="M23" s="230">
        <v>5622</v>
      </c>
      <c r="N23" s="222"/>
    </row>
    <row r="24" spans="2:14" ht="12.75" customHeight="1" x14ac:dyDescent="0.3">
      <c r="B24" s="156" t="s">
        <v>25</v>
      </c>
      <c r="C24" s="230" t="s">
        <v>97</v>
      </c>
      <c r="D24" s="230">
        <v>5682</v>
      </c>
      <c r="E24" s="230" t="s">
        <v>97</v>
      </c>
      <c r="F24" s="230">
        <v>1853</v>
      </c>
      <c r="G24" s="230" t="s">
        <v>97</v>
      </c>
      <c r="H24" s="230">
        <v>1198</v>
      </c>
      <c r="I24" s="230">
        <v>885</v>
      </c>
      <c r="J24" s="230" t="s">
        <v>97</v>
      </c>
      <c r="K24" s="230" t="s">
        <v>97</v>
      </c>
      <c r="L24" s="231">
        <v>9618</v>
      </c>
      <c r="M24" s="230">
        <v>2387</v>
      </c>
      <c r="N24" s="222"/>
    </row>
    <row r="25" spans="2:14" ht="12.75" customHeight="1" x14ac:dyDescent="0.3">
      <c r="B25" s="156" t="s">
        <v>26</v>
      </c>
      <c r="C25" s="230">
        <v>651</v>
      </c>
      <c r="D25" s="230">
        <v>879</v>
      </c>
      <c r="E25" s="230" t="s">
        <v>97</v>
      </c>
      <c r="F25" s="230" t="s">
        <v>97</v>
      </c>
      <c r="G25" s="230" t="s">
        <v>97</v>
      </c>
      <c r="H25" s="230">
        <v>68</v>
      </c>
      <c r="I25" s="230" t="s">
        <v>97</v>
      </c>
      <c r="J25" s="230" t="s">
        <v>97</v>
      </c>
      <c r="K25" s="230" t="s">
        <v>97</v>
      </c>
      <c r="L25" s="231">
        <v>1598</v>
      </c>
      <c r="M25" s="230">
        <v>149</v>
      </c>
      <c r="N25" s="222"/>
    </row>
    <row r="26" spans="2:14" ht="12.75" customHeight="1" x14ac:dyDescent="0.3">
      <c r="B26" s="156" t="s">
        <v>27</v>
      </c>
      <c r="C26" s="230">
        <v>1463</v>
      </c>
      <c r="D26" s="230">
        <v>1557</v>
      </c>
      <c r="E26" s="230" t="s">
        <v>97</v>
      </c>
      <c r="F26" s="230" t="s">
        <v>97</v>
      </c>
      <c r="G26" s="230" t="s">
        <v>97</v>
      </c>
      <c r="H26" s="230">
        <v>59</v>
      </c>
      <c r="I26" s="230" t="s">
        <v>97</v>
      </c>
      <c r="J26" s="230" t="s">
        <v>97</v>
      </c>
      <c r="K26" s="230" t="s">
        <v>97</v>
      </c>
      <c r="L26" s="231">
        <v>3079</v>
      </c>
      <c r="M26" s="230">
        <v>1740</v>
      </c>
      <c r="N26" s="222"/>
    </row>
    <row r="27" spans="2:14" ht="12.75" customHeight="1" x14ac:dyDescent="0.3">
      <c r="B27" s="156" t="s">
        <v>28</v>
      </c>
      <c r="C27" s="230">
        <v>2768</v>
      </c>
      <c r="D27" s="230">
        <v>4943</v>
      </c>
      <c r="E27" s="230">
        <v>1679</v>
      </c>
      <c r="F27" s="230" t="s">
        <v>97</v>
      </c>
      <c r="G27" s="230" t="s">
        <v>97</v>
      </c>
      <c r="H27" s="230">
        <v>441</v>
      </c>
      <c r="I27" s="230">
        <v>269</v>
      </c>
      <c r="J27" s="230">
        <v>222</v>
      </c>
      <c r="K27" s="230">
        <v>78</v>
      </c>
      <c r="L27" s="231">
        <v>10400</v>
      </c>
      <c r="M27" s="230">
        <v>3774</v>
      </c>
      <c r="N27" s="222"/>
    </row>
    <row r="28" spans="2:14" ht="12.75" customHeight="1" x14ac:dyDescent="0.3">
      <c r="B28" s="156" t="s">
        <v>29</v>
      </c>
      <c r="C28" s="230">
        <v>488</v>
      </c>
      <c r="D28" s="230">
        <v>3039</v>
      </c>
      <c r="E28" s="230">
        <v>953</v>
      </c>
      <c r="F28" s="230" t="s">
        <v>97</v>
      </c>
      <c r="G28" s="230" t="s">
        <v>97</v>
      </c>
      <c r="H28" s="230" t="s">
        <v>97</v>
      </c>
      <c r="I28" s="230" t="s">
        <v>97</v>
      </c>
      <c r="J28" s="230" t="s">
        <v>97</v>
      </c>
      <c r="K28" s="230" t="s">
        <v>97</v>
      </c>
      <c r="L28" s="231">
        <v>4480</v>
      </c>
      <c r="M28" s="230">
        <v>1011</v>
      </c>
      <c r="N28" s="222"/>
    </row>
    <row r="29" spans="2:14" ht="12.75" customHeight="1" x14ac:dyDescent="0.3">
      <c r="B29" s="154" t="s">
        <v>30</v>
      </c>
      <c r="C29" s="229">
        <v>36663</v>
      </c>
      <c r="D29" s="229">
        <v>72726</v>
      </c>
      <c r="E29" s="229">
        <v>4560</v>
      </c>
      <c r="F29" s="229">
        <v>15701</v>
      </c>
      <c r="G29" s="229">
        <v>1587</v>
      </c>
      <c r="H29" s="229">
        <v>14235</v>
      </c>
      <c r="I29" s="229">
        <v>5915</v>
      </c>
      <c r="J29" s="229">
        <v>2393</v>
      </c>
      <c r="K29" s="229">
        <v>311</v>
      </c>
      <c r="L29" s="229">
        <v>154091</v>
      </c>
      <c r="M29" s="229">
        <v>40510</v>
      </c>
      <c r="N29" s="222"/>
    </row>
    <row r="30" spans="2:14" ht="12.75" customHeight="1" x14ac:dyDescent="0.3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</row>
    <row r="31" spans="2:14" ht="12.75" customHeight="1" x14ac:dyDescent="0.25">
      <c r="B31" s="563" t="s">
        <v>324</v>
      </c>
      <c r="C31" s="564"/>
      <c r="D31" s="564"/>
      <c r="E31" s="564"/>
      <c r="F31" s="595"/>
      <c r="G31" s="595"/>
      <c r="H31" s="222"/>
      <c r="I31" s="222"/>
      <c r="J31" s="222"/>
      <c r="K31" s="222"/>
      <c r="L31" s="226"/>
      <c r="M31" s="225" t="s">
        <v>325</v>
      </c>
      <c r="N31" s="226"/>
    </row>
    <row r="32" spans="2:14" ht="12.75" customHeight="1" x14ac:dyDescent="0.25">
      <c r="B32" s="563" t="s">
        <v>326</v>
      </c>
      <c r="C32" s="564"/>
      <c r="D32" s="564"/>
      <c r="E32" s="564"/>
      <c r="F32" s="564"/>
      <c r="G32" s="564"/>
      <c r="H32" s="221"/>
      <c r="I32" s="221"/>
      <c r="J32" s="221"/>
      <c r="K32" s="221"/>
      <c r="L32" s="221"/>
      <c r="M32" s="221"/>
      <c r="N32" s="221"/>
    </row>
  </sheetData>
  <mergeCells count="6">
    <mergeCell ref="B32:G32"/>
    <mergeCell ref="C6:L6"/>
    <mergeCell ref="B31:G31"/>
    <mergeCell ref="B2:K2"/>
    <mergeCell ref="B4:M4"/>
    <mergeCell ref="B3:M3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6"/>
  <sheetViews>
    <sheetView zoomScale="80" zoomScaleNormal="80" workbookViewId="0">
      <selection activeCell="A2" sqref="A2:XFD2"/>
    </sheetView>
  </sheetViews>
  <sheetFormatPr defaultRowHeight="15" x14ac:dyDescent="0.25"/>
  <cols>
    <col min="2" max="2" width="2" customWidth="1"/>
    <col min="3" max="3" width="58" customWidth="1"/>
    <col min="4" max="4" width="8.85546875" customWidth="1"/>
    <col min="5" max="6" width="8.7109375" customWidth="1"/>
    <col min="7" max="7" width="8.85546875" customWidth="1"/>
    <col min="8" max="9" width="8.7109375" customWidth="1"/>
    <col min="10" max="10" width="8.85546875" customWidth="1"/>
    <col min="11" max="12" width="8.7109375" customWidth="1"/>
  </cols>
  <sheetData>
    <row r="2" spans="2:13" ht="36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233"/>
      <c r="L2" s="233"/>
      <c r="M2" s="233"/>
    </row>
    <row r="3" spans="2:13" ht="14.45" x14ac:dyDescent="0.3">
      <c r="B3" s="571" t="s">
        <v>327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235"/>
    </row>
    <row r="4" spans="2:13" ht="14.45" x14ac:dyDescent="0.3">
      <c r="B4" s="573" t="s">
        <v>32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236"/>
    </row>
    <row r="5" spans="2:13" ht="14.45" x14ac:dyDescent="0.3">
      <c r="B5" s="620"/>
      <c r="C5" s="615"/>
      <c r="D5" s="695"/>
      <c r="E5" s="615"/>
      <c r="F5" s="615"/>
      <c r="G5" s="695"/>
      <c r="H5" s="615"/>
      <c r="I5" s="615"/>
      <c r="J5" s="695"/>
      <c r="K5" s="615"/>
      <c r="L5" s="615"/>
      <c r="M5" s="233"/>
    </row>
    <row r="6" spans="2:13" ht="12.75" customHeight="1" x14ac:dyDescent="0.3">
      <c r="B6" s="696"/>
      <c r="C6" s="597"/>
      <c r="D6" s="641" t="s">
        <v>313</v>
      </c>
      <c r="E6" s="599"/>
      <c r="F6" s="600"/>
      <c r="G6" s="641" t="s">
        <v>328</v>
      </c>
      <c r="H6" s="599"/>
      <c r="I6" s="600"/>
      <c r="J6" s="641" t="s">
        <v>107</v>
      </c>
      <c r="K6" s="599"/>
      <c r="L6" s="600"/>
      <c r="M6" s="233"/>
    </row>
    <row r="7" spans="2:13" ht="20.45" x14ac:dyDescent="0.3">
      <c r="B7" s="697" t="s">
        <v>329</v>
      </c>
      <c r="C7" s="602"/>
      <c r="D7" s="144" t="s">
        <v>330</v>
      </c>
      <c r="E7" s="144" t="s">
        <v>331</v>
      </c>
      <c r="F7" s="144" t="s">
        <v>332</v>
      </c>
      <c r="G7" s="144" t="s">
        <v>330</v>
      </c>
      <c r="H7" s="144" t="s">
        <v>331</v>
      </c>
      <c r="I7" s="144" t="s">
        <v>332</v>
      </c>
      <c r="J7" s="144" t="s">
        <v>330</v>
      </c>
      <c r="K7" s="144" t="s">
        <v>331</v>
      </c>
      <c r="L7" s="144" t="s">
        <v>332</v>
      </c>
      <c r="M7" s="233"/>
    </row>
    <row r="8" spans="2:13" ht="13.5" customHeight="1" x14ac:dyDescent="0.3">
      <c r="B8" s="612" t="s">
        <v>333</v>
      </c>
      <c r="C8" s="613"/>
      <c r="D8" s="163">
        <v>26</v>
      </c>
      <c r="E8" s="163">
        <v>56</v>
      </c>
      <c r="F8" s="163">
        <v>0</v>
      </c>
      <c r="G8" s="163" t="s">
        <v>97</v>
      </c>
      <c r="H8" s="163" t="s">
        <v>97</v>
      </c>
      <c r="I8" s="163" t="s">
        <v>97</v>
      </c>
      <c r="J8" s="163">
        <v>26</v>
      </c>
      <c r="K8" s="163">
        <v>56</v>
      </c>
      <c r="L8" s="163">
        <v>0</v>
      </c>
      <c r="M8" s="233"/>
    </row>
    <row r="9" spans="2:13" ht="13.5" customHeight="1" x14ac:dyDescent="0.3">
      <c r="B9" s="612" t="s">
        <v>334</v>
      </c>
      <c r="C9" s="613"/>
      <c r="D9" s="163" t="s">
        <v>97</v>
      </c>
      <c r="E9" s="163">
        <v>613</v>
      </c>
      <c r="F9" s="163">
        <v>42</v>
      </c>
      <c r="G9" s="163">
        <v>0</v>
      </c>
      <c r="H9" s="163">
        <v>238</v>
      </c>
      <c r="I9" s="163">
        <v>0</v>
      </c>
      <c r="J9" s="163">
        <v>0</v>
      </c>
      <c r="K9" s="163">
        <v>851</v>
      </c>
      <c r="L9" s="163">
        <v>42</v>
      </c>
      <c r="M9" s="233"/>
    </row>
    <row r="10" spans="2:13" ht="13.5" customHeight="1" x14ac:dyDescent="0.3">
      <c r="B10" s="612" t="s">
        <v>335</v>
      </c>
      <c r="C10" s="613"/>
      <c r="D10" s="163">
        <v>85</v>
      </c>
      <c r="E10" s="163">
        <v>56</v>
      </c>
      <c r="F10" s="163">
        <v>0</v>
      </c>
      <c r="G10" s="163">
        <v>34</v>
      </c>
      <c r="H10" s="163">
        <v>0</v>
      </c>
      <c r="I10" s="163">
        <v>0</v>
      </c>
      <c r="J10" s="163">
        <v>119</v>
      </c>
      <c r="K10" s="163">
        <v>56</v>
      </c>
      <c r="L10" s="163">
        <v>0</v>
      </c>
      <c r="M10" s="233"/>
    </row>
    <row r="11" spans="2:13" ht="13.5" customHeight="1" x14ac:dyDescent="0.3">
      <c r="B11" s="612" t="s">
        <v>336</v>
      </c>
      <c r="C11" s="613"/>
      <c r="D11" s="163">
        <v>110</v>
      </c>
      <c r="E11" s="163">
        <v>3</v>
      </c>
      <c r="F11" s="163">
        <v>2</v>
      </c>
      <c r="G11" s="163" t="s">
        <v>97</v>
      </c>
      <c r="H11" s="163" t="s">
        <v>97</v>
      </c>
      <c r="I11" s="163" t="s">
        <v>97</v>
      </c>
      <c r="J11" s="163">
        <v>110</v>
      </c>
      <c r="K11" s="163">
        <v>3</v>
      </c>
      <c r="L11" s="163">
        <v>2</v>
      </c>
      <c r="M11" s="233"/>
    </row>
    <row r="12" spans="2:13" ht="13.5" customHeight="1" x14ac:dyDescent="0.3">
      <c r="B12" s="612" t="s">
        <v>337</v>
      </c>
      <c r="C12" s="613"/>
      <c r="D12" s="163">
        <v>1336</v>
      </c>
      <c r="E12" s="163">
        <v>24</v>
      </c>
      <c r="F12" s="163">
        <v>5</v>
      </c>
      <c r="G12" s="163">
        <v>549</v>
      </c>
      <c r="H12" s="163" t="s">
        <v>97</v>
      </c>
      <c r="I12" s="163">
        <v>3</v>
      </c>
      <c r="J12" s="163">
        <v>1885</v>
      </c>
      <c r="K12" s="163">
        <v>24</v>
      </c>
      <c r="L12" s="163">
        <v>8</v>
      </c>
      <c r="M12" s="233"/>
    </row>
    <row r="13" spans="2:13" ht="13.5" customHeight="1" x14ac:dyDescent="0.3">
      <c r="B13" s="612" t="s">
        <v>338</v>
      </c>
      <c r="C13" s="613"/>
      <c r="D13" s="163">
        <v>6371</v>
      </c>
      <c r="E13" s="163">
        <v>486</v>
      </c>
      <c r="F13" s="163">
        <v>28</v>
      </c>
      <c r="G13" s="163">
        <v>1373</v>
      </c>
      <c r="H13" s="163">
        <v>46</v>
      </c>
      <c r="I13" s="163">
        <v>12</v>
      </c>
      <c r="J13" s="163">
        <v>7744</v>
      </c>
      <c r="K13" s="163">
        <v>532</v>
      </c>
      <c r="L13" s="163">
        <v>40</v>
      </c>
      <c r="M13" s="233"/>
    </row>
    <row r="14" spans="2:13" ht="13.5" customHeight="1" x14ac:dyDescent="0.3">
      <c r="B14" s="612" t="s">
        <v>339</v>
      </c>
      <c r="C14" s="613"/>
      <c r="D14" s="163">
        <v>16530</v>
      </c>
      <c r="E14" s="163">
        <v>707</v>
      </c>
      <c r="F14" s="163">
        <v>1236</v>
      </c>
      <c r="G14" s="163">
        <v>4508</v>
      </c>
      <c r="H14" s="163">
        <v>283</v>
      </c>
      <c r="I14" s="163">
        <v>440</v>
      </c>
      <c r="J14" s="163">
        <v>21038</v>
      </c>
      <c r="K14" s="163">
        <v>990</v>
      </c>
      <c r="L14" s="163">
        <v>1676</v>
      </c>
      <c r="M14" s="233"/>
    </row>
    <row r="15" spans="2:13" ht="13.5" customHeight="1" x14ac:dyDescent="0.3">
      <c r="B15" s="612" t="s">
        <v>340</v>
      </c>
      <c r="C15" s="613"/>
      <c r="D15" s="163">
        <v>445</v>
      </c>
      <c r="E15" s="163">
        <v>38</v>
      </c>
      <c r="F15" s="163">
        <v>55</v>
      </c>
      <c r="G15" s="163">
        <v>58</v>
      </c>
      <c r="H15" s="163">
        <v>5</v>
      </c>
      <c r="I15" s="163">
        <v>26</v>
      </c>
      <c r="J15" s="163">
        <v>503</v>
      </c>
      <c r="K15" s="163">
        <v>43</v>
      </c>
      <c r="L15" s="163">
        <v>81</v>
      </c>
      <c r="M15" s="233"/>
    </row>
    <row r="16" spans="2:13" ht="13.5" customHeight="1" x14ac:dyDescent="0.3">
      <c r="B16" s="612" t="s">
        <v>341</v>
      </c>
      <c r="C16" s="613"/>
      <c r="D16" s="163">
        <v>690</v>
      </c>
      <c r="E16" s="163">
        <v>63</v>
      </c>
      <c r="F16" s="163">
        <v>81</v>
      </c>
      <c r="G16" s="163">
        <v>23</v>
      </c>
      <c r="H16" s="163">
        <v>8</v>
      </c>
      <c r="I16" s="163">
        <v>8</v>
      </c>
      <c r="J16" s="163">
        <v>713</v>
      </c>
      <c r="K16" s="163">
        <v>71</v>
      </c>
      <c r="L16" s="163">
        <v>89</v>
      </c>
      <c r="M16" s="233"/>
    </row>
    <row r="17" spans="2:13" ht="13.5" customHeight="1" x14ac:dyDescent="0.3">
      <c r="B17" s="612" t="s">
        <v>342</v>
      </c>
      <c r="C17" s="613"/>
      <c r="D17" s="163">
        <v>743</v>
      </c>
      <c r="E17" s="163">
        <v>67</v>
      </c>
      <c r="F17" s="163">
        <v>117</v>
      </c>
      <c r="G17" s="163">
        <v>60</v>
      </c>
      <c r="H17" s="163">
        <v>7</v>
      </c>
      <c r="I17" s="163">
        <v>13</v>
      </c>
      <c r="J17" s="163">
        <v>803</v>
      </c>
      <c r="K17" s="163">
        <v>74</v>
      </c>
      <c r="L17" s="163">
        <v>130</v>
      </c>
      <c r="M17" s="233"/>
    </row>
    <row r="18" spans="2:13" ht="13.5" customHeight="1" x14ac:dyDescent="0.3">
      <c r="B18" s="612" t="s">
        <v>343</v>
      </c>
      <c r="C18" s="613"/>
      <c r="D18" s="163">
        <v>789</v>
      </c>
      <c r="E18" s="163">
        <v>20</v>
      </c>
      <c r="F18" s="163">
        <v>22</v>
      </c>
      <c r="G18" s="163">
        <v>64</v>
      </c>
      <c r="H18" s="163" t="s">
        <v>97</v>
      </c>
      <c r="I18" s="163">
        <v>1</v>
      </c>
      <c r="J18" s="163">
        <v>853</v>
      </c>
      <c r="K18" s="163">
        <v>20</v>
      </c>
      <c r="L18" s="163">
        <v>23</v>
      </c>
      <c r="M18" s="233"/>
    </row>
    <row r="19" spans="2:13" ht="13.5" customHeight="1" x14ac:dyDescent="0.3">
      <c r="B19" s="612" t="s">
        <v>344</v>
      </c>
      <c r="C19" s="613"/>
      <c r="D19" s="163">
        <v>1753</v>
      </c>
      <c r="E19" s="163">
        <v>64</v>
      </c>
      <c r="F19" s="163">
        <v>134</v>
      </c>
      <c r="G19" s="163">
        <v>320</v>
      </c>
      <c r="H19" s="163">
        <v>7</v>
      </c>
      <c r="I19" s="163">
        <v>23</v>
      </c>
      <c r="J19" s="163">
        <v>2073</v>
      </c>
      <c r="K19" s="163">
        <v>71</v>
      </c>
      <c r="L19" s="163">
        <v>157</v>
      </c>
      <c r="M19" s="233"/>
    </row>
    <row r="20" spans="2:13" ht="13.5" customHeight="1" x14ac:dyDescent="0.3">
      <c r="B20" s="612" t="s">
        <v>345</v>
      </c>
      <c r="C20" s="613"/>
      <c r="D20" s="163" t="s">
        <v>97</v>
      </c>
      <c r="E20" s="163">
        <v>6</v>
      </c>
      <c r="F20" s="163">
        <v>0</v>
      </c>
      <c r="G20" s="163" t="s">
        <v>97</v>
      </c>
      <c r="H20" s="163" t="s">
        <v>97</v>
      </c>
      <c r="I20" s="163" t="s">
        <v>97</v>
      </c>
      <c r="J20" s="163" t="s">
        <v>97</v>
      </c>
      <c r="K20" s="163">
        <v>6</v>
      </c>
      <c r="L20" s="163">
        <v>0</v>
      </c>
      <c r="M20" s="233"/>
    </row>
    <row r="21" spans="2:13" ht="13.5" customHeight="1" x14ac:dyDescent="0.3">
      <c r="B21" s="612" t="s">
        <v>346</v>
      </c>
      <c r="C21" s="613"/>
      <c r="D21" s="163">
        <v>1562</v>
      </c>
      <c r="E21" s="163">
        <v>747</v>
      </c>
      <c r="F21" s="163">
        <v>0</v>
      </c>
      <c r="G21" s="163" t="s">
        <v>97</v>
      </c>
      <c r="H21" s="163" t="s">
        <v>97</v>
      </c>
      <c r="I21" s="163" t="s">
        <v>97</v>
      </c>
      <c r="J21" s="163">
        <v>1562</v>
      </c>
      <c r="K21" s="163">
        <v>747</v>
      </c>
      <c r="L21" s="163">
        <v>0</v>
      </c>
      <c r="M21" s="233"/>
    </row>
    <row r="22" spans="2:13" ht="13.5" customHeight="1" x14ac:dyDescent="0.3">
      <c r="B22" s="612" t="s">
        <v>347</v>
      </c>
      <c r="C22" s="613"/>
      <c r="D22" s="163">
        <v>490</v>
      </c>
      <c r="E22" s="163">
        <v>289</v>
      </c>
      <c r="F22" s="163">
        <v>1</v>
      </c>
      <c r="G22" s="163">
        <v>47</v>
      </c>
      <c r="H22" s="163">
        <v>2</v>
      </c>
      <c r="I22" s="163">
        <v>0</v>
      </c>
      <c r="J22" s="163">
        <v>537</v>
      </c>
      <c r="K22" s="163">
        <v>291</v>
      </c>
      <c r="L22" s="163">
        <v>1</v>
      </c>
      <c r="M22" s="233"/>
    </row>
    <row r="23" spans="2:13" ht="13.5" customHeight="1" x14ac:dyDescent="0.3">
      <c r="B23" s="612" t="s">
        <v>348</v>
      </c>
      <c r="C23" s="613"/>
      <c r="D23" s="163">
        <v>28</v>
      </c>
      <c r="E23" s="163">
        <v>21</v>
      </c>
      <c r="F23" s="163">
        <v>0</v>
      </c>
      <c r="G23" s="163" t="s">
        <v>97</v>
      </c>
      <c r="H23" s="163" t="s">
        <v>97</v>
      </c>
      <c r="I23" s="163" t="s">
        <v>97</v>
      </c>
      <c r="J23" s="163">
        <v>28</v>
      </c>
      <c r="K23" s="163">
        <v>21</v>
      </c>
      <c r="L23" s="163">
        <v>0</v>
      </c>
      <c r="M23" s="233"/>
    </row>
    <row r="24" spans="2:13" ht="13.5" customHeight="1" x14ac:dyDescent="0.3">
      <c r="B24" s="612" t="s">
        <v>349</v>
      </c>
      <c r="C24" s="613"/>
      <c r="D24" s="163">
        <v>3624</v>
      </c>
      <c r="E24" s="163">
        <v>150</v>
      </c>
      <c r="F24" s="163">
        <v>0</v>
      </c>
      <c r="G24" s="163">
        <v>519</v>
      </c>
      <c r="H24" s="163">
        <v>4</v>
      </c>
      <c r="I24" s="163">
        <v>0</v>
      </c>
      <c r="J24" s="163">
        <v>4143</v>
      </c>
      <c r="K24" s="163">
        <v>154</v>
      </c>
      <c r="L24" s="163">
        <v>0</v>
      </c>
      <c r="M24" s="233"/>
    </row>
    <row r="25" spans="2:13" ht="13.5" customHeight="1" x14ac:dyDescent="0.3">
      <c r="B25" s="612" t="s">
        <v>350</v>
      </c>
      <c r="C25" s="613"/>
      <c r="D25" s="163">
        <v>2872</v>
      </c>
      <c r="E25" s="163">
        <v>450</v>
      </c>
      <c r="F25" s="163">
        <v>2</v>
      </c>
      <c r="G25" s="163">
        <v>1</v>
      </c>
      <c r="H25" s="163" t="s">
        <v>97</v>
      </c>
      <c r="I25" s="163">
        <v>0</v>
      </c>
      <c r="J25" s="163">
        <v>2873</v>
      </c>
      <c r="K25" s="163">
        <v>450</v>
      </c>
      <c r="L25" s="163">
        <v>2</v>
      </c>
      <c r="M25" s="233"/>
    </row>
    <row r="26" spans="2:13" ht="13.5" customHeight="1" x14ac:dyDescent="0.3">
      <c r="B26" s="612" t="s">
        <v>351</v>
      </c>
      <c r="C26" s="613"/>
      <c r="D26" s="163">
        <v>68</v>
      </c>
      <c r="E26" s="163">
        <v>21</v>
      </c>
      <c r="F26" s="163">
        <v>0</v>
      </c>
      <c r="G26" s="163">
        <v>10</v>
      </c>
      <c r="H26" s="163" t="s">
        <v>97</v>
      </c>
      <c r="I26" s="163">
        <v>0</v>
      </c>
      <c r="J26" s="163">
        <v>78</v>
      </c>
      <c r="K26" s="163">
        <v>21</v>
      </c>
      <c r="L26" s="163">
        <v>0</v>
      </c>
      <c r="M26" s="233"/>
    </row>
    <row r="27" spans="2:13" ht="13.5" customHeight="1" x14ac:dyDescent="0.3">
      <c r="B27" s="612" t="s">
        <v>352</v>
      </c>
      <c r="C27" s="613"/>
      <c r="D27" s="163">
        <v>26766</v>
      </c>
      <c r="E27" s="163">
        <v>1693</v>
      </c>
      <c r="F27" s="163">
        <v>2</v>
      </c>
      <c r="G27" s="163">
        <v>4391</v>
      </c>
      <c r="H27" s="163">
        <v>441</v>
      </c>
      <c r="I27" s="163">
        <v>2</v>
      </c>
      <c r="J27" s="163">
        <v>31157</v>
      </c>
      <c r="K27" s="163">
        <v>2134</v>
      </c>
      <c r="L27" s="163">
        <v>4</v>
      </c>
      <c r="M27" s="233"/>
    </row>
    <row r="28" spans="2:13" ht="13.5" customHeight="1" x14ac:dyDescent="0.3">
      <c r="B28" s="612" t="s">
        <v>353</v>
      </c>
      <c r="C28" s="613"/>
      <c r="D28" s="163">
        <v>649</v>
      </c>
      <c r="E28" s="163">
        <v>31</v>
      </c>
      <c r="F28" s="163">
        <v>0</v>
      </c>
      <c r="G28" s="163">
        <v>25</v>
      </c>
      <c r="H28" s="163" t="s">
        <v>97</v>
      </c>
      <c r="I28" s="163">
        <v>0</v>
      </c>
      <c r="J28" s="163">
        <v>674</v>
      </c>
      <c r="K28" s="163">
        <v>31</v>
      </c>
      <c r="L28" s="163">
        <v>0</v>
      </c>
      <c r="M28" s="233"/>
    </row>
    <row r="29" spans="2:13" ht="13.5" customHeight="1" x14ac:dyDescent="0.3">
      <c r="B29" s="612" t="s">
        <v>354</v>
      </c>
      <c r="C29" s="613"/>
      <c r="D29" s="163">
        <v>1923</v>
      </c>
      <c r="E29" s="163">
        <v>260</v>
      </c>
      <c r="F29" s="163">
        <v>3</v>
      </c>
      <c r="G29" s="163">
        <v>111</v>
      </c>
      <c r="H29" s="163">
        <v>3</v>
      </c>
      <c r="I29" s="163">
        <v>0</v>
      </c>
      <c r="J29" s="163">
        <v>2034</v>
      </c>
      <c r="K29" s="163">
        <v>263</v>
      </c>
      <c r="L29" s="163">
        <v>3</v>
      </c>
      <c r="M29" s="233"/>
    </row>
    <row r="30" spans="2:13" ht="13.5" customHeight="1" x14ac:dyDescent="0.3">
      <c r="B30" s="612" t="s">
        <v>355</v>
      </c>
      <c r="C30" s="613"/>
      <c r="D30" s="163">
        <v>2452</v>
      </c>
      <c r="E30" s="163">
        <v>50</v>
      </c>
      <c r="F30" s="163">
        <v>45</v>
      </c>
      <c r="G30" s="163">
        <v>192</v>
      </c>
      <c r="H30" s="163">
        <v>1</v>
      </c>
      <c r="I30" s="163">
        <v>2</v>
      </c>
      <c r="J30" s="163">
        <v>2644</v>
      </c>
      <c r="K30" s="163">
        <v>51</v>
      </c>
      <c r="L30" s="163">
        <v>47</v>
      </c>
      <c r="M30" s="233"/>
    </row>
    <row r="31" spans="2:13" ht="13.5" customHeight="1" x14ac:dyDescent="0.3">
      <c r="B31" s="612" t="s">
        <v>356</v>
      </c>
      <c r="C31" s="613"/>
      <c r="D31" s="163">
        <v>4830</v>
      </c>
      <c r="E31" s="163">
        <v>371</v>
      </c>
      <c r="F31" s="163">
        <v>1</v>
      </c>
      <c r="G31" s="163">
        <v>1063</v>
      </c>
      <c r="H31" s="163">
        <v>40</v>
      </c>
      <c r="I31" s="163">
        <v>0</v>
      </c>
      <c r="J31" s="163">
        <v>5893</v>
      </c>
      <c r="K31" s="163">
        <v>411</v>
      </c>
      <c r="L31" s="163">
        <v>1</v>
      </c>
      <c r="M31" s="233"/>
    </row>
    <row r="32" spans="2:13" ht="13.5" customHeight="1" x14ac:dyDescent="0.25">
      <c r="B32" s="612" t="s">
        <v>357</v>
      </c>
      <c r="C32" s="613"/>
      <c r="D32" s="163">
        <v>317</v>
      </c>
      <c r="E32" s="163">
        <v>222</v>
      </c>
      <c r="F32" s="163">
        <v>0</v>
      </c>
      <c r="G32" s="163">
        <v>10</v>
      </c>
      <c r="H32" s="163" t="s">
        <v>97</v>
      </c>
      <c r="I32" s="163">
        <v>0</v>
      </c>
      <c r="J32" s="163">
        <v>327</v>
      </c>
      <c r="K32" s="163">
        <v>222</v>
      </c>
      <c r="L32" s="163">
        <v>0</v>
      </c>
      <c r="M32" s="233"/>
    </row>
    <row r="33" spans="2:13" ht="13.5" customHeight="1" x14ac:dyDescent="0.25">
      <c r="B33" s="612" t="s">
        <v>358</v>
      </c>
      <c r="C33" s="613"/>
      <c r="D33" s="163">
        <v>1061</v>
      </c>
      <c r="E33" s="163">
        <v>384</v>
      </c>
      <c r="F33" s="163">
        <v>696</v>
      </c>
      <c r="G33" s="163">
        <v>438</v>
      </c>
      <c r="H33" s="163">
        <v>72</v>
      </c>
      <c r="I33" s="163">
        <v>189</v>
      </c>
      <c r="J33" s="163">
        <v>1499</v>
      </c>
      <c r="K33" s="163">
        <v>456</v>
      </c>
      <c r="L33" s="163">
        <v>885</v>
      </c>
      <c r="M33" s="233"/>
    </row>
    <row r="34" spans="2:13" ht="13.5" customHeight="1" x14ac:dyDescent="0.25">
      <c r="B34" s="612" t="s">
        <v>359</v>
      </c>
      <c r="C34" s="613"/>
      <c r="D34" s="163">
        <v>88</v>
      </c>
      <c r="E34" s="163">
        <v>55</v>
      </c>
      <c r="F34" s="163">
        <v>79</v>
      </c>
      <c r="G34" s="163">
        <v>1</v>
      </c>
      <c r="H34" s="163">
        <v>1</v>
      </c>
      <c r="I34" s="163">
        <v>5</v>
      </c>
      <c r="J34" s="163">
        <v>89</v>
      </c>
      <c r="K34" s="163">
        <v>56</v>
      </c>
      <c r="L34" s="163">
        <v>84</v>
      </c>
      <c r="M34" s="233"/>
    </row>
    <row r="35" spans="2:13" ht="13.5" customHeight="1" x14ac:dyDescent="0.25">
      <c r="B35" s="612" t="s">
        <v>360</v>
      </c>
      <c r="C35" s="613"/>
      <c r="D35" s="163">
        <v>12514</v>
      </c>
      <c r="E35" s="163">
        <v>510</v>
      </c>
      <c r="F35" s="163">
        <v>822</v>
      </c>
      <c r="G35" s="163">
        <v>4108</v>
      </c>
      <c r="H35" s="163">
        <v>133</v>
      </c>
      <c r="I35" s="163">
        <v>273</v>
      </c>
      <c r="J35" s="163">
        <v>16622</v>
      </c>
      <c r="K35" s="163">
        <v>643</v>
      </c>
      <c r="L35" s="163">
        <v>1095</v>
      </c>
      <c r="M35" s="233"/>
    </row>
    <row r="36" spans="2:13" ht="13.5" customHeight="1" x14ac:dyDescent="0.25">
      <c r="B36" s="612" t="s">
        <v>361</v>
      </c>
      <c r="C36" s="613"/>
      <c r="D36" s="163">
        <v>11745</v>
      </c>
      <c r="E36" s="163">
        <v>698</v>
      </c>
      <c r="F36" s="163">
        <v>869</v>
      </c>
      <c r="G36" s="163">
        <v>1914</v>
      </c>
      <c r="H36" s="163">
        <v>124</v>
      </c>
      <c r="I36" s="163">
        <v>120</v>
      </c>
      <c r="J36" s="163">
        <v>13659</v>
      </c>
      <c r="K36" s="163">
        <v>822</v>
      </c>
      <c r="L36" s="163">
        <v>989</v>
      </c>
      <c r="M36" s="233"/>
    </row>
    <row r="37" spans="2:13" ht="13.5" customHeight="1" x14ac:dyDescent="0.25">
      <c r="B37" s="612" t="s">
        <v>362</v>
      </c>
      <c r="C37" s="613"/>
      <c r="D37" s="163">
        <v>2754</v>
      </c>
      <c r="E37" s="163">
        <v>279</v>
      </c>
      <c r="F37" s="163">
        <v>400</v>
      </c>
      <c r="G37" s="163">
        <v>577</v>
      </c>
      <c r="H37" s="163">
        <v>34</v>
      </c>
      <c r="I37" s="163">
        <v>66</v>
      </c>
      <c r="J37" s="163">
        <v>3331</v>
      </c>
      <c r="K37" s="163">
        <v>313</v>
      </c>
      <c r="L37" s="163">
        <v>466</v>
      </c>
      <c r="M37" s="233"/>
    </row>
    <row r="38" spans="2:13" ht="13.5" customHeight="1" x14ac:dyDescent="0.25">
      <c r="B38" s="612" t="s">
        <v>363</v>
      </c>
      <c r="C38" s="613"/>
      <c r="D38" s="163">
        <v>4917</v>
      </c>
      <c r="E38" s="163">
        <v>811</v>
      </c>
      <c r="F38" s="163">
        <v>6</v>
      </c>
      <c r="G38" s="163">
        <v>87</v>
      </c>
      <c r="H38" s="163">
        <v>5</v>
      </c>
      <c r="I38" s="163">
        <v>0</v>
      </c>
      <c r="J38" s="163">
        <v>5004</v>
      </c>
      <c r="K38" s="163">
        <v>816</v>
      </c>
      <c r="L38" s="163">
        <v>6</v>
      </c>
      <c r="M38" s="233"/>
    </row>
    <row r="39" spans="2:13" ht="13.5" customHeight="1" x14ac:dyDescent="0.25">
      <c r="B39" s="612" t="s">
        <v>364</v>
      </c>
      <c r="C39" s="613"/>
      <c r="D39" s="163">
        <v>4014</v>
      </c>
      <c r="E39" s="163">
        <v>425</v>
      </c>
      <c r="F39" s="163">
        <v>0</v>
      </c>
      <c r="G39" s="163">
        <v>1356</v>
      </c>
      <c r="H39" s="163">
        <v>29</v>
      </c>
      <c r="I39" s="163">
        <v>0</v>
      </c>
      <c r="J39" s="163">
        <v>5370</v>
      </c>
      <c r="K39" s="163">
        <v>454</v>
      </c>
      <c r="L39" s="163">
        <v>0</v>
      </c>
      <c r="M39" s="233"/>
    </row>
    <row r="40" spans="2:13" ht="13.5" customHeight="1" x14ac:dyDescent="0.25">
      <c r="B40" s="612" t="s">
        <v>365</v>
      </c>
      <c r="C40" s="613"/>
      <c r="D40" s="163">
        <v>19</v>
      </c>
      <c r="E40" s="163">
        <v>1</v>
      </c>
      <c r="F40" s="163">
        <v>0</v>
      </c>
      <c r="G40" s="163" t="s">
        <v>97</v>
      </c>
      <c r="H40" s="163" t="s">
        <v>97</v>
      </c>
      <c r="I40" s="163" t="s">
        <v>97</v>
      </c>
      <c r="J40" s="163">
        <v>19</v>
      </c>
      <c r="K40" s="163">
        <v>1</v>
      </c>
      <c r="L40" s="163">
        <v>0</v>
      </c>
      <c r="M40" s="233"/>
    </row>
    <row r="41" spans="2:13" ht="13.5" customHeight="1" x14ac:dyDescent="0.25">
      <c r="B41" s="612" t="s">
        <v>366</v>
      </c>
      <c r="C41" s="613"/>
      <c r="D41" s="163">
        <v>4380</v>
      </c>
      <c r="E41" s="163">
        <v>296</v>
      </c>
      <c r="F41" s="163">
        <v>364</v>
      </c>
      <c r="G41" s="163">
        <v>1077</v>
      </c>
      <c r="H41" s="163">
        <v>36</v>
      </c>
      <c r="I41" s="163">
        <v>90</v>
      </c>
      <c r="J41" s="163">
        <v>5457</v>
      </c>
      <c r="K41" s="163">
        <v>332</v>
      </c>
      <c r="L41" s="163">
        <v>454</v>
      </c>
      <c r="M41" s="233"/>
    </row>
    <row r="42" spans="2:13" ht="13.5" customHeight="1" x14ac:dyDescent="0.25">
      <c r="B42" s="612" t="s">
        <v>367</v>
      </c>
      <c r="C42" s="613"/>
      <c r="D42" s="163">
        <v>5</v>
      </c>
      <c r="E42" s="163">
        <v>1</v>
      </c>
      <c r="F42" s="163">
        <v>0</v>
      </c>
      <c r="G42" s="163" t="s">
        <v>97</v>
      </c>
      <c r="H42" s="163" t="s">
        <v>97</v>
      </c>
      <c r="I42" s="163" t="s">
        <v>97</v>
      </c>
      <c r="J42" s="163">
        <v>5</v>
      </c>
      <c r="K42" s="163">
        <v>1</v>
      </c>
      <c r="L42" s="163">
        <v>0</v>
      </c>
      <c r="M42" s="233"/>
    </row>
    <row r="43" spans="2:13" ht="13.5" customHeight="1" x14ac:dyDescent="0.25">
      <c r="B43" s="612" t="s">
        <v>368</v>
      </c>
      <c r="C43" s="613"/>
      <c r="D43" s="163">
        <v>138</v>
      </c>
      <c r="E43" s="163">
        <v>0</v>
      </c>
      <c r="F43" s="163">
        <v>0</v>
      </c>
      <c r="G43" s="163" t="s">
        <v>97</v>
      </c>
      <c r="H43" s="163" t="s">
        <v>97</v>
      </c>
      <c r="I43" s="163" t="s">
        <v>97</v>
      </c>
      <c r="J43" s="163">
        <v>138</v>
      </c>
      <c r="K43" s="163">
        <v>0</v>
      </c>
      <c r="L43" s="163">
        <v>0</v>
      </c>
      <c r="M43" s="233"/>
    </row>
    <row r="44" spans="2:13" ht="13.5" customHeight="1" x14ac:dyDescent="0.25">
      <c r="B44" s="612" t="s">
        <v>369</v>
      </c>
      <c r="C44" s="613"/>
      <c r="D44" s="163">
        <v>412</v>
      </c>
      <c r="E44" s="163">
        <v>41</v>
      </c>
      <c r="F44" s="163">
        <v>1</v>
      </c>
      <c r="G44" s="163" t="s">
        <v>97</v>
      </c>
      <c r="H44" s="163" t="s">
        <v>97</v>
      </c>
      <c r="I44" s="163" t="s">
        <v>97</v>
      </c>
      <c r="J44" s="163">
        <v>412</v>
      </c>
      <c r="K44" s="163">
        <v>41</v>
      </c>
      <c r="L44" s="163">
        <v>1</v>
      </c>
      <c r="M44" s="233"/>
    </row>
    <row r="45" spans="2:13" ht="13.5" customHeight="1" x14ac:dyDescent="0.25">
      <c r="B45" s="612" t="s">
        <v>370</v>
      </c>
      <c r="C45" s="613"/>
      <c r="D45" s="163">
        <v>4464</v>
      </c>
      <c r="E45" s="163">
        <v>96</v>
      </c>
      <c r="F45" s="163">
        <v>8</v>
      </c>
      <c r="G45" s="163">
        <v>343</v>
      </c>
      <c r="H45" s="163" t="s">
        <v>97</v>
      </c>
      <c r="I45" s="163">
        <v>0</v>
      </c>
      <c r="J45" s="163">
        <v>4807</v>
      </c>
      <c r="K45" s="163">
        <v>96</v>
      </c>
      <c r="L45" s="163">
        <v>8</v>
      </c>
      <c r="M45" s="233"/>
    </row>
    <row r="46" spans="2:13" ht="13.5" customHeight="1" x14ac:dyDescent="0.25">
      <c r="B46" s="612" t="s">
        <v>371</v>
      </c>
      <c r="C46" s="613"/>
      <c r="D46" s="163">
        <v>2521</v>
      </c>
      <c r="E46" s="163">
        <v>19</v>
      </c>
      <c r="F46" s="163">
        <v>3</v>
      </c>
      <c r="G46" s="163">
        <v>146</v>
      </c>
      <c r="H46" s="163" t="s">
        <v>97</v>
      </c>
      <c r="I46" s="163">
        <v>0</v>
      </c>
      <c r="J46" s="163">
        <v>2667</v>
      </c>
      <c r="K46" s="163">
        <v>19</v>
      </c>
      <c r="L46" s="163">
        <v>3</v>
      </c>
      <c r="M46" s="233"/>
    </row>
    <row r="47" spans="2:13" ht="13.5" customHeight="1" x14ac:dyDescent="0.25">
      <c r="B47" s="612" t="s">
        <v>372</v>
      </c>
      <c r="C47" s="613"/>
      <c r="D47" s="163">
        <v>1340</v>
      </c>
      <c r="E47" s="163">
        <v>12</v>
      </c>
      <c r="F47" s="163">
        <v>1</v>
      </c>
      <c r="G47" s="163">
        <v>12</v>
      </c>
      <c r="H47" s="163" t="s">
        <v>97</v>
      </c>
      <c r="I47" s="163">
        <v>0</v>
      </c>
      <c r="J47" s="163">
        <v>1352</v>
      </c>
      <c r="K47" s="163">
        <v>12</v>
      </c>
      <c r="L47" s="163">
        <v>1</v>
      </c>
      <c r="M47" s="233"/>
    </row>
    <row r="48" spans="2:13" ht="13.5" customHeight="1" x14ac:dyDescent="0.25">
      <c r="B48" s="612" t="s">
        <v>373</v>
      </c>
      <c r="C48" s="613"/>
      <c r="D48" s="163">
        <v>483</v>
      </c>
      <c r="E48" s="163">
        <v>253</v>
      </c>
      <c r="F48" s="163">
        <v>48</v>
      </c>
      <c r="G48" s="163">
        <v>8</v>
      </c>
      <c r="H48" s="163">
        <v>5</v>
      </c>
      <c r="I48" s="163">
        <v>5</v>
      </c>
      <c r="J48" s="163">
        <v>491</v>
      </c>
      <c r="K48" s="163">
        <v>258</v>
      </c>
      <c r="L48" s="163">
        <v>53</v>
      </c>
      <c r="M48" s="233"/>
    </row>
    <row r="49" spans="2:13" ht="13.5" customHeight="1" x14ac:dyDescent="0.25">
      <c r="B49" s="612" t="s">
        <v>374</v>
      </c>
      <c r="C49" s="613"/>
      <c r="D49" s="163">
        <v>30</v>
      </c>
      <c r="E49" s="163">
        <v>22</v>
      </c>
      <c r="F49" s="163">
        <v>0</v>
      </c>
      <c r="G49" s="163" t="s">
        <v>97</v>
      </c>
      <c r="H49" s="163" t="s">
        <v>97</v>
      </c>
      <c r="I49" s="163">
        <v>0</v>
      </c>
      <c r="J49" s="163">
        <v>30</v>
      </c>
      <c r="K49" s="163">
        <v>22</v>
      </c>
      <c r="L49" s="163">
        <v>0</v>
      </c>
      <c r="M49" s="233"/>
    </row>
    <row r="50" spans="2:13" ht="13.5" customHeight="1" x14ac:dyDescent="0.25">
      <c r="B50" s="612" t="s">
        <v>375</v>
      </c>
      <c r="C50" s="613"/>
      <c r="D50" s="163">
        <v>2</v>
      </c>
      <c r="E50" s="163">
        <v>5</v>
      </c>
      <c r="F50" s="163">
        <v>0</v>
      </c>
      <c r="G50" s="163" t="s">
        <v>97</v>
      </c>
      <c r="H50" s="163" t="s">
        <v>97</v>
      </c>
      <c r="I50" s="163" t="s">
        <v>97</v>
      </c>
      <c r="J50" s="163">
        <v>2</v>
      </c>
      <c r="K50" s="163">
        <v>5</v>
      </c>
      <c r="L50" s="163">
        <v>0</v>
      </c>
      <c r="M50" s="233"/>
    </row>
    <row r="51" spans="2:13" ht="13.5" customHeight="1" x14ac:dyDescent="0.25">
      <c r="B51" s="612" t="s">
        <v>376</v>
      </c>
      <c r="C51" s="613"/>
      <c r="D51" s="163">
        <v>9631</v>
      </c>
      <c r="E51" s="163">
        <v>737</v>
      </c>
      <c r="F51" s="163">
        <v>0</v>
      </c>
      <c r="G51" s="163">
        <v>11266</v>
      </c>
      <c r="H51" s="163">
        <v>512</v>
      </c>
      <c r="I51" s="163">
        <v>8</v>
      </c>
      <c r="J51" s="163">
        <v>20897</v>
      </c>
      <c r="K51" s="163">
        <v>1249</v>
      </c>
      <c r="L51" s="163">
        <v>8</v>
      </c>
      <c r="M51" s="233"/>
    </row>
    <row r="52" spans="2:13" ht="13.5" customHeight="1" x14ac:dyDescent="0.25">
      <c r="B52" s="612" t="s">
        <v>377</v>
      </c>
      <c r="C52" s="613"/>
      <c r="D52" s="163">
        <v>7</v>
      </c>
      <c r="E52" s="163">
        <v>16</v>
      </c>
      <c r="F52" s="163">
        <v>4</v>
      </c>
      <c r="G52" s="163" t="s">
        <v>97</v>
      </c>
      <c r="H52" s="163" t="s">
        <v>97</v>
      </c>
      <c r="I52" s="163" t="s">
        <v>97</v>
      </c>
      <c r="J52" s="163">
        <v>7</v>
      </c>
      <c r="K52" s="163">
        <v>16</v>
      </c>
      <c r="L52" s="163">
        <v>4</v>
      </c>
      <c r="M52" s="233"/>
    </row>
    <row r="53" spans="2:13" ht="13.5" customHeight="1" x14ac:dyDescent="0.25">
      <c r="B53" s="612" t="s">
        <v>378</v>
      </c>
      <c r="C53" s="613"/>
      <c r="D53" s="163">
        <v>1583</v>
      </c>
      <c r="E53" s="163">
        <v>268</v>
      </c>
      <c r="F53" s="163">
        <v>16</v>
      </c>
      <c r="G53" s="163">
        <v>30</v>
      </c>
      <c r="H53" s="163">
        <v>3</v>
      </c>
      <c r="I53" s="163">
        <v>0</v>
      </c>
      <c r="J53" s="163">
        <v>1613</v>
      </c>
      <c r="K53" s="163">
        <v>271</v>
      </c>
      <c r="L53" s="163">
        <v>16</v>
      </c>
      <c r="M53" s="233"/>
    </row>
    <row r="54" spans="2:13" ht="13.5" customHeight="1" x14ac:dyDescent="0.25">
      <c r="B54" s="612" t="s">
        <v>379</v>
      </c>
      <c r="C54" s="613"/>
      <c r="D54" s="163">
        <v>4802</v>
      </c>
      <c r="E54" s="163">
        <v>6</v>
      </c>
      <c r="F54" s="163">
        <v>0</v>
      </c>
      <c r="G54" s="163">
        <v>4605</v>
      </c>
      <c r="H54" s="163">
        <v>0</v>
      </c>
      <c r="I54" s="163">
        <v>0</v>
      </c>
      <c r="J54" s="163">
        <v>9407</v>
      </c>
      <c r="K54" s="163">
        <v>6</v>
      </c>
      <c r="L54" s="163">
        <v>0</v>
      </c>
      <c r="M54" s="233"/>
    </row>
    <row r="55" spans="2:13" ht="13.5" customHeight="1" x14ac:dyDescent="0.25">
      <c r="B55" s="612" t="s">
        <v>380</v>
      </c>
      <c r="C55" s="613"/>
      <c r="D55" s="163">
        <v>109</v>
      </c>
      <c r="E55" s="163">
        <v>8</v>
      </c>
      <c r="F55" s="163">
        <v>0</v>
      </c>
      <c r="G55" s="163" t="s">
        <v>97</v>
      </c>
      <c r="H55" s="163" t="s">
        <v>97</v>
      </c>
      <c r="I55" s="163" t="s">
        <v>97</v>
      </c>
      <c r="J55" s="163">
        <v>109</v>
      </c>
      <c r="K55" s="163">
        <v>8</v>
      </c>
      <c r="L55" s="163">
        <v>0</v>
      </c>
      <c r="M55" s="233"/>
    </row>
    <row r="56" spans="2:13" ht="13.5" customHeight="1" x14ac:dyDescent="0.25">
      <c r="B56" s="612" t="s">
        <v>381</v>
      </c>
      <c r="C56" s="613"/>
      <c r="D56" s="163">
        <v>1822</v>
      </c>
      <c r="E56" s="163">
        <v>28</v>
      </c>
      <c r="F56" s="163">
        <v>2</v>
      </c>
      <c r="G56" s="163">
        <v>66</v>
      </c>
      <c r="H56" s="163">
        <v>2</v>
      </c>
      <c r="I56" s="163">
        <v>0</v>
      </c>
      <c r="J56" s="163">
        <v>1888</v>
      </c>
      <c r="K56" s="163">
        <v>30</v>
      </c>
      <c r="L56" s="163">
        <v>2</v>
      </c>
      <c r="M56" s="233"/>
    </row>
    <row r="57" spans="2:13" ht="13.5" customHeight="1" x14ac:dyDescent="0.25">
      <c r="B57" s="612" t="s">
        <v>382</v>
      </c>
      <c r="C57" s="613"/>
      <c r="D57" s="163">
        <v>2747</v>
      </c>
      <c r="E57" s="163">
        <v>2471</v>
      </c>
      <c r="F57" s="163">
        <v>16</v>
      </c>
      <c r="G57" s="163">
        <v>410</v>
      </c>
      <c r="H57" s="163">
        <v>49</v>
      </c>
      <c r="I57" s="163">
        <v>0</v>
      </c>
      <c r="J57" s="163">
        <v>3157</v>
      </c>
      <c r="K57" s="163">
        <v>2520</v>
      </c>
      <c r="L57" s="163">
        <v>16</v>
      </c>
      <c r="M57" s="233"/>
    </row>
    <row r="58" spans="2:13" ht="13.5" customHeight="1" x14ac:dyDescent="0.25">
      <c r="B58" s="612" t="s">
        <v>383</v>
      </c>
      <c r="C58" s="613"/>
      <c r="D58" s="163">
        <v>260</v>
      </c>
      <c r="E58" s="163">
        <v>140</v>
      </c>
      <c r="F58" s="163">
        <v>0</v>
      </c>
      <c r="G58" s="163" t="s">
        <v>97</v>
      </c>
      <c r="H58" s="163" t="s">
        <v>97</v>
      </c>
      <c r="I58" s="163" t="s">
        <v>97</v>
      </c>
      <c r="J58" s="163">
        <v>260</v>
      </c>
      <c r="K58" s="163">
        <v>140</v>
      </c>
      <c r="L58" s="163">
        <v>0</v>
      </c>
      <c r="M58" s="233"/>
    </row>
    <row r="59" spans="2:13" ht="13.5" customHeight="1" x14ac:dyDescent="0.25">
      <c r="B59" s="612" t="s">
        <v>384</v>
      </c>
      <c r="C59" s="613"/>
      <c r="D59" s="163">
        <v>132</v>
      </c>
      <c r="E59" s="163">
        <v>76</v>
      </c>
      <c r="F59" s="163">
        <v>0</v>
      </c>
      <c r="G59" s="163" t="s">
        <v>97</v>
      </c>
      <c r="H59" s="163" t="s">
        <v>97</v>
      </c>
      <c r="I59" s="163" t="s">
        <v>97</v>
      </c>
      <c r="J59" s="163">
        <v>132</v>
      </c>
      <c r="K59" s="163">
        <v>76</v>
      </c>
      <c r="L59" s="163">
        <v>0</v>
      </c>
      <c r="M59" s="233"/>
    </row>
    <row r="60" spans="2:13" ht="13.5" customHeight="1" x14ac:dyDescent="0.25">
      <c r="B60" s="612" t="s">
        <v>385</v>
      </c>
      <c r="C60" s="613"/>
      <c r="D60" s="163">
        <v>551</v>
      </c>
      <c r="E60" s="163">
        <v>25</v>
      </c>
      <c r="F60" s="163">
        <v>41</v>
      </c>
      <c r="G60" s="163" t="s">
        <v>97</v>
      </c>
      <c r="H60" s="163" t="s">
        <v>97</v>
      </c>
      <c r="I60" s="163" t="s">
        <v>97</v>
      </c>
      <c r="J60" s="163">
        <v>551</v>
      </c>
      <c r="K60" s="163">
        <v>25</v>
      </c>
      <c r="L60" s="163">
        <v>41</v>
      </c>
      <c r="M60" s="233"/>
    </row>
    <row r="61" spans="2:13" ht="13.5" customHeight="1" x14ac:dyDescent="0.25">
      <c r="B61" s="612" t="s">
        <v>386</v>
      </c>
      <c r="C61" s="613"/>
      <c r="D61" s="163">
        <v>3290</v>
      </c>
      <c r="E61" s="163">
        <v>300</v>
      </c>
      <c r="F61" s="163">
        <v>2</v>
      </c>
      <c r="G61" s="163">
        <v>159</v>
      </c>
      <c r="H61" s="163">
        <v>13</v>
      </c>
      <c r="I61" s="163">
        <v>2</v>
      </c>
      <c r="J61" s="163">
        <v>3449</v>
      </c>
      <c r="K61" s="163">
        <v>313</v>
      </c>
      <c r="L61" s="163">
        <v>4</v>
      </c>
      <c r="M61" s="233"/>
    </row>
    <row r="62" spans="2:13" ht="13.5" customHeight="1" x14ac:dyDescent="0.25">
      <c r="B62" s="612" t="s">
        <v>387</v>
      </c>
      <c r="C62" s="613"/>
      <c r="D62" s="163">
        <v>3</v>
      </c>
      <c r="E62" s="163">
        <v>12</v>
      </c>
      <c r="F62" s="163">
        <v>5</v>
      </c>
      <c r="G62" s="163" t="s">
        <v>97</v>
      </c>
      <c r="H62" s="163" t="s">
        <v>97</v>
      </c>
      <c r="I62" s="163" t="s">
        <v>97</v>
      </c>
      <c r="J62" s="163">
        <v>3</v>
      </c>
      <c r="K62" s="163">
        <v>12</v>
      </c>
      <c r="L62" s="163">
        <v>5</v>
      </c>
      <c r="M62" s="233"/>
    </row>
    <row r="63" spans="2:13" ht="13.5" customHeight="1" x14ac:dyDescent="0.25">
      <c r="B63" s="612" t="s">
        <v>388</v>
      </c>
      <c r="C63" s="613"/>
      <c r="D63" s="163">
        <v>199</v>
      </c>
      <c r="E63" s="163">
        <v>75</v>
      </c>
      <c r="F63" s="163">
        <v>1</v>
      </c>
      <c r="G63" s="163">
        <v>10</v>
      </c>
      <c r="H63" s="163" t="s">
        <v>97</v>
      </c>
      <c r="I63" s="163">
        <v>0</v>
      </c>
      <c r="J63" s="163">
        <v>209</v>
      </c>
      <c r="K63" s="163">
        <v>75</v>
      </c>
      <c r="L63" s="163">
        <v>1</v>
      </c>
      <c r="M63" s="233"/>
    </row>
    <row r="64" spans="2:13" ht="13.5" customHeight="1" x14ac:dyDescent="0.25">
      <c r="B64" s="612" t="s">
        <v>389</v>
      </c>
      <c r="C64" s="613"/>
      <c r="D64" s="163">
        <v>376</v>
      </c>
      <c r="E64" s="163">
        <v>101</v>
      </c>
      <c r="F64" s="163">
        <v>0</v>
      </c>
      <c r="G64" s="163">
        <v>45</v>
      </c>
      <c r="H64" s="163">
        <v>3</v>
      </c>
      <c r="I64" s="163">
        <v>0</v>
      </c>
      <c r="J64" s="163">
        <v>421</v>
      </c>
      <c r="K64" s="163">
        <v>104</v>
      </c>
      <c r="L64" s="163">
        <v>0</v>
      </c>
      <c r="M64" s="233"/>
    </row>
    <row r="65" spans="2:13" ht="13.5" customHeight="1" x14ac:dyDescent="0.25">
      <c r="B65" s="612" t="s">
        <v>390</v>
      </c>
      <c r="C65" s="613"/>
      <c r="D65" s="163">
        <v>1114</v>
      </c>
      <c r="E65" s="163">
        <v>6</v>
      </c>
      <c r="F65" s="163">
        <v>0</v>
      </c>
      <c r="G65" s="163">
        <v>34</v>
      </c>
      <c r="H65" s="163" t="s">
        <v>97</v>
      </c>
      <c r="I65" s="163">
        <v>0</v>
      </c>
      <c r="J65" s="163">
        <v>1148</v>
      </c>
      <c r="K65" s="163">
        <v>6</v>
      </c>
      <c r="L65" s="163">
        <v>0</v>
      </c>
      <c r="M65" s="233"/>
    </row>
    <row r="66" spans="2:13" ht="13.5" customHeight="1" x14ac:dyDescent="0.25">
      <c r="B66" s="612" t="s">
        <v>391</v>
      </c>
      <c r="C66" s="613"/>
      <c r="D66" s="163">
        <v>42</v>
      </c>
      <c r="E66" s="163">
        <v>24</v>
      </c>
      <c r="F66" s="163">
        <v>0</v>
      </c>
      <c r="G66" s="163">
        <v>26</v>
      </c>
      <c r="H66" s="163" t="s">
        <v>97</v>
      </c>
      <c r="I66" s="163">
        <v>0</v>
      </c>
      <c r="J66" s="163">
        <v>68</v>
      </c>
      <c r="K66" s="163">
        <v>24</v>
      </c>
      <c r="L66" s="163">
        <v>0</v>
      </c>
      <c r="M66" s="233"/>
    </row>
    <row r="67" spans="2:13" ht="13.5" customHeight="1" x14ac:dyDescent="0.25">
      <c r="B67" s="612" t="s">
        <v>392</v>
      </c>
      <c r="C67" s="613"/>
      <c r="D67" s="163">
        <v>1737</v>
      </c>
      <c r="E67" s="163">
        <v>158</v>
      </c>
      <c r="F67" s="163">
        <v>0</v>
      </c>
      <c r="G67" s="163">
        <v>434</v>
      </c>
      <c r="H67" s="163">
        <v>9</v>
      </c>
      <c r="I67" s="163">
        <v>0</v>
      </c>
      <c r="J67" s="163">
        <v>2171</v>
      </c>
      <c r="K67" s="163">
        <v>167</v>
      </c>
      <c r="L67" s="163">
        <v>0</v>
      </c>
      <c r="M67" s="233"/>
    </row>
    <row r="68" spans="2:13" ht="13.5" customHeight="1" x14ac:dyDescent="0.25">
      <c r="B68" s="612" t="s">
        <v>393</v>
      </c>
      <c r="C68" s="613"/>
      <c r="D68" s="163">
        <v>81</v>
      </c>
      <c r="E68" s="163">
        <v>5</v>
      </c>
      <c r="F68" s="163">
        <v>0</v>
      </c>
      <c r="G68" s="163" t="s">
        <v>97</v>
      </c>
      <c r="H68" s="163" t="s">
        <v>97</v>
      </c>
      <c r="I68" s="163" t="s">
        <v>97</v>
      </c>
      <c r="J68" s="163">
        <v>81</v>
      </c>
      <c r="K68" s="163">
        <v>5</v>
      </c>
      <c r="L68" s="163">
        <v>0</v>
      </c>
      <c r="M68" s="233"/>
    </row>
    <row r="69" spans="2:13" ht="13.5" customHeight="1" x14ac:dyDescent="0.25">
      <c r="B69" s="612" t="s">
        <v>394</v>
      </c>
      <c r="C69" s="613"/>
      <c r="D69" s="163">
        <v>65</v>
      </c>
      <c r="E69" s="163">
        <v>27</v>
      </c>
      <c r="F69" s="163">
        <v>0</v>
      </c>
      <c r="G69" s="163" t="s">
        <v>97</v>
      </c>
      <c r="H69" s="163" t="s">
        <v>97</v>
      </c>
      <c r="I69" s="163" t="s">
        <v>97</v>
      </c>
      <c r="J69" s="163">
        <v>65</v>
      </c>
      <c r="K69" s="163">
        <v>27</v>
      </c>
      <c r="L69" s="163">
        <v>0</v>
      </c>
      <c r="M69" s="233"/>
    </row>
    <row r="70" spans="2:13" ht="13.5" customHeight="1" x14ac:dyDescent="0.25">
      <c r="B70" s="612" t="s">
        <v>395</v>
      </c>
      <c r="C70" s="613"/>
      <c r="D70" s="163">
        <v>67</v>
      </c>
      <c r="E70" s="163">
        <v>12</v>
      </c>
      <c r="F70" s="163">
        <v>4</v>
      </c>
      <c r="G70" s="163" t="s">
        <v>97</v>
      </c>
      <c r="H70" s="163" t="s">
        <v>97</v>
      </c>
      <c r="I70" s="163">
        <v>0</v>
      </c>
      <c r="J70" s="163">
        <v>67</v>
      </c>
      <c r="K70" s="163">
        <v>12</v>
      </c>
      <c r="L70" s="163">
        <v>4</v>
      </c>
      <c r="M70" s="233"/>
    </row>
    <row r="71" spans="2:13" ht="13.5" customHeight="1" x14ac:dyDescent="0.25">
      <c r="B71" s="612" t="s">
        <v>396</v>
      </c>
      <c r="C71" s="613"/>
      <c r="D71" s="163">
        <v>127</v>
      </c>
      <c r="E71" s="163">
        <v>0</v>
      </c>
      <c r="F71" s="163">
        <v>1</v>
      </c>
      <c r="G71" s="163" t="s">
        <v>97</v>
      </c>
      <c r="H71" s="163" t="s">
        <v>97</v>
      </c>
      <c r="I71" s="163" t="s">
        <v>97</v>
      </c>
      <c r="J71" s="163">
        <v>127</v>
      </c>
      <c r="K71" s="163">
        <v>0</v>
      </c>
      <c r="L71" s="163">
        <v>1</v>
      </c>
      <c r="M71" s="233"/>
    </row>
    <row r="72" spans="2:13" ht="13.5" customHeight="1" x14ac:dyDescent="0.25">
      <c r="B72" s="612" t="s">
        <v>397</v>
      </c>
      <c r="C72" s="613"/>
      <c r="D72" s="163" t="s">
        <v>97</v>
      </c>
      <c r="E72" s="163">
        <v>131</v>
      </c>
      <c r="F72" s="163">
        <v>895</v>
      </c>
      <c r="G72" s="163">
        <v>0</v>
      </c>
      <c r="H72" s="163">
        <v>107</v>
      </c>
      <c r="I72" s="163">
        <v>560</v>
      </c>
      <c r="J72" s="163">
        <v>0</v>
      </c>
      <c r="K72" s="163">
        <v>238</v>
      </c>
      <c r="L72" s="163">
        <v>1455</v>
      </c>
      <c r="M72" s="233"/>
    </row>
    <row r="73" spans="2:13" ht="13.5" customHeight="1" x14ac:dyDescent="0.25">
      <c r="B73" s="612" t="s">
        <v>398</v>
      </c>
      <c r="C73" s="613"/>
      <c r="D73" s="163" t="s">
        <v>97</v>
      </c>
      <c r="E73" s="163">
        <v>32</v>
      </c>
      <c r="F73" s="163">
        <v>0</v>
      </c>
      <c r="G73" s="163" t="s">
        <v>97</v>
      </c>
      <c r="H73" s="163">
        <v>8</v>
      </c>
      <c r="I73" s="163">
        <v>0</v>
      </c>
      <c r="J73" s="163" t="s">
        <v>97</v>
      </c>
      <c r="K73" s="163">
        <v>40</v>
      </c>
      <c r="L73" s="163">
        <v>0</v>
      </c>
      <c r="M73" s="233"/>
    </row>
    <row r="74" spans="2:13" ht="15" customHeight="1" x14ac:dyDescent="0.25">
      <c r="B74" s="605" t="s">
        <v>399</v>
      </c>
      <c r="C74" s="606"/>
      <c r="D74" s="80">
        <v>154091</v>
      </c>
      <c r="E74" s="80">
        <v>15074</v>
      </c>
      <c r="F74" s="238">
        <v>6060</v>
      </c>
      <c r="G74" s="80">
        <v>40510</v>
      </c>
      <c r="H74" s="80">
        <v>2230</v>
      </c>
      <c r="I74" s="238">
        <v>1848</v>
      </c>
      <c r="J74" s="80">
        <v>194601</v>
      </c>
      <c r="K74" s="80">
        <v>17304</v>
      </c>
      <c r="L74" s="238">
        <v>7908</v>
      </c>
      <c r="M74" s="233"/>
    </row>
    <row r="75" spans="2:13" ht="13.5" customHeight="1" x14ac:dyDescent="0.25"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</row>
    <row r="76" spans="2:13" ht="13.5" customHeight="1" x14ac:dyDescent="0.25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7" t="s">
        <v>400</v>
      </c>
      <c r="M76" s="234"/>
    </row>
  </sheetData>
  <mergeCells count="79">
    <mergeCell ref="B72:C72"/>
    <mergeCell ref="B73:C73"/>
    <mergeCell ref="B74:C74"/>
    <mergeCell ref="B69:C69"/>
    <mergeCell ref="B70:C70"/>
    <mergeCell ref="B71:C71"/>
    <mergeCell ref="B66:C66"/>
    <mergeCell ref="B67:C67"/>
    <mergeCell ref="B68:C68"/>
    <mergeCell ref="B63:C63"/>
    <mergeCell ref="B64:C64"/>
    <mergeCell ref="B65:C65"/>
    <mergeCell ref="B60:C60"/>
    <mergeCell ref="B61:C61"/>
    <mergeCell ref="B62:C62"/>
    <mergeCell ref="B57:C57"/>
    <mergeCell ref="B58:C58"/>
    <mergeCell ref="B59:C59"/>
    <mergeCell ref="B54:C54"/>
    <mergeCell ref="B55:C55"/>
    <mergeCell ref="B56:C56"/>
    <mergeCell ref="B51:C51"/>
    <mergeCell ref="B52:C52"/>
    <mergeCell ref="B53:C53"/>
    <mergeCell ref="B48:C48"/>
    <mergeCell ref="B49:C49"/>
    <mergeCell ref="B50:C50"/>
    <mergeCell ref="B45:C45"/>
    <mergeCell ref="B46:C46"/>
    <mergeCell ref="B47:C47"/>
    <mergeCell ref="B42:C42"/>
    <mergeCell ref="B43:C43"/>
    <mergeCell ref="B44:C44"/>
    <mergeCell ref="B39:C39"/>
    <mergeCell ref="B40:C40"/>
    <mergeCell ref="B41:C41"/>
    <mergeCell ref="B36:C36"/>
    <mergeCell ref="B37:C37"/>
    <mergeCell ref="B38:C38"/>
    <mergeCell ref="B33:C33"/>
    <mergeCell ref="B34:C34"/>
    <mergeCell ref="B35:C35"/>
    <mergeCell ref="B30:C30"/>
    <mergeCell ref="B31:C31"/>
    <mergeCell ref="B32:C32"/>
    <mergeCell ref="B27:C27"/>
    <mergeCell ref="B28:C28"/>
    <mergeCell ref="B29:C29"/>
    <mergeCell ref="B24:C24"/>
    <mergeCell ref="B25:C25"/>
    <mergeCell ref="B26:C26"/>
    <mergeCell ref="B21:C21"/>
    <mergeCell ref="B22:C22"/>
    <mergeCell ref="B23:C23"/>
    <mergeCell ref="B18:C18"/>
    <mergeCell ref="B19:C19"/>
    <mergeCell ref="B20:C20"/>
    <mergeCell ref="B15:C15"/>
    <mergeCell ref="B16:C16"/>
    <mergeCell ref="B17:C17"/>
    <mergeCell ref="B12:C12"/>
    <mergeCell ref="B13:C13"/>
    <mergeCell ref="B14:C14"/>
    <mergeCell ref="B9:C9"/>
    <mergeCell ref="B10:C10"/>
    <mergeCell ref="B11:C11"/>
    <mergeCell ref="J5:L5"/>
    <mergeCell ref="B6:C6"/>
    <mergeCell ref="D6:F6"/>
    <mergeCell ref="B8:C8"/>
    <mergeCell ref="B2:J2"/>
    <mergeCell ref="B3:L3"/>
    <mergeCell ref="B4:L4"/>
    <mergeCell ref="G6:I6"/>
    <mergeCell ref="J6:L6"/>
    <mergeCell ref="B7:C7"/>
    <mergeCell ref="B5:C5"/>
    <mergeCell ref="D5:F5"/>
    <mergeCell ref="G5:I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M18"/>
  <sheetViews>
    <sheetView showGridLines="0" zoomScaleNormal="100" workbookViewId="0">
      <selection activeCell="A2" sqref="A2:XFD2"/>
    </sheetView>
  </sheetViews>
  <sheetFormatPr defaultColWidth="5" defaultRowHeight="12" x14ac:dyDescent="0.2"/>
  <cols>
    <col min="1" max="1" width="15.140625" style="543" customWidth="1"/>
    <col min="2" max="2" width="12.85546875" style="543" bestFit="1" customWidth="1"/>
    <col min="3" max="8" width="9.42578125" style="543" customWidth="1"/>
    <col min="9" max="9" width="11.140625" style="543" customWidth="1"/>
    <col min="10" max="230" width="5" style="543"/>
    <col min="231" max="231" width="15.140625" style="543" customWidth="1"/>
    <col min="232" max="232" width="12.85546875" style="543" bestFit="1" customWidth="1"/>
    <col min="233" max="238" width="9.42578125" style="543" customWidth="1"/>
    <col min="239" max="239" width="11.140625" style="543" customWidth="1"/>
    <col min="240" max="240" width="5" style="543"/>
    <col min="241" max="241" width="8.7109375" style="543" customWidth="1"/>
    <col min="242" max="243" width="5" style="543"/>
    <col min="244" max="245" width="6.85546875" style="543" customWidth="1"/>
    <col min="246" max="246" width="5" style="543"/>
    <col min="247" max="252" width="8.7109375" style="543" customWidth="1"/>
    <col min="253" max="486" width="5" style="543"/>
    <col min="487" max="487" width="15.140625" style="543" customWidth="1"/>
    <col min="488" max="488" width="12.85546875" style="543" bestFit="1" customWidth="1"/>
    <col min="489" max="494" width="9.42578125" style="543" customWidth="1"/>
    <col min="495" max="495" width="11.140625" style="543" customWidth="1"/>
    <col min="496" max="496" width="5" style="543"/>
    <col min="497" max="497" width="8.7109375" style="543" customWidth="1"/>
    <col min="498" max="499" width="5" style="543"/>
    <col min="500" max="501" width="6.85546875" style="543" customWidth="1"/>
    <col min="502" max="502" width="5" style="543"/>
    <col min="503" max="508" width="8.7109375" style="543" customWidth="1"/>
    <col min="509" max="742" width="5" style="543"/>
    <col min="743" max="743" width="15.140625" style="543" customWidth="1"/>
    <col min="744" max="744" width="12.85546875" style="543" bestFit="1" customWidth="1"/>
    <col min="745" max="750" width="9.42578125" style="543" customWidth="1"/>
    <col min="751" max="751" width="11.140625" style="543" customWidth="1"/>
    <col min="752" max="752" width="5" style="543"/>
    <col min="753" max="753" width="8.7109375" style="543" customWidth="1"/>
    <col min="754" max="755" width="5" style="543"/>
    <col min="756" max="757" width="6.85546875" style="543" customWidth="1"/>
    <col min="758" max="758" width="5" style="543"/>
    <col min="759" max="764" width="8.7109375" style="543" customWidth="1"/>
    <col min="765" max="998" width="5" style="543"/>
    <col min="999" max="999" width="15.140625" style="543" customWidth="1"/>
    <col min="1000" max="1000" width="12.85546875" style="543" bestFit="1" customWidth="1"/>
    <col min="1001" max="1006" width="9.42578125" style="543" customWidth="1"/>
    <col min="1007" max="1007" width="11.140625" style="543" customWidth="1"/>
    <col min="1008" max="1008" width="5" style="543"/>
    <col min="1009" max="1009" width="8.7109375" style="543" customWidth="1"/>
    <col min="1010" max="1011" width="5" style="543"/>
    <col min="1012" max="1013" width="6.85546875" style="543" customWidth="1"/>
    <col min="1014" max="1014" width="5" style="543"/>
    <col min="1015" max="1020" width="8.7109375" style="543" customWidth="1"/>
    <col min="1021" max="1254" width="5" style="543"/>
    <col min="1255" max="1255" width="15.140625" style="543" customWidth="1"/>
    <col min="1256" max="1256" width="12.85546875" style="543" bestFit="1" customWidth="1"/>
    <col min="1257" max="1262" width="9.42578125" style="543" customWidth="1"/>
    <col min="1263" max="1263" width="11.140625" style="543" customWidth="1"/>
    <col min="1264" max="1264" width="5" style="543"/>
    <col min="1265" max="1265" width="8.7109375" style="543" customWidth="1"/>
    <col min="1266" max="1267" width="5" style="543"/>
    <col min="1268" max="1269" width="6.85546875" style="543" customWidth="1"/>
    <col min="1270" max="1270" width="5" style="543"/>
    <col min="1271" max="1276" width="8.7109375" style="543" customWidth="1"/>
    <col min="1277" max="1510" width="5" style="543"/>
    <col min="1511" max="1511" width="15.140625" style="543" customWidth="1"/>
    <col min="1512" max="1512" width="12.85546875" style="543" bestFit="1" customWidth="1"/>
    <col min="1513" max="1518" width="9.42578125" style="543" customWidth="1"/>
    <col min="1519" max="1519" width="11.140625" style="543" customWidth="1"/>
    <col min="1520" max="1520" width="5" style="543"/>
    <col min="1521" max="1521" width="8.7109375" style="543" customWidth="1"/>
    <col min="1522" max="1523" width="5" style="543"/>
    <col min="1524" max="1525" width="6.85546875" style="543" customWidth="1"/>
    <col min="1526" max="1526" width="5" style="543"/>
    <col min="1527" max="1532" width="8.7109375" style="543" customWidth="1"/>
    <col min="1533" max="1766" width="5" style="543"/>
    <col min="1767" max="1767" width="15.140625" style="543" customWidth="1"/>
    <col min="1768" max="1768" width="12.85546875" style="543" bestFit="1" customWidth="1"/>
    <col min="1769" max="1774" width="9.42578125" style="543" customWidth="1"/>
    <col min="1775" max="1775" width="11.140625" style="543" customWidth="1"/>
    <col min="1776" max="1776" width="5" style="543"/>
    <col min="1777" max="1777" width="8.7109375" style="543" customWidth="1"/>
    <col min="1778" max="1779" width="5" style="543"/>
    <col min="1780" max="1781" width="6.85546875" style="543" customWidth="1"/>
    <col min="1782" max="1782" width="5" style="543"/>
    <col min="1783" max="1788" width="8.7109375" style="543" customWidth="1"/>
    <col min="1789" max="2022" width="5" style="543"/>
    <col min="2023" max="2023" width="15.140625" style="543" customWidth="1"/>
    <col min="2024" max="2024" width="12.85546875" style="543" bestFit="1" customWidth="1"/>
    <col min="2025" max="2030" width="9.42578125" style="543" customWidth="1"/>
    <col min="2031" max="2031" width="11.140625" style="543" customWidth="1"/>
    <col min="2032" max="2032" width="5" style="543"/>
    <col min="2033" max="2033" width="8.7109375" style="543" customWidth="1"/>
    <col min="2034" max="2035" width="5" style="543"/>
    <col min="2036" max="2037" width="6.85546875" style="543" customWidth="1"/>
    <col min="2038" max="2038" width="5" style="543"/>
    <col min="2039" max="2044" width="8.7109375" style="543" customWidth="1"/>
    <col min="2045" max="2278" width="5" style="543"/>
    <col min="2279" max="2279" width="15.140625" style="543" customWidth="1"/>
    <col min="2280" max="2280" width="12.85546875" style="543" bestFit="1" customWidth="1"/>
    <col min="2281" max="2286" width="9.42578125" style="543" customWidth="1"/>
    <col min="2287" max="2287" width="11.140625" style="543" customWidth="1"/>
    <col min="2288" max="2288" width="5" style="543"/>
    <col min="2289" max="2289" width="8.7109375" style="543" customWidth="1"/>
    <col min="2290" max="2291" width="5" style="543"/>
    <col min="2292" max="2293" width="6.85546875" style="543" customWidth="1"/>
    <col min="2294" max="2294" width="5" style="543"/>
    <col min="2295" max="2300" width="8.7109375" style="543" customWidth="1"/>
    <col min="2301" max="2534" width="5" style="543"/>
    <col min="2535" max="2535" width="15.140625" style="543" customWidth="1"/>
    <col min="2536" max="2536" width="12.85546875" style="543" bestFit="1" customWidth="1"/>
    <col min="2537" max="2542" width="9.42578125" style="543" customWidth="1"/>
    <col min="2543" max="2543" width="11.140625" style="543" customWidth="1"/>
    <col min="2544" max="2544" width="5" style="543"/>
    <col min="2545" max="2545" width="8.7109375" style="543" customWidth="1"/>
    <col min="2546" max="2547" width="5" style="543"/>
    <col min="2548" max="2549" width="6.85546875" style="543" customWidth="1"/>
    <col min="2550" max="2550" width="5" style="543"/>
    <col min="2551" max="2556" width="8.7109375" style="543" customWidth="1"/>
    <col min="2557" max="2790" width="5" style="543"/>
    <col min="2791" max="2791" width="15.140625" style="543" customWidth="1"/>
    <col min="2792" max="2792" width="12.85546875" style="543" bestFit="1" customWidth="1"/>
    <col min="2793" max="2798" width="9.42578125" style="543" customWidth="1"/>
    <col min="2799" max="2799" width="11.140625" style="543" customWidth="1"/>
    <col min="2800" max="2800" width="5" style="543"/>
    <col min="2801" max="2801" width="8.7109375" style="543" customWidth="1"/>
    <col min="2802" max="2803" width="5" style="543"/>
    <col min="2804" max="2805" width="6.85546875" style="543" customWidth="1"/>
    <col min="2806" max="2806" width="5" style="543"/>
    <col min="2807" max="2812" width="8.7109375" style="543" customWidth="1"/>
    <col min="2813" max="3046" width="5" style="543"/>
    <col min="3047" max="3047" width="15.140625" style="543" customWidth="1"/>
    <col min="3048" max="3048" width="12.85546875" style="543" bestFit="1" customWidth="1"/>
    <col min="3049" max="3054" width="9.42578125" style="543" customWidth="1"/>
    <col min="3055" max="3055" width="11.140625" style="543" customWidth="1"/>
    <col min="3056" max="3056" width="5" style="543"/>
    <col min="3057" max="3057" width="8.7109375" style="543" customWidth="1"/>
    <col min="3058" max="3059" width="5" style="543"/>
    <col min="3060" max="3061" width="6.85546875" style="543" customWidth="1"/>
    <col min="3062" max="3062" width="5" style="543"/>
    <col min="3063" max="3068" width="8.7109375" style="543" customWidth="1"/>
    <col min="3069" max="3302" width="5" style="543"/>
    <col min="3303" max="3303" width="15.140625" style="543" customWidth="1"/>
    <col min="3304" max="3304" width="12.85546875" style="543" bestFit="1" customWidth="1"/>
    <col min="3305" max="3310" width="9.42578125" style="543" customWidth="1"/>
    <col min="3311" max="3311" width="11.140625" style="543" customWidth="1"/>
    <col min="3312" max="3312" width="5" style="543"/>
    <col min="3313" max="3313" width="8.7109375" style="543" customWidth="1"/>
    <col min="3314" max="3315" width="5" style="543"/>
    <col min="3316" max="3317" width="6.85546875" style="543" customWidth="1"/>
    <col min="3318" max="3318" width="5" style="543"/>
    <col min="3319" max="3324" width="8.7109375" style="543" customWidth="1"/>
    <col min="3325" max="3558" width="5" style="543"/>
    <col min="3559" max="3559" width="15.140625" style="543" customWidth="1"/>
    <col min="3560" max="3560" width="12.85546875" style="543" bestFit="1" customWidth="1"/>
    <col min="3561" max="3566" width="9.42578125" style="543" customWidth="1"/>
    <col min="3567" max="3567" width="11.140625" style="543" customWidth="1"/>
    <col min="3568" max="3568" width="5" style="543"/>
    <col min="3569" max="3569" width="8.7109375" style="543" customWidth="1"/>
    <col min="3570" max="3571" width="5" style="543"/>
    <col min="3572" max="3573" width="6.85546875" style="543" customWidth="1"/>
    <col min="3574" max="3574" width="5" style="543"/>
    <col min="3575" max="3580" width="8.7109375" style="543" customWidth="1"/>
    <col min="3581" max="3814" width="5" style="543"/>
    <col min="3815" max="3815" width="15.140625" style="543" customWidth="1"/>
    <col min="3816" max="3816" width="12.85546875" style="543" bestFit="1" customWidth="1"/>
    <col min="3817" max="3822" width="9.42578125" style="543" customWidth="1"/>
    <col min="3823" max="3823" width="11.140625" style="543" customWidth="1"/>
    <col min="3824" max="3824" width="5" style="543"/>
    <col min="3825" max="3825" width="8.7109375" style="543" customWidth="1"/>
    <col min="3826" max="3827" width="5" style="543"/>
    <col min="3828" max="3829" width="6.85546875" style="543" customWidth="1"/>
    <col min="3830" max="3830" width="5" style="543"/>
    <col min="3831" max="3836" width="8.7109375" style="543" customWidth="1"/>
    <col min="3837" max="4070" width="5" style="543"/>
    <col min="4071" max="4071" width="15.140625" style="543" customWidth="1"/>
    <col min="4072" max="4072" width="12.85546875" style="543" bestFit="1" customWidth="1"/>
    <col min="4073" max="4078" width="9.42578125" style="543" customWidth="1"/>
    <col min="4079" max="4079" width="11.140625" style="543" customWidth="1"/>
    <col min="4080" max="4080" width="5" style="543"/>
    <col min="4081" max="4081" width="8.7109375" style="543" customWidth="1"/>
    <col min="4082" max="4083" width="5" style="543"/>
    <col min="4084" max="4085" width="6.85546875" style="543" customWidth="1"/>
    <col min="4086" max="4086" width="5" style="543"/>
    <col min="4087" max="4092" width="8.7109375" style="543" customWidth="1"/>
    <col min="4093" max="4326" width="5" style="543"/>
    <col min="4327" max="4327" width="15.140625" style="543" customWidth="1"/>
    <col min="4328" max="4328" width="12.85546875" style="543" bestFit="1" customWidth="1"/>
    <col min="4329" max="4334" width="9.42578125" style="543" customWidth="1"/>
    <col min="4335" max="4335" width="11.140625" style="543" customWidth="1"/>
    <col min="4336" max="4336" width="5" style="543"/>
    <col min="4337" max="4337" width="8.7109375" style="543" customWidth="1"/>
    <col min="4338" max="4339" width="5" style="543"/>
    <col min="4340" max="4341" width="6.85546875" style="543" customWidth="1"/>
    <col min="4342" max="4342" width="5" style="543"/>
    <col min="4343" max="4348" width="8.7109375" style="543" customWidth="1"/>
    <col min="4349" max="4582" width="5" style="543"/>
    <col min="4583" max="4583" width="15.140625" style="543" customWidth="1"/>
    <col min="4584" max="4584" width="12.85546875" style="543" bestFit="1" customWidth="1"/>
    <col min="4585" max="4590" width="9.42578125" style="543" customWidth="1"/>
    <col min="4591" max="4591" width="11.140625" style="543" customWidth="1"/>
    <col min="4592" max="4592" width="5" style="543"/>
    <col min="4593" max="4593" width="8.7109375" style="543" customWidth="1"/>
    <col min="4594" max="4595" width="5" style="543"/>
    <col min="4596" max="4597" width="6.85546875" style="543" customWidth="1"/>
    <col min="4598" max="4598" width="5" style="543"/>
    <col min="4599" max="4604" width="8.7109375" style="543" customWidth="1"/>
    <col min="4605" max="4838" width="5" style="543"/>
    <col min="4839" max="4839" width="15.140625" style="543" customWidth="1"/>
    <col min="4840" max="4840" width="12.85546875" style="543" bestFit="1" customWidth="1"/>
    <col min="4841" max="4846" width="9.42578125" style="543" customWidth="1"/>
    <col min="4847" max="4847" width="11.140625" style="543" customWidth="1"/>
    <col min="4848" max="4848" width="5" style="543"/>
    <col min="4849" max="4849" width="8.7109375" style="543" customWidth="1"/>
    <col min="4850" max="4851" width="5" style="543"/>
    <col min="4852" max="4853" width="6.85546875" style="543" customWidth="1"/>
    <col min="4854" max="4854" width="5" style="543"/>
    <col min="4855" max="4860" width="8.7109375" style="543" customWidth="1"/>
    <col min="4861" max="5094" width="5" style="543"/>
    <col min="5095" max="5095" width="15.140625" style="543" customWidth="1"/>
    <col min="5096" max="5096" width="12.85546875" style="543" bestFit="1" customWidth="1"/>
    <col min="5097" max="5102" width="9.42578125" style="543" customWidth="1"/>
    <col min="5103" max="5103" width="11.140625" style="543" customWidth="1"/>
    <col min="5104" max="5104" width="5" style="543"/>
    <col min="5105" max="5105" width="8.7109375" style="543" customWidth="1"/>
    <col min="5106" max="5107" width="5" style="543"/>
    <col min="5108" max="5109" width="6.85546875" style="543" customWidth="1"/>
    <col min="5110" max="5110" width="5" style="543"/>
    <col min="5111" max="5116" width="8.7109375" style="543" customWidth="1"/>
    <col min="5117" max="5350" width="5" style="543"/>
    <col min="5351" max="5351" width="15.140625" style="543" customWidth="1"/>
    <col min="5352" max="5352" width="12.85546875" style="543" bestFit="1" customWidth="1"/>
    <col min="5353" max="5358" width="9.42578125" style="543" customWidth="1"/>
    <col min="5359" max="5359" width="11.140625" style="543" customWidth="1"/>
    <col min="5360" max="5360" width="5" style="543"/>
    <col min="5361" max="5361" width="8.7109375" style="543" customWidth="1"/>
    <col min="5362" max="5363" width="5" style="543"/>
    <col min="5364" max="5365" width="6.85546875" style="543" customWidth="1"/>
    <col min="5366" max="5366" width="5" style="543"/>
    <col min="5367" max="5372" width="8.7109375" style="543" customWidth="1"/>
    <col min="5373" max="5606" width="5" style="543"/>
    <col min="5607" max="5607" width="15.140625" style="543" customWidth="1"/>
    <col min="5608" max="5608" width="12.85546875" style="543" bestFit="1" customWidth="1"/>
    <col min="5609" max="5614" width="9.42578125" style="543" customWidth="1"/>
    <col min="5615" max="5615" width="11.140625" style="543" customWidth="1"/>
    <col min="5616" max="5616" width="5" style="543"/>
    <col min="5617" max="5617" width="8.7109375" style="543" customWidth="1"/>
    <col min="5618" max="5619" width="5" style="543"/>
    <col min="5620" max="5621" width="6.85546875" style="543" customWidth="1"/>
    <col min="5622" max="5622" width="5" style="543"/>
    <col min="5623" max="5628" width="8.7109375" style="543" customWidth="1"/>
    <col min="5629" max="5862" width="5" style="543"/>
    <col min="5863" max="5863" width="15.140625" style="543" customWidth="1"/>
    <col min="5864" max="5864" width="12.85546875" style="543" bestFit="1" customWidth="1"/>
    <col min="5865" max="5870" width="9.42578125" style="543" customWidth="1"/>
    <col min="5871" max="5871" width="11.140625" style="543" customWidth="1"/>
    <col min="5872" max="5872" width="5" style="543"/>
    <col min="5873" max="5873" width="8.7109375" style="543" customWidth="1"/>
    <col min="5874" max="5875" width="5" style="543"/>
    <col min="5876" max="5877" width="6.85546875" style="543" customWidth="1"/>
    <col min="5878" max="5878" width="5" style="543"/>
    <col min="5879" max="5884" width="8.7109375" style="543" customWidth="1"/>
    <col min="5885" max="6118" width="5" style="543"/>
    <col min="6119" max="6119" width="15.140625" style="543" customWidth="1"/>
    <col min="6120" max="6120" width="12.85546875" style="543" bestFit="1" customWidth="1"/>
    <col min="6121" max="6126" width="9.42578125" style="543" customWidth="1"/>
    <col min="6127" max="6127" width="11.140625" style="543" customWidth="1"/>
    <col min="6128" max="6128" width="5" style="543"/>
    <col min="6129" max="6129" width="8.7109375" style="543" customWidth="1"/>
    <col min="6130" max="6131" width="5" style="543"/>
    <col min="6132" max="6133" width="6.85546875" style="543" customWidth="1"/>
    <col min="6134" max="6134" width="5" style="543"/>
    <col min="6135" max="6140" width="8.7109375" style="543" customWidth="1"/>
    <col min="6141" max="6374" width="5" style="543"/>
    <col min="6375" max="6375" width="15.140625" style="543" customWidth="1"/>
    <col min="6376" max="6376" width="12.85546875" style="543" bestFit="1" customWidth="1"/>
    <col min="6377" max="6382" width="9.42578125" style="543" customWidth="1"/>
    <col min="6383" max="6383" width="11.140625" style="543" customWidth="1"/>
    <col min="6384" max="6384" width="5" style="543"/>
    <col min="6385" max="6385" width="8.7109375" style="543" customWidth="1"/>
    <col min="6386" max="6387" width="5" style="543"/>
    <col min="6388" max="6389" width="6.85546875" style="543" customWidth="1"/>
    <col min="6390" max="6390" width="5" style="543"/>
    <col min="6391" max="6396" width="8.7109375" style="543" customWidth="1"/>
    <col min="6397" max="6630" width="5" style="543"/>
    <col min="6631" max="6631" width="15.140625" style="543" customWidth="1"/>
    <col min="6632" max="6632" width="12.85546875" style="543" bestFit="1" customWidth="1"/>
    <col min="6633" max="6638" width="9.42578125" style="543" customWidth="1"/>
    <col min="6639" max="6639" width="11.140625" style="543" customWidth="1"/>
    <col min="6640" max="6640" width="5" style="543"/>
    <col min="6641" max="6641" width="8.7109375" style="543" customWidth="1"/>
    <col min="6642" max="6643" width="5" style="543"/>
    <col min="6644" max="6645" width="6.85546875" style="543" customWidth="1"/>
    <col min="6646" max="6646" width="5" style="543"/>
    <col min="6647" max="6652" width="8.7109375" style="543" customWidth="1"/>
    <col min="6653" max="6886" width="5" style="543"/>
    <col min="6887" max="6887" width="15.140625" style="543" customWidth="1"/>
    <col min="6888" max="6888" width="12.85546875" style="543" bestFit="1" customWidth="1"/>
    <col min="6889" max="6894" width="9.42578125" style="543" customWidth="1"/>
    <col min="6895" max="6895" width="11.140625" style="543" customWidth="1"/>
    <col min="6896" max="6896" width="5" style="543"/>
    <col min="6897" max="6897" width="8.7109375" style="543" customWidth="1"/>
    <col min="6898" max="6899" width="5" style="543"/>
    <col min="6900" max="6901" width="6.85546875" style="543" customWidth="1"/>
    <col min="6902" max="6902" width="5" style="543"/>
    <col min="6903" max="6908" width="8.7109375" style="543" customWidth="1"/>
    <col min="6909" max="7142" width="5" style="543"/>
    <col min="7143" max="7143" width="15.140625" style="543" customWidth="1"/>
    <col min="7144" max="7144" width="12.85546875" style="543" bestFit="1" customWidth="1"/>
    <col min="7145" max="7150" width="9.42578125" style="543" customWidth="1"/>
    <col min="7151" max="7151" width="11.140625" style="543" customWidth="1"/>
    <col min="7152" max="7152" width="5" style="543"/>
    <col min="7153" max="7153" width="8.7109375" style="543" customWidth="1"/>
    <col min="7154" max="7155" width="5" style="543"/>
    <col min="7156" max="7157" width="6.85546875" style="543" customWidth="1"/>
    <col min="7158" max="7158" width="5" style="543"/>
    <col min="7159" max="7164" width="8.7109375" style="543" customWidth="1"/>
    <col min="7165" max="7398" width="5" style="543"/>
    <col min="7399" max="7399" width="15.140625" style="543" customWidth="1"/>
    <col min="7400" max="7400" width="12.85546875" style="543" bestFit="1" customWidth="1"/>
    <col min="7401" max="7406" width="9.42578125" style="543" customWidth="1"/>
    <col min="7407" max="7407" width="11.140625" style="543" customWidth="1"/>
    <col min="7408" max="7408" width="5" style="543"/>
    <col min="7409" max="7409" width="8.7109375" style="543" customWidth="1"/>
    <col min="7410" max="7411" width="5" style="543"/>
    <col min="7412" max="7413" width="6.85546875" style="543" customWidth="1"/>
    <col min="7414" max="7414" width="5" style="543"/>
    <col min="7415" max="7420" width="8.7109375" style="543" customWidth="1"/>
    <col min="7421" max="7654" width="5" style="543"/>
    <col min="7655" max="7655" width="15.140625" style="543" customWidth="1"/>
    <col min="7656" max="7656" width="12.85546875" style="543" bestFit="1" customWidth="1"/>
    <col min="7657" max="7662" width="9.42578125" style="543" customWidth="1"/>
    <col min="7663" max="7663" width="11.140625" style="543" customWidth="1"/>
    <col min="7664" max="7664" width="5" style="543"/>
    <col min="7665" max="7665" width="8.7109375" style="543" customWidth="1"/>
    <col min="7666" max="7667" width="5" style="543"/>
    <col min="7668" max="7669" width="6.85546875" style="543" customWidth="1"/>
    <col min="7670" max="7670" width="5" style="543"/>
    <col min="7671" max="7676" width="8.7109375" style="543" customWidth="1"/>
    <col min="7677" max="7910" width="5" style="543"/>
    <col min="7911" max="7911" width="15.140625" style="543" customWidth="1"/>
    <col min="7912" max="7912" width="12.85546875" style="543" bestFit="1" customWidth="1"/>
    <col min="7913" max="7918" width="9.42578125" style="543" customWidth="1"/>
    <col min="7919" max="7919" width="11.140625" style="543" customWidth="1"/>
    <col min="7920" max="7920" width="5" style="543"/>
    <col min="7921" max="7921" width="8.7109375" style="543" customWidth="1"/>
    <col min="7922" max="7923" width="5" style="543"/>
    <col min="7924" max="7925" width="6.85546875" style="543" customWidth="1"/>
    <col min="7926" max="7926" width="5" style="543"/>
    <col min="7927" max="7932" width="8.7109375" style="543" customWidth="1"/>
    <col min="7933" max="8166" width="5" style="543"/>
    <col min="8167" max="8167" width="15.140625" style="543" customWidth="1"/>
    <col min="8168" max="8168" width="12.85546875" style="543" bestFit="1" customWidth="1"/>
    <col min="8169" max="8174" width="9.42578125" style="543" customWidth="1"/>
    <col min="8175" max="8175" width="11.140625" style="543" customWidth="1"/>
    <col min="8176" max="8176" width="5" style="543"/>
    <col min="8177" max="8177" width="8.7109375" style="543" customWidth="1"/>
    <col min="8178" max="8179" width="5" style="543"/>
    <col min="8180" max="8181" width="6.85546875" style="543" customWidth="1"/>
    <col min="8182" max="8182" width="5" style="543"/>
    <col min="8183" max="8188" width="8.7109375" style="543" customWidth="1"/>
    <col min="8189" max="8422" width="5" style="543"/>
    <col min="8423" max="8423" width="15.140625" style="543" customWidth="1"/>
    <col min="8424" max="8424" width="12.85546875" style="543" bestFit="1" customWidth="1"/>
    <col min="8425" max="8430" width="9.42578125" style="543" customWidth="1"/>
    <col min="8431" max="8431" width="11.140625" style="543" customWidth="1"/>
    <col min="8432" max="8432" width="5" style="543"/>
    <col min="8433" max="8433" width="8.7109375" style="543" customWidth="1"/>
    <col min="8434" max="8435" width="5" style="543"/>
    <col min="8436" max="8437" width="6.85546875" style="543" customWidth="1"/>
    <col min="8438" max="8438" width="5" style="543"/>
    <col min="8439" max="8444" width="8.7109375" style="543" customWidth="1"/>
    <col min="8445" max="8678" width="5" style="543"/>
    <col min="8679" max="8679" width="15.140625" style="543" customWidth="1"/>
    <col min="8680" max="8680" width="12.85546875" style="543" bestFit="1" customWidth="1"/>
    <col min="8681" max="8686" width="9.42578125" style="543" customWidth="1"/>
    <col min="8687" max="8687" width="11.140625" style="543" customWidth="1"/>
    <col min="8688" max="8688" width="5" style="543"/>
    <col min="8689" max="8689" width="8.7109375" style="543" customWidth="1"/>
    <col min="8690" max="8691" width="5" style="543"/>
    <col min="8692" max="8693" width="6.85546875" style="543" customWidth="1"/>
    <col min="8694" max="8694" width="5" style="543"/>
    <col min="8695" max="8700" width="8.7109375" style="543" customWidth="1"/>
    <col min="8701" max="8934" width="5" style="543"/>
    <col min="8935" max="8935" width="15.140625" style="543" customWidth="1"/>
    <col min="8936" max="8936" width="12.85546875" style="543" bestFit="1" customWidth="1"/>
    <col min="8937" max="8942" width="9.42578125" style="543" customWidth="1"/>
    <col min="8943" max="8943" width="11.140625" style="543" customWidth="1"/>
    <col min="8944" max="8944" width="5" style="543"/>
    <col min="8945" max="8945" width="8.7109375" style="543" customWidth="1"/>
    <col min="8946" max="8947" width="5" style="543"/>
    <col min="8948" max="8949" width="6.85546875" style="543" customWidth="1"/>
    <col min="8950" max="8950" width="5" style="543"/>
    <col min="8951" max="8956" width="8.7109375" style="543" customWidth="1"/>
    <col min="8957" max="9190" width="5" style="543"/>
    <col min="9191" max="9191" width="15.140625" style="543" customWidth="1"/>
    <col min="9192" max="9192" width="12.85546875" style="543" bestFit="1" customWidth="1"/>
    <col min="9193" max="9198" width="9.42578125" style="543" customWidth="1"/>
    <col min="9199" max="9199" width="11.140625" style="543" customWidth="1"/>
    <col min="9200" max="9200" width="5" style="543"/>
    <col min="9201" max="9201" width="8.7109375" style="543" customWidth="1"/>
    <col min="9202" max="9203" width="5" style="543"/>
    <col min="9204" max="9205" width="6.85546875" style="543" customWidth="1"/>
    <col min="9206" max="9206" width="5" style="543"/>
    <col min="9207" max="9212" width="8.7109375" style="543" customWidth="1"/>
    <col min="9213" max="9446" width="5" style="543"/>
    <col min="9447" max="9447" width="15.140625" style="543" customWidth="1"/>
    <col min="9448" max="9448" width="12.85546875" style="543" bestFit="1" customWidth="1"/>
    <col min="9449" max="9454" width="9.42578125" style="543" customWidth="1"/>
    <col min="9455" max="9455" width="11.140625" style="543" customWidth="1"/>
    <col min="9456" max="9456" width="5" style="543"/>
    <col min="9457" max="9457" width="8.7109375" style="543" customWidth="1"/>
    <col min="9458" max="9459" width="5" style="543"/>
    <col min="9460" max="9461" width="6.85546875" style="543" customWidth="1"/>
    <col min="9462" max="9462" width="5" style="543"/>
    <col min="9463" max="9468" width="8.7109375" style="543" customWidth="1"/>
    <col min="9469" max="9702" width="5" style="543"/>
    <col min="9703" max="9703" width="15.140625" style="543" customWidth="1"/>
    <col min="9704" max="9704" width="12.85546875" style="543" bestFit="1" customWidth="1"/>
    <col min="9705" max="9710" width="9.42578125" style="543" customWidth="1"/>
    <col min="9711" max="9711" width="11.140625" style="543" customWidth="1"/>
    <col min="9712" max="9712" width="5" style="543"/>
    <col min="9713" max="9713" width="8.7109375" style="543" customWidth="1"/>
    <col min="9714" max="9715" width="5" style="543"/>
    <col min="9716" max="9717" width="6.85546875" style="543" customWidth="1"/>
    <col min="9718" max="9718" width="5" style="543"/>
    <col min="9719" max="9724" width="8.7109375" style="543" customWidth="1"/>
    <col min="9725" max="9958" width="5" style="543"/>
    <col min="9959" max="9959" width="15.140625" style="543" customWidth="1"/>
    <col min="9960" max="9960" width="12.85546875" style="543" bestFit="1" customWidth="1"/>
    <col min="9961" max="9966" width="9.42578125" style="543" customWidth="1"/>
    <col min="9967" max="9967" width="11.140625" style="543" customWidth="1"/>
    <col min="9968" max="9968" width="5" style="543"/>
    <col min="9969" max="9969" width="8.7109375" style="543" customWidth="1"/>
    <col min="9970" max="9971" width="5" style="543"/>
    <col min="9972" max="9973" width="6.85546875" style="543" customWidth="1"/>
    <col min="9974" max="9974" width="5" style="543"/>
    <col min="9975" max="9980" width="8.7109375" style="543" customWidth="1"/>
    <col min="9981" max="10214" width="5" style="543"/>
    <col min="10215" max="10215" width="15.140625" style="543" customWidth="1"/>
    <col min="10216" max="10216" width="12.85546875" style="543" bestFit="1" customWidth="1"/>
    <col min="10217" max="10222" width="9.42578125" style="543" customWidth="1"/>
    <col min="10223" max="10223" width="11.140625" style="543" customWidth="1"/>
    <col min="10224" max="10224" width="5" style="543"/>
    <col min="10225" max="10225" width="8.7109375" style="543" customWidth="1"/>
    <col min="10226" max="10227" width="5" style="543"/>
    <col min="10228" max="10229" width="6.85546875" style="543" customWidth="1"/>
    <col min="10230" max="10230" width="5" style="543"/>
    <col min="10231" max="10236" width="8.7109375" style="543" customWidth="1"/>
    <col min="10237" max="10470" width="5" style="543"/>
    <col min="10471" max="10471" width="15.140625" style="543" customWidth="1"/>
    <col min="10472" max="10472" width="12.85546875" style="543" bestFit="1" customWidth="1"/>
    <col min="10473" max="10478" width="9.42578125" style="543" customWidth="1"/>
    <col min="10479" max="10479" width="11.140625" style="543" customWidth="1"/>
    <col min="10480" max="10480" width="5" style="543"/>
    <col min="10481" max="10481" width="8.7109375" style="543" customWidth="1"/>
    <col min="10482" max="10483" width="5" style="543"/>
    <col min="10484" max="10485" width="6.85546875" style="543" customWidth="1"/>
    <col min="10486" max="10486" width="5" style="543"/>
    <col min="10487" max="10492" width="8.7109375" style="543" customWidth="1"/>
    <col min="10493" max="10726" width="5" style="543"/>
    <col min="10727" max="10727" width="15.140625" style="543" customWidth="1"/>
    <col min="10728" max="10728" width="12.85546875" style="543" bestFit="1" customWidth="1"/>
    <col min="10729" max="10734" width="9.42578125" style="543" customWidth="1"/>
    <col min="10735" max="10735" width="11.140625" style="543" customWidth="1"/>
    <col min="10736" max="10736" width="5" style="543"/>
    <col min="10737" max="10737" width="8.7109375" style="543" customWidth="1"/>
    <col min="10738" max="10739" width="5" style="543"/>
    <col min="10740" max="10741" width="6.85546875" style="543" customWidth="1"/>
    <col min="10742" max="10742" width="5" style="543"/>
    <col min="10743" max="10748" width="8.7109375" style="543" customWidth="1"/>
    <col min="10749" max="10982" width="5" style="543"/>
    <col min="10983" max="10983" width="15.140625" style="543" customWidth="1"/>
    <col min="10984" max="10984" width="12.85546875" style="543" bestFit="1" customWidth="1"/>
    <col min="10985" max="10990" width="9.42578125" style="543" customWidth="1"/>
    <col min="10991" max="10991" width="11.140625" style="543" customWidth="1"/>
    <col min="10992" max="10992" width="5" style="543"/>
    <col min="10993" max="10993" width="8.7109375" style="543" customWidth="1"/>
    <col min="10994" max="10995" width="5" style="543"/>
    <col min="10996" max="10997" width="6.85546875" style="543" customWidth="1"/>
    <col min="10998" max="10998" width="5" style="543"/>
    <col min="10999" max="11004" width="8.7109375" style="543" customWidth="1"/>
    <col min="11005" max="11238" width="5" style="543"/>
    <col min="11239" max="11239" width="15.140625" style="543" customWidth="1"/>
    <col min="11240" max="11240" width="12.85546875" style="543" bestFit="1" customWidth="1"/>
    <col min="11241" max="11246" width="9.42578125" style="543" customWidth="1"/>
    <col min="11247" max="11247" width="11.140625" style="543" customWidth="1"/>
    <col min="11248" max="11248" width="5" style="543"/>
    <col min="11249" max="11249" width="8.7109375" style="543" customWidth="1"/>
    <col min="11250" max="11251" width="5" style="543"/>
    <col min="11252" max="11253" width="6.85546875" style="543" customWidth="1"/>
    <col min="11254" max="11254" width="5" style="543"/>
    <col min="11255" max="11260" width="8.7109375" style="543" customWidth="1"/>
    <col min="11261" max="11494" width="5" style="543"/>
    <col min="11495" max="11495" width="15.140625" style="543" customWidth="1"/>
    <col min="11496" max="11496" width="12.85546875" style="543" bestFit="1" customWidth="1"/>
    <col min="11497" max="11502" width="9.42578125" style="543" customWidth="1"/>
    <col min="11503" max="11503" width="11.140625" style="543" customWidth="1"/>
    <col min="11504" max="11504" width="5" style="543"/>
    <col min="11505" max="11505" width="8.7109375" style="543" customWidth="1"/>
    <col min="11506" max="11507" width="5" style="543"/>
    <col min="11508" max="11509" width="6.85546875" style="543" customWidth="1"/>
    <col min="11510" max="11510" width="5" style="543"/>
    <col min="11511" max="11516" width="8.7109375" style="543" customWidth="1"/>
    <col min="11517" max="11750" width="5" style="543"/>
    <col min="11751" max="11751" width="15.140625" style="543" customWidth="1"/>
    <col min="11752" max="11752" width="12.85546875" style="543" bestFit="1" customWidth="1"/>
    <col min="11753" max="11758" width="9.42578125" style="543" customWidth="1"/>
    <col min="11759" max="11759" width="11.140625" style="543" customWidth="1"/>
    <col min="11760" max="11760" width="5" style="543"/>
    <col min="11761" max="11761" width="8.7109375" style="543" customWidth="1"/>
    <col min="11762" max="11763" width="5" style="543"/>
    <col min="11764" max="11765" width="6.85546875" style="543" customWidth="1"/>
    <col min="11766" max="11766" width="5" style="543"/>
    <col min="11767" max="11772" width="8.7109375" style="543" customWidth="1"/>
    <col min="11773" max="12006" width="5" style="543"/>
    <col min="12007" max="12007" width="15.140625" style="543" customWidth="1"/>
    <col min="12008" max="12008" width="12.85546875" style="543" bestFit="1" customWidth="1"/>
    <col min="12009" max="12014" width="9.42578125" style="543" customWidth="1"/>
    <col min="12015" max="12015" width="11.140625" style="543" customWidth="1"/>
    <col min="12016" max="12016" width="5" style="543"/>
    <col min="12017" max="12017" width="8.7109375" style="543" customWidth="1"/>
    <col min="12018" max="12019" width="5" style="543"/>
    <col min="12020" max="12021" width="6.85546875" style="543" customWidth="1"/>
    <col min="12022" max="12022" width="5" style="543"/>
    <col min="12023" max="12028" width="8.7109375" style="543" customWidth="1"/>
    <col min="12029" max="12262" width="5" style="543"/>
    <col min="12263" max="12263" width="15.140625" style="543" customWidth="1"/>
    <col min="12264" max="12264" width="12.85546875" style="543" bestFit="1" customWidth="1"/>
    <col min="12265" max="12270" width="9.42578125" style="543" customWidth="1"/>
    <col min="12271" max="12271" width="11.140625" style="543" customWidth="1"/>
    <col min="12272" max="12272" width="5" style="543"/>
    <col min="12273" max="12273" width="8.7109375" style="543" customWidth="1"/>
    <col min="12274" max="12275" width="5" style="543"/>
    <col min="12276" max="12277" width="6.85546875" style="543" customWidth="1"/>
    <col min="12278" max="12278" width="5" style="543"/>
    <col min="12279" max="12284" width="8.7109375" style="543" customWidth="1"/>
    <col min="12285" max="12518" width="5" style="543"/>
    <col min="12519" max="12519" width="15.140625" style="543" customWidth="1"/>
    <col min="12520" max="12520" width="12.85546875" style="543" bestFit="1" customWidth="1"/>
    <col min="12521" max="12526" width="9.42578125" style="543" customWidth="1"/>
    <col min="12527" max="12527" width="11.140625" style="543" customWidth="1"/>
    <col min="12528" max="12528" width="5" style="543"/>
    <col min="12529" max="12529" width="8.7109375" style="543" customWidth="1"/>
    <col min="12530" max="12531" width="5" style="543"/>
    <col min="12532" max="12533" width="6.85546875" style="543" customWidth="1"/>
    <col min="12534" max="12534" width="5" style="543"/>
    <col min="12535" max="12540" width="8.7109375" style="543" customWidth="1"/>
    <col min="12541" max="12774" width="5" style="543"/>
    <col min="12775" max="12775" width="15.140625" style="543" customWidth="1"/>
    <col min="12776" max="12776" width="12.85546875" style="543" bestFit="1" customWidth="1"/>
    <col min="12777" max="12782" width="9.42578125" style="543" customWidth="1"/>
    <col min="12783" max="12783" width="11.140625" style="543" customWidth="1"/>
    <col min="12784" max="12784" width="5" style="543"/>
    <col min="12785" max="12785" width="8.7109375" style="543" customWidth="1"/>
    <col min="12786" max="12787" width="5" style="543"/>
    <col min="12788" max="12789" width="6.85546875" style="543" customWidth="1"/>
    <col min="12790" max="12790" width="5" style="543"/>
    <col min="12791" max="12796" width="8.7109375" style="543" customWidth="1"/>
    <col min="12797" max="13030" width="5" style="543"/>
    <col min="13031" max="13031" width="15.140625" style="543" customWidth="1"/>
    <col min="13032" max="13032" width="12.85546875" style="543" bestFit="1" customWidth="1"/>
    <col min="13033" max="13038" width="9.42578125" style="543" customWidth="1"/>
    <col min="13039" max="13039" width="11.140625" style="543" customWidth="1"/>
    <col min="13040" max="13040" width="5" style="543"/>
    <col min="13041" max="13041" width="8.7109375" style="543" customWidth="1"/>
    <col min="13042" max="13043" width="5" style="543"/>
    <col min="13044" max="13045" width="6.85546875" style="543" customWidth="1"/>
    <col min="13046" max="13046" width="5" style="543"/>
    <col min="13047" max="13052" width="8.7109375" style="543" customWidth="1"/>
    <col min="13053" max="13286" width="5" style="543"/>
    <col min="13287" max="13287" width="15.140625" style="543" customWidth="1"/>
    <col min="13288" max="13288" width="12.85546875" style="543" bestFit="1" customWidth="1"/>
    <col min="13289" max="13294" width="9.42578125" style="543" customWidth="1"/>
    <col min="13295" max="13295" width="11.140625" style="543" customWidth="1"/>
    <col min="13296" max="13296" width="5" style="543"/>
    <col min="13297" max="13297" width="8.7109375" style="543" customWidth="1"/>
    <col min="13298" max="13299" width="5" style="543"/>
    <col min="13300" max="13301" width="6.85546875" style="543" customWidth="1"/>
    <col min="13302" max="13302" width="5" style="543"/>
    <col min="13303" max="13308" width="8.7109375" style="543" customWidth="1"/>
    <col min="13309" max="13542" width="5" style="543"/>
    <col min="13543" max="13543" width="15.140625" style="543" customWidth="1"/>
    <col min="13544" max="13544" width="12.85546875" style="543" bestFit="1" customWidth="1"/>
    <col min="13545" max="13550" width="9.42578125" style="543" customWidth="1"/>
    <col min="13551" max="13551" width="11.140625" style="543" customWidth="1"/>
    <col min="13552" max="13552" width="5" style="543"/>
    <col min="13553" max="13553" width="8.7109375" style="543" customWidth="1"/>
    <col min="13554" max="13555" width="5" style="543"/>
    <col min="13556" max="13557" width="6.85546875" style="543" customWidth="1"/>
    <col min="13558" max="13558" width="5" style="543"/>
    <col min="13559" max="13564" width="8.7109375" style="543" customWidth="1"/>
    <col min="13565" max="13798" width="5" style="543"/>
    <col min="13799" max="13799" width="15.140625" style="543" customWidth="1"/>
    <col min="13800" max="13800" width="12.85546875" style="543" bestFit="1" customWidth="1"/>
    <col min="13801" max="13806" width="9.42578125" style="543" customWidth="1"/>
    <col min="13807" max="13807" width="11.140625" style="543" customWidth="1"/>
    <col min="13808" max="13808" width="5" style="543"/>
    <col min="13809" max="13809" width="8.7109375" style="543" customWidth="1"/>
    <col min="13810" max="13811" width="5" style="543"/>
    <col min="13812" max="13813" width="6.85546875" style="543" customWidth="1"/>
    <col min="13814" max="13814" width="5" style="543"/>
    <col min="13815" max="13820" width="8.7109375" style="543" customWidth="1"/>
    <col min="13821" max="14054" width="5" style="543"/>
    <col min="14055" max="14055" width="15.140625" style="543" customWidth="1"/>
    <col min="14056" max="14056" width="12.85546875" style="543" bestFit="1" customWidth="1"/>
    <col min="14057" max="14062" width="9.42578125" style="543" customWidth="1"/>
    <col min="14063" max="14063" width="11.140625" style="543" customWidth="1"/>
    <col min="14064" max="14064" width="5" style="543"/>
    <col min="14065" max="14065" width="8.7109375" style="543" customWidth="1"/>
    <col min="14066" max="14067" width="5" style="543"/>
    <col min="14068" max="14069" width="6.85546875" style="543" customWidth="1"/>
    <col min="14070" max="14070" width="5" style="543"/>
    <col min="14071" max="14076" width="8.7109375" style="543" customWidth="1"/>
    <col min="14077" max="14310" width="5" style="543"/>
    <col min="14311" max="14311" width="15.140625" style="543" customWidth="1"/>
    <col min="14312" max="14312" width="12.85546875" style="543" bestFit="1" customWidth="1"/>
    <col min="14313" max="14318" width="9.42578125" style="543" customWidth="1"/>
    <col min="14319" max="14319" width="11.140625" style="543" customWidth="1"/>
    <col min="14320" max="14320" width="5" style="543"/>
    <col min="14321" max="14321" width="8.7109375" style="543" customWidth="1"/>
    <col min="14322" max="14323" width="5" style="543"/>
    <col min="14324" max="14325" width="6.85546875" style="543" customWidth="1"/>
    <col min="14326" max="14326" width="5" style="543"/>
    <col min="14327" max="14332" width="8.7109375" style="543" customWidth="1"/>
    <col min="14333" max="14566" width="5" style="543"/>
    <col min="14567" max="14567" width="15.140625" style="543" customWidth="1"/>
    <col min="14568" max="14568" width="12.85546875" style="543" bestFit="1" customWidth="1"/>
    <col min="14569" max="14574" width="9.42578125" style="543" customWidth="1"/>
    <col min="14575" max="14575" width="11.140625" style="543" customWidth="1"/>
    <col min="14576" max="14576" width="5" style="543"/>
    <col min="14577" max="14577" width="8.7109375" style="543" customWidth="1"/>
    <col min="14578" max="14579" width="5" style="543"/>
    <col min="14580" max="14581" width="6.85546875" style="543" customWidth="1"/>
    <col min="14582" max="14582" width="5" style="543"/>
    <col min="14583" max="14588" width="8.7109375" style="543" customWidth="1"/>
    <col min="14589" max="14822" width="5" style="543"/>
    <col min="14823" max="14823" width="15.140625" style="543" customWidth="1"/>
    <col min="14824" max="14824" width="12.85546875" style="543" bestFit="1" customWidth="1"/>
    <col min="14825" max="14830" width="9.42578125" style="543" customWidth="1"/>
    <col min="14831" max="14831" width="11.140625" style="543" customWidth="1"/>
    <col min="14832" max="14832" width="5" style="543"/>
    <col min="14833" max="14833" width="8.7109375" style="543" customWidth="1"/>
    <col min="14834" max="14835" width="5" style="543"/>
    <col min="14836" max="14837" width="6.85546875" style="543" customWidth="1"/>
    <col min="14838" max="14838" width="5" style="543"/>
    <col min="14839" max="14844" width="8.7109375" style="543" customWidth="1"/>
    <col min="14845" max="15078" width="5" style="543"/>
    <col min="15079" max="15079" width="15.140625" style="543" customWidth="1"/>
    <col min="15080" max="15080" width="12.85546875" style="543" bestFit="1" customWidth="1"/>
    <col min="15081" max="15086" width="9.42578125" style="543" customWidth="1"/>
    <col min="15087" max="15087" width="11.140625" style="543" customWidth="1"/>
    <col min="15088" max="15088" width="5" style="543"/>
    <col min="15089" max="15089" width="8.7109375" style="543" customWidth="1"/>
    <col min="15090" max="15091" width="5" style="543"/>
    <col min="15092" max="15093" width="6.85546875" style="543" customWidth="1"/>
    <col min="15094" max="15094" width="5" style="543"/>
    <col min="15095" max="15100" width="8.7109375" style="543" customWidth="1"/>
    <col min="15101" max="15334" width="5" style="543"/>
    <col min="15335" max="15335" width="15.140625" style="543" customWidth="1"/>
    <col min="15336" max="15336" width="12.85546875" style="543" bestFit="1" customWidth="1"/>
    <col min="15337" max="15342" width="9.42578125" style="543" customWidth="1"/>
    <col min="15343" max="15343" width="11.140625" style="543" customWidth="1"/>
    <col min="15344" max="15344" width="5" style="543"/>
    <col min="15345" max="15345" width="8.7109375" style="543" customWidth="1"/>
    <col min="15346" max="15347" width="5" style="543"/>
    <col min="15348" max="15349" width="6.85546875" style="543" customWidth="1"/>
    <col min="15350" max="15350" width="5" style="543"/>
    <col min="15351" max="15356" width="8.7109375" style="543" customWidth="1"/>
    <col min="15357" max="15590" width="5" style="543"/>
    <col min="15591" max="15591" width="15.140625" style="543" customWidth="1"/>
    <col min="15592" max="15592" width="12.85546875" style="543" bestFit="1" customWidth="1"/>
    <col min="15593" max="15598" width="9.42578125" style="543" customWidth="1"/>
    <col min="15599" max="15599" width="11.140625" style="543" customWidth="1"/>
    <col min="15600" max="15600" width="5" style="543"/>
    <col min="15601" max="15601" width="8.7109375" style="543" customWidth="1"/>
    <col min="15602" max="15603" width="5" style="543"/>
    <col min="15604" max="15605" width="6.85546875" style="543" customWidth="1"/>
    <col min="15606" max="15606" width="5" style="543"/>
    <col min="15607" max="15612" width="8.7109375" style="543" customWidth="1"/>
    <col min="15613" max="15846" width="5" style="543"/>
    <col min="15847" max="15847" width="15.140625" style="543" customWidth="1"/>
    <col min="15848" max="15848" width="12.85546875" style="543" bestFit="1" customWidth="1"/>
    <col min="15849" max="15854" width="9.42578125" style="543" customWidth="1"/>
    <col min="15855" max="15855" width="11.140625" style="543" customWidth="1"/>
    <col min="15856" max="15856" width="5" style="543"/>
    <col min="15857" max="15857" width="8.7109375" style="543" customWidth="1"/>
    <col min="15858" max="15859" width="5" style="543"/>
    <col min="15860" max="15861" width="6.85546875" style="543" customWidth="1"/>
    <col min="15862" max="15862" width="5" style="543"/>
    <col min="15863" max="15868" width="8.7109375" style="543" customWidth="1"/>
    <col min="15869" max="16102" width="5" style="543"/>
    <col min="16103" max="16103" width="15.140625" style="543" customWidth="1"/>
    <col min="16104" max="16104" width="12.85546875" style="543" bestFit="1" customWidth="1"/>
    <col min="16105" max="16110" width="9.42578125" style="543" customWidth="1"/>
    <col min="16111" max="16111" width="11.140625" style="543" customWidth="1"/>
    <col min="16112" max="16112" width="5" style="543"/>
    <col min="16113" max="16113" width="8.7109375" style="543" customWidth="1"/>
    <col min="16114" max="16115" width="5" style="543"/>
    <col min="16116" max="16117" width="6.85546875" style="543" customWidth="1"/>
    <col min="16118" max="16118" width="5" style="543"/>
    <col min="16119" max="16124" width="8.7109375" style="543" customWidth="1"/>
    <col min="16125" max="16384" width="5" style="543"/>
  </cols>
  <sheetData>
    <row r="1" spans="2:13" customFormat="1" ht="36" customHeight="1" x14ac:dyDescent="0.3">
      <c r="B1" s="570" t="s">
        <v>0</v>
      </c>
      <c r="C1" s="567"/>
      <c r="D1" s="567"/>
      <c r="E1" s="567"/>
      <c r="F1" s="567"/>
      <c r="G1" s="567"/>
      <c r="H1" s="567"/>
      <c r="I1" s="567"/>
      <c r="J1" s="567"/>
      <c r="K1" s="425"/>
      <c r="L1" s="425"/>
      <c r="M1" s="425"/>
    </row>
    <row r="2" spans="2:13" customFormat="1" ht="19.149999999999999" customHeight="1" x14ac:dyDescent="0.3">
      <c r="B2" s="466"/>
      <c r="C2" s="465"/>
      <c r="D2" s="465"/>
      <c r="E2" s="465"/>
      <c r="F2" s="465"/>
      <c r="G2" s="465"/>
      <c r="H2" s="465"/>
      <c r="I2" s="465"/>
      <c r="J2" s="465"/>
      <c r="K2" s="425"/>
      <c r="L2" s="425"/>
      <c r="M2" s="425"/>
    </row>
    <row r="3" spans="2:13" ht="13.15" x14ac:dyDescent="0.2">
      <c r="B3" s="544"/>
      <c r="C3" s="544"/>
      <c r="D3" s="698" t="s">
        <v>622</v>
      </c>
      <c r="E3" s="699"/>
      <c r="F3" s="699"/>
      <c r="G3" s="699"/>
      <c r="H3" s="699"/>
      <c r="I3" s="699"/>
      <c r="J3" s="699"/>
      <c r="K3" s="699"/>
      <c r="L3" s="699"/>
    </row>
    <row r="4" spans="2:13" x14ac:dyDescent="0.25">
      <c r="C4" s="545"/>
    </row>
    <row r="5" spans="2:13" ht="26.25" customHeight="1" x14ac:dyDescent="0.2">
      <c r="B5" s="546" t="s">
        <v>608</v>
      </c>
      <c r="C5" s="547">
        <v>0</v>
      </c>
      <c r="D5" s="547">
        <v>6</v>
      </c>
      <c r="E5" s="547">
        <v>32</v>
      </c>
      <c r="F5" s="547">
        <v>27</v>
      </c>
      <c r="G5" s="547">
        <v>32</v>
      </c>
      <c r="H5" s="547">
        <v>4</v>
      </c>
    </row>
    <row r="6" spans="2:13" ht="26.25" customHeight="1" x14ac:dyDescent="0.2">
      <c r="B6" s="546" t="s">
        <v>609</v>
      </c>
      <c r="C6" s="547">
        <v>0</v>
      </c>
      <c r="D6" s="547">
        <v>29</v>
      </c>
      <c r="E6" s="547">
        <v>25</v>
      </c>
      <c r="F6" s="547">
        <v>10</v>
      </c>
      <c r="G6" s="547">
        <v>8</v>
      </c>
      <c r="H6" s="547">
        <v>0</v>
      </c>
    </row>
    <row r="7" spans="2:13" ht="26.25" customHeight="1" x14ac:dyDescent="0.2">
      <c r="B7" s="546" t="s">
        <v>610</v>
      </c>
      <c r="C7" s="547">
        <v>0</v>
      </c>
      <c r="D7" s="547">
        <v>65</v>
      </c>
      <c r="E7" s="547">
        <v>15</v>
      </c>
      <c r="F7" s="547">
        <v>4</v>
      </c>
      <c r="G7" s="547">
        <v>1</v>
      </c>
      <c r="H7" s="547">
        <v>0</v>
      </c>
    </row>
    <row r="8" spans="2:13" ht="26.25" customHeight="1" x14ac:dyDescent="0.2">
      <c r="B8" s="548" t="s">
        <v>611</v>
      </c>
      <c r="C8" s="547">
        <v>10</v>
      </c>
      <c r="D8" s="547">
        <v>73</v>
      </c>
      <c r="E8" s="547">
        <v>0</v>
      </c>
      <c r="F8" s="547">
        <v>1</v>
      </c>
      <c r="G8" s="547">
        <v>0</v>
      </c>
      <c r="H8" s="547">
        <v>0</v>
      </c>
    </row>
    <row r="9" spans="2:13" ht="26.25" customHeight="1" x14ac:dyDescent="0.2">
      <c r="B9" s="548" t="s">
        <v>612</v>
      </c>
      <c r="C9" s="547">
        <v>76</v>
      </c>
      <c r="D9" s="547">
        <v>49</v>
      </c>
      <c r="E9" s="547">
        <v>0</v>
      </c>
      <c r="F9" s="547">
        <v>0</v>
      </c>
      <c r="G9" s="547">
        <v>0</v>
      </c>
      <c r="H9" s="547">
        <v>0</v>
      </c>
    </row>
    <row r="10" spans="2:13" ht="26.25" customHeight="1" x14ac:dyDescent="0.2">
      <c r="B10" s="549" t="s">
        <v>613</v>
      </c>
      <c r="C10" s="547">
        <v>74</v>
      </c>
      <c r="D10" s="547">
        <v>20</v>
      </c>
      <c r="E10" s="547">
        <v>0</v>
      </c>
      <c r="F10" s="547">
        <v>0</v>
      </c>
      <c r="G10" s="547">
        <v>0</v>
      </c>
      <c r="H10" s="547">
        <v>0</v>
      </c>
    </row>
    <row r="11" spans="2:13" ht="10.9" hidden="1" customHeight="1" x14ac:dyDescent="0.25">
      <c r="B11" s="550"/>
      <c r="C11" s="550"/>
      <c r="D11" s="550"/>
      <c r="E11" s="550"/>
      <c r="F11" s="550"/>
      <c r="G11" s="550"/>
      <c r="H11" s="550"/>
    </row>
    <row r="12" spans="2:13" ht="38.25" customHeight="1" x14ac:dyDescent="0.25">
      <c r="B12" s="550"/>
      <c r="C12" s="551" t="s">
        <v>614</v>
      </c>
      <c r="D12" s="551" t="s">
        <v>615</v>
      </c>
      <c r="E12" s="551" t="s">
        <v>616</v>
      </c>
      <c r="F12" s="551" t="s">
        <v>617</v>
      </c>
      <c r="G12" s="551" t="s">
        <v>618</v>
      </c>
      <c r="H12" s="551" t="s">
        <v>619</v>
      </c>
      <c r="I12" s="552"/>
    </row>
    <row r="13" spans="2:13" ht="6.75" customHeight="1" x14ac:dyDescent="0.2"/>
    <row r="14" spans="2:13" ht="11.45" x14ac:dyDescent="0.2">
      <c r="E14" s="553" t="s">
        <v>607</v>
      </c>
    </row>
    <row r="15" spans="2:13" ht="11.45" x14ac:dyDescent="0.2">
      <c r="E15" s="553"/>
    </row>
    <row r="17" spans="1:1" x14ac:dyDescent="0.25">
      <c r="A17" s="554" t="s">
        <v>620</v>
      </c>
    </row>
    <row r="18" spans="1:1" x14ac:dyDescent="0.2">
      <c r="A18" s="543" t="s">
        <v>621</v>
      </c>
    </row>
  </sheetData>
  <mergeCells count="2">
    <mergeCell ref="B1:J1"/>
    <mergeCell ref="D3:L3"/>
  </mergeCells>
  <conditionalFormatting sqref="C5:H10">
    <cfRule type="cellIs" dxfId="2" priority="2" stopIfTrue="1" operator="between">
      <formula>1</formula>
      <formula>10</formula>
    </cfRule>
    <cfRule type="cellIs" dxfId="1" priority="3" stopIfTrue="1" operator="between">
      <formula>11</formula>
      <formula>50</formula>
    </cfRule>
    <cfRule type="cellIs" dxfId="0" priority="4" stopIfTrue="1" operator="between">
      <formula>51</formula>
      <formula>100</formula>
    </cfRule>
  </conditionalFormatting>
  <pageMargins left="0.74803149606299213" right="0.74803149606299213" top="0.98425196850393704" bottom="0.98425196850393704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B1" zoomScale="80" zoomScaleNormal="80" workbookViewId="0">
      <selection activeCell="B2" sqref="A2:XFD2"/>
    </sheetView>
  </sheetViews>
  <sheetFormatPr defaultRowHeight="15" x14ac:dyDescent="0.25"/>
  <cols>
    <col min="2" max="2" width="23.7109375" customWidth="1"/>
    <col min="3" max="8" width="15.7109375" customWidth="1"/>
  </cols>
  <sheetData>
    <row r="2" spans="2:8" ht="36" customHeight="1" x14ac:dyDescent="0.25">
      <c r="B2" s="570" t="s">
        <v>0</v>
      </c>
      <c r="C2" s="567"/>
      <c r="D2" s="567"/>
      <c r="E2" s="567"/>
      <c r="F2" s="567"/>
      <c r="G2" s="567"/>
      <c r="H2" s="567"/>
    </row>
    <row r="3" spans="2:8" ht="27" customHeight="1" x14ac:dyDescent="0.25">
      <c r="B3" s="704" t="s">
        <v>625</v>
      </c>
      <c r="C3" s="722"/>
      <c r="D3" s="722"/>
      <c r="E3" s="722"/>
      <c r="F3" s="722"/>
      <c r="G3" s="722"/>
      <c r="H3" s="722"/>
    </row>
    <row r="4" spans="2:8" ht="12.75" customHeight="1" x14ac:dyDescent="0.25">
      <c r="B4" s="700" t="s">
        <v>32</v>
      </c>
      <c r="C4" s="701"/>
      <c r="D4" s="701"/>
      <c r="E4" s="701"/>
      <c r="F4" s="701"/>
      <c r="G4" s="701"/>
      <c r="H4" s="701"/>
    </row>
    <row r="5" spans="2:8" ht="12.75" customHeight="1" x14ac:dyDescent="0.3">
      <c r="B5" s="249"/>
      <c r="C5" s="249"/>
      <c r="D5" s="249"/>
      <c r="E5" s="249"/>
      <c r="F5" s="249"/>
      <c r="G5" s="249"/>
      <c r="H5" s="249"/>
    </row>
    <row r="6" spans="2:8" x14ac:dyDescent="0.25">
      <c r="B6" s="112"/>
      <c r="C6" s="579" t="s">
        <v>401</v>
      </c>
      <c r="D6" s="580"/>
      <c r="E6" s="580"/>
      <c r="F6" s="610"/>
      <c r="G6" s="112"/>
      <c r="H6" s="248" t="s">
        <v>402</v>
      </c>
    </row>
    <row r="7" spans="2:8" ht="14.45" x14ac:dyDescent="0.3">
      <c r="B7" s="33" t="s">
        <v>2</v>
      </c>
      <c r="C7" s="140" t="s">
        <v>403</v>
      </c>
      <c r="D7" s="140" t="s">
        <v>404</v>
      </c>
      <c r="E7" s="140" t="s">
        <v>405</v>
      </c>
      <c r="F7" s="140" t="s">
        <v>107</v>
      </c>
      <c r="G7" s="33" t="s">
        <v>406</v>
      </c>
      <c r="H7" s="33" t="s">
        <v>411</v>
      </c>
    </row>
    <row r="8" spans="2:8" ht="12.75" customHeight="1" x14ac:dyDescent="0.3">
      <c r="B8" s="139" t="s">
        <v>9</v>
      </c>
      <c r="C8" s="65">
        <v>178213</v>
      </c>
      <c r="D8" s="65">
        <v>1433619</v>
      </c>
      <c r="E8" s="65">
        <v>2737</v>
      </c>
      <c r="F8" s="65">
        <v>1614569</v>
      </c>
      <c r="G8" s="247">
        <v>11.037806374332717</v>
      </c>
      <c r="H8" s="65">
        <v>363.9041038154092</v>
      </c>
    </row>
    <row r="9" spans="2:8" ht="12.75" customHeight="1" x14ac:dyDescent="0.3">
      <c r="B9" s="139" t="s">
        <v>10</v>
      </c>
      <c r="C9" s="65">
        <v>8540</v>
      </c>
      <c r="D9" s="65">
        <v>39389</v>
      </c>
      <c r="E9" s="65">
        <v>26</v>
      </c>
      <c r="F9" s="65">
        <v>47955</v>
      </c>
      <c r="G9" s="247">
        <v>17.808362006047336</v>
      </c>
      <c r="H9" s="65">
        <v>372.92656562278853</v>
      </c>
    </row>
    <row r="10" spans="2:8" ht="12.75" customHeight="1" x14ac:dyDescent="0.3">
      <c r="B10" s="139" t="s">
        <v>11</v>
      </c>
      <c r="C10" s="65">
        <v>474204</v>
      </c>
      <c r="D10" s="65">
        <v>3002305</v>
      </c>
      <c r="E10" s="65">
        <v>4926</v>
      </c>
      <c r="F10" s="65">
        <v>3481435</v>
      </c>
      <c r="G10" s="247">
        <v>13.620935045462575</v>
      </c>
      <c r="H10" s="65">
        <v>349.07213660501031</v>
      </c>
    </row>
    <row r="11" spans="2:8" ht="12.75" customHeight="1" x14ac:dyDescent="0.3">
      <c r="B11" s="139" t="s">
        <v>12</v>
      </c>
      <c r="C11" s="65">
        <v>35897</v>
      </c>
      <c r="D11" s="65">
        <v>225781</v>
      </c>
      <c r="E11" s="65">
        <v>68</v>
      </c>
      <c r="F11" s="65">
        <v>261746</v>
      </c>
      <c r="G11" s="247">
        <v>13.714440717336654</v>
      </c>
      <c r="H11" s="65">
        <v>507.54100140775699</v>
      </c>
    </row>
    <row r="12" spans="2:8" ht="12.75" customHeight="1" x14ac:dyDescent="0.3">
      <c r="B12" s="139" t="s">
        <v>13</v>
      </c>
      <c r="C12" s="65">
        <v>22100</v>
      </c>
      <c r="D12" s="65">
        <v>169457</v>
      </c>
      <c r="E12" s="65">
        <v>206</v>
      </c>
      <c r="F12" s="65">
        <v>191763</v>
      </c>
      <c r="G12" s="247">
        <v>11.524642397125618</v>
      </c>
      <c r="H12" s="65">
        <v>357.60866930107397</v>
      </c>
    </row>
    <row r="13" spans="2:8" ht="12.75" customHeight="1" x14ac:dyDescent="0.3">
      <c r="B13" s="139" t="s">
        <v>14</v>
      </c>
      <c r="C13" s="65">
        <v>223095</v>
      </c>
      <c r="D13" s="65">
        <v>1506066</v>
      </c>
      <c r="E13" s="65">
        <v>1672</v>
      </c>
      <c r="F13" s="65">
        <v>1730833</v>
      </c>
      <c r="G13" s="247">
        <v>12.889458428398349</v>
      </c>
      <c r="H13" s="65">
        <v>351.30849160655009</v>
      </c>
    </row>
    <row r="14" spans="2:8" ht="12.75" customHeight="1" x14ac:dyDescent="0.3">
      <c r="B14" s="139" t="s">
        <v>15</v>
      </c>
      <c r="C14" s="65">
        <v>62131</v>
      </c>
      <c r="D14" s="65">
        <v>327698</v>
      </c>
      <c r="E14" s="65">
        <v>412</v>
      </c>
      <c r="F14" s="65">
        <v>390241</v>
      </c>
      <c r="G14" s="247">
        <v>15.921187163829531</v>
      </c>
      <c r="H14" s="65">
        <v>317.43350011347343</v>
      </c>
    </row>
    <row r="15" spans="2:8" ht="12.75" customHeight="1" x14ac:dyDescent="0.3">
      <c r="B15" s="139" t="s">
        <v>16</v>
      </c>
      <c r="C15" s="65">
        <v>91487</v>
      </c>
      <c r="D15" s="65">
        <v>491219</v>
      </c>
      <c r="E15" s="65">
        <v>704</v>
      </c>
      <c r="F15" s="65">
        <v>583410</v>
      </c>
      <c r="G15" s="247">
        <v>15.681424727035875</v>
      </c>
      <c r="H15" s="65">
        <v>366.47761000892621</v>
      </c>
    </row>
    <row r="16" spans="2:8" ht="12.75" customHeight="1" x14ac:dyDescent="0.3">
      <c r="B16" s="139" t="s">
        <v>17</v>
      </c>
      <c r="C16" s="65">
        <v>237797</v>
      </c>
      <c r="D16" s="65">
        <v>1502893</v>
      </c>
      <c r="E16" s="65">
        <v>1880</v>
      </c>
      <c r="F16" s="65">
        <v>1742570</v>
      </c>
      <c r="G16" s="247">
        <v>13.646338454122359</v>
      </c>
      <c r="H16" s="65">
        <v>391.90986592610483</v>
      </c>
    </row>
    <row r="17" spans="2:8" ht="12.75" customHeight="1" x14ac:dyDescent="0.3">
      <c r="B17" s="139" t="s">
        <v>18</v>
      </c>
      <c r="C17" s="65">
        <v>175302</v>
      </c>
      <c r="D17" s="65">
        <v>1179253</v>
      </c>
      <c r="E17" s="65">
        <v>1856</v>
      </c>
      <c r="F17" s="65">
        <v>1356411</v>
      </c>
      <c r="G17" s="247">
        <v>12.923958888566961</v>
      </c>
      <c r="H17" s="65">
        <v>361.66031775403405</v>
      </c>
    </row>
    <row r="18" spans="2:8" ht="12.75" customHeight="1" x14ac:dyDescent="0.3">
      <c r="B18" s="139" t="s">
        <v>19</v>
      </c>
      <c r="C18" s="65">
        <v>56343</v>
      </c>
      <c r="D18" s="65">
        <v>251016</v>
      </c>
      <c r="E18" s="65">
        <v>241</v>
      </c>
      <c r="F18" s="65">
        <v>307600</v>
      </c>
      <c r="G18" s="247">
        <v>18.316970091027308</v>
      </c>
      <c r="H18" s="65">
        <v>343.0195083981792</v>
      </c>
    </row>
    <row r="19" spans="2:8" ht="12.75" customHeight="1" x14ac:dyDescent="0.3">
      <c r="B19" s="139" t="s">
        <v>20</v>
      </c>
      <c r="C19" s="65">
        <v>61400</v>
      </c>
      <c r="D19" s="65">
        <v>435207</v>
      </c>
      <c r="E19" s="65">
        <v>664</v>
      </c>
      <c r="F19" s="65">
        <v>497271</v>
      </c>
      <c r="G19" s="247">
        <v>12.347392065895658</v>
      </c>
      <c r="H19" s="65">
        <v>320.17180701264152</v>
      </c>
    </row>
    <row r="20" spans="2:8" ht="12.75" customHeight="1" x14ac:dyDescent="0.3">
      <c r="B20" s="139" t="s">
        <v>21</v>
      </c>
      <c r="C20" s="65">
        <v>289437</v>
      </c>
      <c r="D20" s="65">
        <v>1452908</v>
      </c>
      <c r="E20" s="65">
        <v>3792</v>
      </c>
      <c r="F20" s="65">
        <v>1746137</v>
      </c>
      <c r="G20" s="247">
        <v>16.575847141432774</v>
      </c>
      <c r="H20" s="65">
        <v>297.44511963390886</v>
      </c>
    </row>
    <row r="21" spans="2:8" ht="12.75" customHeight="1" x14ac:dyDescent="0.3">
      <c r="B21" s="139" t="s">
        <v>22</v>
      </c>
      <c r="C21" s="65">
        <v>89789</v>
      </c>
      <c r="D21" s="65">
        <v>445457</v>
      </c>
      <c r="E21" s="65">
        <v>420</v>
      </c>
      <c r="F21" s="65">
        <v>535666</v>
      </c>
      <c r="G21" s="247">
        <v>16.762124159457571</v>
      </c>
      <c r="H21" s="65">
        <v>401.56708815020778</v>
      </c>
    </row>
    <row r="22" spans="2:8" ht="12.75" customHeight="1" x14ac:dyDescent="0.3">
      <c r="B22" s="139" t="s">
        <v>23</v>
      </c>
      <c r="C22" s="65">
        <v>36608</v>
      </c>
      <c r="D22" s="65">
        <v>100456</v>
      </c>
      <c r="E22" s="65">
        <v>128</v>
      </c>
      <c r="F22" s="65">
        <v>137192</v>
      </c>
      <c r="G22" s="247">
        <v>26.683771648492623</v>
      </c>
      <c r="H22" s="65">
        <v>435.9107157041862</v>
      </c>
    </row>
    <row r="23" spans="2:8" ht="12.75" customHeight="1" x14ac:dyDescent="0.3">
      <c r="B23" s="139" t="s">
        <v>24</v>
      </c>
      <c r="C23" s="65">
        <v>308968</v>
      </c>
      <c r="D23" s="65">
        <v>1534926</v>
      </c>
      <c r="E23" s="65">
        <v>1248</v>
      </c>
      <c r="F23" s="65">
        <v>1845142</v>
      </c>
      <c r="G23" s="247">
        <v>16.74494429155046</v>
      </c>
      <c r="H23" s="65">
        <v>314.33611614379305</v>
      </c>
    </row>
    <row r="24" spans="2:8" ht="12.75" customHeight="1" x14ac:dyDescent="0.3">
      <c r="B24" s="139" t="s">
        <v>25</v>
      </c>
      <c r="C24" s="65">
        <v>205988</v>
      </c>
      <c r="D24" s="65">
        <v>937352</v>
      </c>
      <c r="E24" s="65">
        <v>862</v>
      </c>
      <c r="F24" s="65">
        <v>1144202</v>
      </c>
      <c r="G24" s="247">
        <v>18.002765245996773</v>
      </c>
      <c r="H24" s="65">
        <v>279.73779700391123</v>
      </c>
    </row>
    <row r="25" spans="2:8" ht="12.75" customHeight="1" x14ac:dyDescent="0.3">
      <c r="B25" s="139" t="s">
        <v>26</v>
      </c>
      <c r="C25" s="65">
        <v>36861</v>
      </c>
      <c r="D25" s="65">
        <v>150268</v>
      </c>
      <c r="E25" s="65">
        <v>92</v>
      </c>
      <c r="F25" s="65">
        <v>187221</v>
      </c>
      <c r="G25" s="247">
        <v>19.688496482766357</v>
      </c>
      <c r="H25" s="65">
        <v>323.69279604973104</v>
      </c>
    </row>
    <row r="26" spans="2:8" ht="12.75" customHeight="1" x14ac:dyDescent="0.3">
      <c r="B26" s="139" t="s">
        <v>27</v>
      </c>
      <c r="C26" s="65">
        <v>96159</v>
      </c>
      <c r="D26" s="65">
        <v>508598</v>
      </c>
      <c r="E26" s="65">
        <v>380</v>
      </c>
      <c r="F26" s="65">
        <v>605137</v>
      </c>
      <c r="G26" s="247">
        <v>15.890451253187294</v>
      </c>
      <c r="H26" s="65">
        <v>305.54249790334217</v>
      </c>
    </row>
    <row r="27" spans="2:8" ht="12.75" customHeight="1" x14ac:dyDescent="0.3">
      <c r="B27" s="139" t="s">
        <v>28</v>
      </c>
      <c r="C27" s="65">
        <v>245858</v>
      </c>
      <c r="D27" s="65">
        <v>1475994</v>
      </c>
      <c r="E27" s="65">
        <v>1394</v>
      </c>
      <c r="F27" s="65">
        <v>1723246</v>
      </c>
      <c r="G27" s="247">
        <v>14.267144679285488</v>
      </c>
      <c r="H27" s="65">
        <v>338.22714589012583</v>
      </c>
    </row>
    <row r="28" spans="2:8" ht="12.75" customHeight="1" x14ac:dyDescent="0.3">
      <c r="B28" s="139" t="s">
        <v>29</v>
      </c>
      <c r="C28" s="65">
        <v>78927</v>
      </c>
      <c r="D28" s="65">
        <v>342024</v>
      </c>
      <c r="E28" s="65">
        <v>355</v>
      </c>
      <c r="F28" s="65">
        <v>421306</v>
      </c>
      <c r="G28" s="247">
        <v>18.733889382064344</v>
      </c>
      <c r="H28" s="65">
        <v>253.21015783188358</v>
      </c>
    </row>
    <row r="29" spans="2:8" ht="12.75" customHeight="1" x14ac:dyDescent="0.3">
      <c r="B29" s="143" t="s">
        <v>30</v>
      </c>
      <c r="C29" s="136">
        <v>3015104</v>
      </c>
      <c r="D29" s="136">
        <v>17511886</v>
      </c>
      <c r="E29" s="136">
        <v>24063</v>
      </c>
      <c r="F29" s="136">
        <v>20551053</v>
      </c>
      <c r="G29" s="246">
        <v>14.671287159835558</v>
      </c>
      <c r="H29" s="136">
        <v>338.10712290549668</v>
      </c>
    </row>
    <row r="30" spans="2:8" ht="12.75" customHeight="1" x14ac:dyDescent="0.3">
      <c r="B30" s="249"/>
      <c r="C30" s="249"/>
      <c r="D30" s="249"/>
      <c r="E30" s="249"/>
      <c r="F30" s="249"/>
      <c r="G30" s="249"/>
      <c r="H30" s="249"/>
    </row>
    <row r="31" spans="2:8" ht="12.75" customHeight="1" x14ac:dyDescent="0.3">
      <c r="B31" s="566" t="s">
        <v>412</v>
      </c>
      <c r="C31" s="567"/>
      <c r="D31" s="567"/>
      <c r="E31" s="567"/>
      <c r="F31" s="567"/>
      <c r="G31" s="567"/>
      <c r="H31" s="138" t="s">
        <v>410</v>
      </c>
    </row>
  </sheetData>
  <mergeCells count="5">
    <mergeCell ref="B2:H2"/>
    <mergeCell ref="B3:H3"/>
    <mergeCell ref="B4:H4"/>
    <mergeCell ref="B31:G31"/>
    <mergeCell ref="C6:F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="80" zoomScaleNormal="80" workbookViewId="0"/>
  </sheetViews>
  <sheetFormatPr defaultRowHeight="15" x14ac:dyDescent="0.25"/>
  <cols>
    <col min="5" max="8" width="14.7109375" customWidth="1"/>
    <col min="9" max="10" width="17.7109375" customWidth="1"/>
  </cols>
  <sheetData>
    <row r="2" spans="2:13" ht="36" customHeight="1" x14ac:dyDescent="0.25">
      <c r="B2" s="570" t="s">
        <v>0</v>
      </c>
      <c r="C2" s="570"/>
      <c r="D2" s="570"/>
      <c r="E2" s="570"/>
      <c r="F2" s="570"/>
      <c r="G2" s="570"/>
      <c r="H2" s="570"/>
      <c r="I2" s="570"/>
      <c r="J2" s="570"/>
      <c r="K2" s="332"/>
      <c r="L2" s="240"/>
      <c r="M2" s="240"/>
    </row>
    <row r="3" spans="2:13" ht="27.75" customHeight="1" x14ac:dyDescent="0.25">
      <c r="B3" s="704" t="s">
        <v>626</v>
      </c>
      <c r="C3" s="705"/>
      <c r="D3" s="705"/>
      <c r="E3" s="705"/>
      <c r="F3" s="705"/>
      <c r="G3" s="705"/>
      <c r="H3" s="705"/>
      <c r="I3" s="705"/>
      <c r="J3" s="705"/>
      <c r="K3" s="242"/>
      <c r="L3" s="242"/>
      <c r="M3" s="242"/>
    </row>
    <row r="4" spans="2:13" ht="12.75" customHeight="1" x14ac:dyDescent="0.3">
      <c r="B4" s="700" t="s">
        <v>32</v>
      </c>
      <c r="C4" s="595"/>
      <c r="D4" s="595"/>
      <c r="E4" s="595"/>
      <c r="F4" s="595"/>
      <c r="G4" s="595"/>
      <c r="H4" s="595"/>
      <c r="I4" s="595"/>
      <c r="J4" s="595"/>
      <c r="K4" s="243"/>
      <c r="L4" s="243"/>
      <c r="M4" s="240"/>
    </row>
    <row r="5" spans="2:13" ht="12.75" customHeight="1" x14ac:dyDescent="0.3"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2:13" ht="15" customHeight="1" x14ac:dyDescent="0.25">
      <c r="B6" s="702"/>
      <c r="C6" s="577"/>
      <c r="D6" s="578"/>
      <c r="E6" s="579" t="s">
        <v>401</v>
      </c>
      <c r="F6" s="580"/>
      <c r="G6" s="580"/>
      <c r="H6" s="610"/>
      <c r="I6" s="112"/>
      <c r="J6" s="248" t="s">
        <v>402</v>
      </c>
      <c r="K6" s="240"/>
      <c r="L6" s="240"/>
      <c r="M6" s="240"/>
    </row>
    <row r="7" spans="2:13" ht="24" customHeight="1" x14ac:dyDescent="0.3">
      <c r="B7" s="703" t="s">
        <v>2</v>
      </c>
      <c r="C7" s="582"/>
      <c r="D7" s="583"/>
      <c r="E7" s="140" t="s">
        <v>403</v>
      </c>
      <c r="F7" s="140" t="s">
        <v>404</v>
      </c>
      <c r="G7" s="140" t="s">
        <v>405</v>
      </c>
      <c r="H7" s="140" t="s">
        <v>107</v>
      </c>
      <c r="I7" s="33" t="s">
        <v>406</v>
      </c>
      <c r="J7" s="141" t="s">
        <v>407</v>
      </c>
      <c r="K7" s="240"/>
      <c r="L7" s="240"/>
      <c r="M7" s="240"/>
    </row>
    <row r="8" spans="2:13" ht="12.75" customHeight="1" x14ac:dyDescent="0.3">
      <c r="B8" s="584" t="s">
        <v>9</v>
      </c>
      <c r="C8" s="585"/>
      <c r="D8" s="585"/>
      <c r="E8" s="65">
        <v>7066</v>
      </c>
      <c r="F8" s="65">
        <v>131636</v>
      </c>
      <c r="G8" s="65">
        <v>5</v>
      </c>
      <c r="H8" s="65">
        <v>138707</v>
      </c>
      <c r="I8" s="247">
        <v>5.0941913529958835</v>
      </c>
      <c r="J8" s="65">
        <v>201.751527968885</v>
      </c>
      <c r="K8" s="240"/>
      <c r="L8" s="240"/>
      <c r="M8" s="240"/>
    </row>
    <row r="9" spans="2:13" ht="12.75" customHeight="1" x14ac:dyDescent="0.3">
      <c r="B9" s="584" t="s">
        <v>10</v>
      </c>
      <c r="C9" s="585"/>
      <c r="D9" s="585"/>
      <c r="E9" s="65">
        <v>723</v>
      </c>
      <c r="F9" s="65">
        <v>5667</v>
      </c>
      <c r="G9" s="65">
        <v>0</v>
      </c>
      <c r="H9" s="65">
        <v>6390</v>
      </c>
      <c r="I9" s="247">
        <v>11.314553990610328</v>
      </c>
      <c r="J9" s="65">
        <v>299.35350885411788</v>
      </c>
      <c r="K9" s="240"/>
      <c r="L9" s="240"/>
      <c r="M9" s="240"/>
    </row>
    <row r="10" spans="2:13" ht="12.75" customHeight="1" x14ac:dyDescent="0.3">
      <c r="B10" s="584" t="s">
        <v>11</v>
      </c>
      <c r="C10" s="585"/>
      <c r="D10" s="585"/>
      <c r="E10" s="65">
        <v>32713</v>
      </c>
      <c r="F10" s="65">
        <v>369406</v>
      </c>
      <c r="G10" s="65">
        <v>10</v>
      </c>
      <c r="H10" s="65">
        <v>402129</v>
      </c>
      <c r="I10" s="247">
        <v>8.1349517194731042</v>
      </c>
      <c r="J10" s="65">
        <v>237.13596269314189</v>
      </c>
      <c r="K10" s="240"/>
      <c r="L10" s="240"/>
      <c r="M10" s="240"/>
    </row>
    <row r="11" spans="2:13" ht="12.75" customHeight="1" x14ac:dyDescent="0.3">
      <c r="B11" s="584" t="s">
        <v>12</v>
      </c>
      <c r="C11" s="585"/>
      <c r="D11" s="585"/>
      <c r="E11" s="65">
        <v>525</v>
      </c>
      <c r="F11" s="65">
        <v>7248</v>
      </c>
      <c r="G11" s="65">
        <v>0</v>
      </c>
      <c r="H11" s="65">
        <v>7773</v>
      </c>
      <c r="I11" s="247">
        <v>6.7541489772288692</v>
      </c>
      <c r="J11" s="65">
        <v>76.984787259329693</v>
      </c>
      <c r="K11" s="240"/>
      <c r="L11" s="240"/>
      <c r="M11" s="240"/>
    </row>
    <row r="12" spans="2:13" ht="12.75" customHeight="1" x14ac:dyDescent="0.3">
      <c r="B12" s="584" t="s">
        <v>13</v>
      </c>
      <c r="C12" s="585"/>
      <c r="D12" s="585"/>
      <c r="E12" s="65">
        <v>799</v>
      </c>
      <c r="F12" s="65">
        <v>19107</v>
      </c>
      <c r="G12" s="65">
        <v>0</v>
      </c>
      <c r="H12" s="65">
        <v>19906</v>
      </c>
      <c r="I12" s="247">
        <v>4.0138651662815228</v>
      </c>
      <c r="J12" s="65">
        <v>203.83587454048353</v>
      </c>
      <c r="K12" s="240"/>
      <c r="L12" s="240"/>
      <c r="M12" s="240"/>
    </row>
    <row r="13" spans="2:13" ht="12.75" customHeight="1" x14ac:dyDescent="0.3">
      <c r="B13" s="584" t="s">
        <v>14</v>
      </c>
      <c r="C13" s="585"/>
      <c r="D13" s="585"/>
      <c r="E13" s="65">
        <v>3253</v>
      </c>
      <c r="F13" s="65">
        <v>46007</v>
      </c>
      <c r="G13" s="65">
        <v>1</v>
      </c>
      <c r="H13" s="65">
        <v>49261</v>
      </c>
      <c r="I13" s="247">
        <v>6.603601226122084</v>
      </c>
      <c r="J13" s="65">
        <v>59.150630518992415</v>
      </c>
      <c r="K13" s="240"/>
      <c r="L13" s="240"/>
      <c r="M13" s="240"/>
    </row>
    <row r="14" spans="2:13" ht="12.75" customHeight="1" x14ac:dyDescent="0.3">
      <c r="B14" s="584" t="s">
        <v>15</v>
      </c>
      <c r="C14" s="585"/>
      <c r="D14" s="585"/>
      <c r="E14" s="65">
        <v>1635</v>
      </c>
      <c r="F14" s="65">
        <v>51587</v>
      </c>
      <c r="G14" s="65">
        <v>0</v>
      </c>
      <c r="H14" s="65">
        <v>53222</v>
      </c>
      <c r="I14" s="247">
        <v>3.072037879072564</v>
      </c>
      <c r="J14" s="65">
        <v>287.13704586898581</v>
      </c>
      <c r="K14" s="240"/>
      <c r="L14" s="240"/>
      <c r="M14" s="240"/>
    </row>
    <row r="15" spans="2:13" ht="12.75" customHeight="1" x14ac:dyDescent="0.3">
      <c r="B15" s="584" t="s">
        <v>16</v>
      </c>
      <c r="C15" s="585"/>
      <c r="D15" s="585"/>
      <c r="E15" s="65">
        <v>5228</v>
      </c>
      <c r="F15" s="65">
        <v>42352</v>
      </c>
      <c r="G15" s="65">
        <v>1</v>
      </c>
      <c r="H15" s="65">
        <v>47581</v>
      </c>
      <c r="I15" s="247">
        <v>10.98757907568147</v>
      </c>
      <c r="J15" s="65">
        <v>214.26319865986994</v>
      </c>
      <c r="K15" s="240"/>
      <c r="L15" s="240"/>
      <c r="M15" s="240"/>
    </row>
    <row r="16" spans="2:13" ht="12.75" customHeight="1" x14ac:dyDescent="0.3">
      <c r="B16" s="584" t="s">
        <v>17</v>
      </c>
      <c r="C16" s="585"/>
      <c r="D16" s="585"/>
      <c r="E16" s="65">
        <v>3229</v>
      </c>
      <c r="F16" s="65">
        <v>46503</v>
      </c>
      <c r="G16" s="65">
        <v>1</v>
      </c>
      <c r="H16" s="65">
        <v>49733</v>
      </c>
      <c r="I16" s="247">
        <v>6.4926708624052436</v>
      </c>
      <c r="J16" s="65">
        <v>69.884366827935764</v>
      </c>
      <c r="K16" s="240"/>
      <c r="L16" s="240"/>
      <c r="M16" s="240"/>
    </row>
    <row r="17" spans="2:13" ht="12.75" customHeight="1" x14ac:dyDescent="0.3">
      <c r="B17" s="584" t="s">
        <v>18</v>
      </c>
      <c r="C17" s="585"/>
      <c r="D17" s="585"/>
      <c r="E17" s="65">
        <v>4822</v>
      </c>
      <c r="F17" s="65">
        <v>79083</v>
      </c>
      <c r="G17" s="65">
        <v>3</v>
      </c>
      <c r="H17" s="65">
        <v>83908</v>
      </c>
      <c r="I17" s="247">
        <v>5.7467702722028893</v>
      </c>
      <c r="J17" s="65">
        <v>146.04811295631333</v>
      </c>
      <c r="K17" s="240"/>
      <c r="L17" s="240"/>
      <c r="M17" s="240"/>
    </row>
    <row r="18" spans="2:13" ht="12.75" customHeight="1" x14ac:dyDescent="0.3">
      <c r="B18" s="584" t="s">
        <v>19</v>
      </c>
      <c r="C18" s="585"/>
      <c r="D18" s="585"/>
      <c r="E18" s="65" t="s">
        <v>408</v>
      </c>
      <c r="F18" s="65" t="s">
        <v>408</v>
      </c>
      <c r="G18" s="65" t="s">
        <v>408</v>
      </c>
      <c r="H18" s="65" t="s">
        <v>408</v>
      </c>
      <c r="I18" s="247" t="s">
        <v>408</v>
      </c>
      <c r="J18" s="65" t="s">
        <v>408</v>
      </c>
      <c r="K18" s="240"/>
      <c r="L18" s="240"/>
      <c r="M18" s="240"/>
    </row>
    <row r="19" spans="2:13" ht="12.75" customHeight="1" x14ac:dyDescent="0.3">
      <c r="B19" s="584" t="s">
        <v>20</v>
      </c>
      <c r="C19" s="585"/>
      <c r="D19" s="585"/>
      <c r="E19" s="65">
        <v>1291</v>
      </c>
      <c r="F19" s="65">
        <v>22253</v>
      </c>
      <c r="G19" s="65">
        <v>0</v>
      </c>
      <c r="H19" s="65">
        <v>23544</v>
      </c>
      <c r="I19" s="247">
        <v>5.4833503227998639</v>
      </c>
      <c r="J19" s="65">
        <v>95.033583053474558</v>
      </c>
      <c r="K19" s="240"/>
      <c r="L19" s="240"/>
      <c r="M19" s="240"/>
    </row>
    <row r="20" spans="2:13" ht="12.75" customHeight="1" x14ac:dyDescent="0.3">
      <c r="B20" s="584" t="s">
        <v>21</v>
      </c>
      <c r="C20" s="585"/>
      <c r="D20" s="585"/>
      <c r="E20" s="65">
        <v>14897</v>
      </c>
      <c r="F20" s="65">
        <v>258945</v>
      </c>
      <c r="G20" s="65">
        <v>1</v>
      </c>
      <c r="H20" s="65">
        <v>273843</v>
      </c>
      <c r="I20" s="247">
        <v>5.4399783817734981</v>
      </c>
      <c r="J20" s="65">
        <v>282.81210303567332</v>
      </c>
      <c r="K20" s="240"/>
      <c r="L20" s="240"/>
      <c r="M20" s="240"/>
    </row>
    <row r="21" spans="2:13" ht="12.75" customHeight="1" x14ac:dyDescent="0.3">
      <c r="B21" s="584" t="s">
        <v>22</v>
      </c>
      <c r="C21" s="585"/>
      <c r="D21" s="585"/>
      <c r="E21" s="65">
        <v>595</v>
      </c>
      <c r="F21" s="65">
        <v>8896</v>
      </c>
      <c r="G21" s="65">
        <v>0</v>
      </c>
      <c r="H21" s="65">
        <v>9491</v>
      </c>
      <c r="I21" s="247">
        <v>6.26909703930039</v>
      </c>
      <c r="J21" s="65">
        <v>45.653732003790445</v>
      </c>
      <c r="K21" s="240"/>
      <c r="L21" s="240"/>
      <c r="M21" s="240"/>
    </row>
    <row r="22" spans="2:13" ht="12.75" customHeight="1" x14ac:dyDescent="0.3">
      <c r="B22" s="584" t="s">
        <v>23</v>
      </c>
      <c r="C22" s="585"/>
      <c r="D22" s="585"/>
      <c r="E22" s="65" t="s">
        <v>408</v>
      </c>
      <c r="F22" s="65" t="s">
        <v>408</v>
      </c>
      <c r="G22" s="65" t="s">
        <v>408</v>
      </c>
      <c r="H22" s="65" t="s">
        <v>408</v>
      </c>
      <c r="I22" s="247" t="s">
        <v>408</v>
      </c>
      <c r="J22" s="65" t="s">
        <v>408</v>
      </c>
      <c r="K22" s="240"/>
      <c r="L22" s="240"/>
      <c r="M22" s="240"/>
    </row>
    <row r="23" spans="2:13" ht="12.75" customHeight="1" x14ac:dyDescent="0.3">
      <c r="B23" s="584" t="s">
        <v>24</v>
      </c>
      <c r="C23" s="585"/>
      <c r="D23" s="585"/>
      <c r="E23" s="65">
        <v>29281</v>
      </c>
      <c r="F23" s="65">
        <v>193632</v>
      </c>
      <c r="G23" s="65">
        <v>47</v>
      </c>
      <c r="H23" s="65">
        <v>222960</v>
      </c>
      <c r="I23" s="247">
        <v>13.132848941514172</v>
      </c>
      <c r="J23" s="65">
        <v>198.02859584083106</v>
      </c>
      <c r="K23" s="240"/>
      <c r="L23" s="240"/>
      <c r="M23" s="240"/>
    </row>
    <row r="24" spans="2:13" ht="12.75" customHeight="1" x14ac:dyDescent="0.3">
      <c r="B24" s="584" t="s">
        <v>25</v>
      </c>
      <c r="C24" s="585"/>
      <c r="D24" s="585"/>
      <c r="E24" s="65">
        <v>6195</v>
      </c>
      <c r="F24" s="65">
        <v>21975</v>
      </c>
      <c r="G24" s="65">
        <v>1</v>
      </c>
      <c r="H24" s="65">
        <v>28171</v>
      </c>
      <c r="I24" s="247">
        <v>21.990699655674273</v>
      </c>
      <c r="J24" s="65">
        <v>39.48642833614835</v>
      </c>
      <c r="K24" s="240"/>
      <c r="L24" s="240"/>
      <c r="M24" s="240"/>
    </row>
    <row r="25" spans="2:13" ht="12.75" customHeight="1" x14ac:dyDescent="0.3">
      <c r="B25" s="584" t="s">
        <v>26</v>
      </c>
      <c r="C25" s="585"/>
      <c r="D25" s="585"/>
      <c r="E25" s="65" t="s">
        <v>408</v>
      </c>
      <c r="F25" s="65" t="s">
        <v>408</v>
      </c>
      <c r="G25" s="65" t="s">
        <v>408</v>
      </c>
      <c r="H25" s="65" t="s">
        <v>408</v>
      </c>
      <c r="I25" s="247" t="s">
        <v>408</v>
      </c>
      <c r="J25" s="65" t="s">
        <v>408</v>
      </c>
      <c r="K25" s="240"/>
      <c r="L25" s="240"/>
      <c r="M25" s="240"/>
    </row>
    <row r="26" spans="2:13" ht="12.75" customHeight="1" x14ac:dyDescent="0.3">
      <c r="B26" s="584" t="s">
        <v>27</v>
      </c>
      <c r="C26" s="585"/>
      <c r="D26" s="585"/>
      <c r="E26" s="65">
        <v>2357</v>
      </c>
      <c r="F26" s="65">
        <v>19425</v>
      </c>
      <c r="G26" s="65">
        <v>1</v>
      </c>
      <c r="H26" s="65">
        <v>21783</v>
      </c>
      <c r="I26" s="247">
        <v>10.82036450443006</v>
      </c>
      <c r="J26" s="65">
        <v>64.699994356608855</v>
      </c>
      <c r="K26" s="240"/>
      <c r="L26" s="240"/>
      <c r="M26" s="240"/>
    </row>
    <row r="27" spans="2:13" ht="12.75" customHeight="1" x14ac:dyDescent="0.3">
      <c r="B27" s="584" t="s">
        <v>28</v>
      </c>
      <c r="C27" s="585"/>
      <c r="D27" s="585"/>
      <c r="E27" s="65">
        <v>13914</v>
      </c>
      <c r="F27" s="65">
        <v>128689</v>
      </c>
      <c r="G27" s="65">
        <v>6</v>
      </c>
      <c r="H27" s="65">
        <v>142609</v>
      </c>
      <c r="I27" s="247">
        <v>9.7567474703560091</v>
      </c>
      <c r="J27" s="65">
        <v>157.1675911343676</v>
      </c>
      <c r="K27" s="240"/>
      <c r="L27" s="240"/>
      <c r="M27" s="240"/>
    </row>
    <row r="28" spans="2:13" ht="12.75" customHeight="1" x14ac:dyDescent="0.3">
      <c r="B28" s="584" t="s">
        <v>29</v>
      </c>
      <c r="C28" s="585"/>
      <c r="D28" s="585"/>
      <c r="E28" s="65">
        <v>3746</v>
      </c>
      <c r="F28" s="65">
        <v>24527</v>
      </c>
      <c r="G28" s="65">
        <v>3</v>
      </c>
      <c r="H28" s="65">
        <v>28276</v>
      </c>
      <c r="I28" s="247">
        <v>13.247984156174848</v>
      </c>
      <c r="J28" s="65">
        <v>116.43401276508132</v>
      </c>
      <c r="K28" s="240"/>
      <c r="L28" s="240"/>
      <c r="M28" s="240"/>
    </row>
    <row r="29" spans="2:13" ht="12.75" customHeight="1" x14ac:dyDescent="0.3">
      <c r="B29" s="586" t="s">
        <v>30</v>
      </c>
      <c r="C29" s="587"/>
      <c r="D29" s="569"/>
      <c r="E29" s="136">
        <v>132269</v>
      </c>
      <c r="F29" s="136">
        <v>1476938</v>
      </c>
      <c r="G29" s="136">
        <v>80</v>
      </c>
      <c r="H29" s="136">
        <v>1609287</v>
      </c>
      <c r="I29" s="246">
        <v>8.2191057281889428</v>
      </c>
      <c r="J29" s="136">
        <v>158.42549792011326</v>
      </c>
      <c r="K29" s="240"/>
      <c r="L29" s="240"/>
      <c r="M29" s="240"/>
    </row>
    <row r="30" spans="2:13" ht="12.75" customHeight="1" x14ac:dyDescent="0.3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</row>
    <row r="31" spans="2:13" ht="12.75" customHeight="1" x14ac:dyDescent="0.3">
      <c r="B31" s="244" t="s">
        <v>409</v>
      </c>
      <c r="C31" s="241"/>
      <c r="D31" s="241"/>
      <c r="E31" s="241"/>
      <c r="F31" s="241"/>
      <c r="G31" s="241"/>
      <c r="H31" s="241"/>
      <c r="J31" s="138" t="s">
        <v>410</v>
      </c>
      <c r="K31" s="615"/>
      <c r="L31" s="615"/>
      <c r="M31" s="239"/>
    </row>
  </sheetData>
  <mergeCells count="29">
    <mergeCell ref="B2:J2"/>
    <mergeCell ref="B22:D22"/>
    <mergeCell ref="B23:D23"/>
    <mergeCell ref="B24:D24"/>
    <mergeCell ref="B25:D25"/>
    <mergeCell ref="B29:D29"/>
    <mergeCell ref="B26:D26"/>
    <mergeCell ref="B27:D27"/>
    <mergeCell ref="B28:D28"/>
    <mergeCell ref="B17:D17"/>
    <mergeCell ref="B18:D18"/>
    <mergeCell ref="B19:D19"/>
    <mergeCell ref="B20:D20"/>
    <mergeCell ref="B21:D21"/>
    <mergeCell ref="K31:L31"/>
    <mergeCell ref="B6:D6"/>
    <mergeCell ref="E6:H6"/>
    <mergeCell ref="B7:D7"/>
    <mergeCell ref="B3:J3"/>
    <mergeCell ref="B4:J4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>
      <selection activeCell="I32" sqref="B2:J32"/>
    </sheetView>
  </sheetViews>
  <sheetFormatPr defaultRowHeight="15" x14ac:dyDescent="0.25"/>
  <cols>
    <col min="1" max="1" width="2" customWidth="1"/>
    <col min="2" max="2" width="23.7109375" customWidth="1"/>
    <col min="3" max="7" width="14.7109375" customWidth="1"/>
    <col min="8" max="8" width="11" customWidth="1"/>
    <col min="9" max="9" width="4" customWidth="1"/>
    <col min="10" max="10" width="16" customWidth="1"/>
  </cols>
  <sheetData>
    <row r="2" spans="2:10" ht="36" customHeight="1" x14ac:dyDescent="0.3">
      <c r="B2" s="565" t="s">
        <v>483</v>
      </c>
      <c r="C2" s="564"/>
      <c r="D2" s="564"/>
      <c r="E2" s="381"/>
      <c r="F2" s="381"/>
      <c r="G2" s="381"/>
      <c r="H2" s="381"/>
      <c r="I2" s="381"/>
      <c r="J2" s="381"/>
    </row>
    <row r="3" spans="2:10" ht="24.95" customHeight="1" x14ac:dyDescent="0.3">
      <c r="B3" s="680" t="s">
        <v>484</v>
      </c>
      <c r="C3" s="562"/>
      <c r="D3" s="562"/>
      <c r="E3" s="562"/>
      <c r="F3" s="562"/>
      <c r="G3" s="562"/>
      <c r="H3" s="562"/>
      <c r="I3" s="562"/>
      <c r="J3" s="562"/>
    </row>
    <row r="4" spans="2:10" ht="3" customHeight="1" x14ac:dyDescent="0.3">
      <c r="B4" s="381"/>
      <c r="C4" s="381"/>
      <c r="D4" s="381"/>
      <c r="E4" s="381"/>
      <c r="F4" s="381"/>
      <c r="G4" s="381"/>
      <c r="H4" s="381"/>
      <c r="I4" s="381"/>
      <c r="J4" s="381"/>
    </row>
    <row r="5" spans="2:10" ht="14.45" x14ac:dyDescent="0.3">
      <c r="B5" s="715" t="s">
        <v>32</v>
      </c>
      <c r="C5" s="629"/>
      <c r="D5" s="629"/>
      <c r="E5" s="629"/>
      <c r="F5" s="629"/>
      <c r="G5" s="629"/>
      <c r="H5" s="629"/>
      <c r="I5" s="629"/>
      <c r="J5" s="629"/>
    </row>
    <row r="6" spans="2:10" ht="14.45" x14ac:dyDescent="0.3">
      <c r="B6" s="381"/>
      <c r="C6" s="381"/>
      <c r="D6" s="381"/>
      <c r="E6" s="381"/>
      <c r="F6" s="381"/>
      <c r="G6" s="381"/>
      <c r="H6" s="381"/>
      <c r="I6" s="381"/>
      <c r="J6" s="381"/>
    </row>
    <row r="7" spans="2:10" ht="14.45" x14ac:dyDescent="0.3">
      <c r="B7" s="382"/>
      <c r="C7" s="708" t="s">
        <v>485</v>
      </c>
      <c r="D7" s="709"/>
      <c r="E7" s="709"/>
      <c r="F7" s="710"/>
      <c r="G7" s="382"/>
      <c r="H7" s="708" t="s">
        <v>486</v>
      </c>
      <c r="I7" s="709"/>
      <c r="J7" s="709"/>
    </row>
    <row r="8" spans="2:10" ht="25.5" customHeight="1" x14ac:dyDescent="0.3">
      <c r="B8" s="383" t="s">
        <v>2</v>
      </c>
      <c r="C8" s="12" t="s">
        <v>487</v>
      </c>
      <c r="D8" s="12" t="s">
        <v>488</v>
      </c>
      <c r="E8" s="12" t="s">
        <v>489</v>
      </c>
      <c r="F8" s="12" t="s">
        <v>490</v>
      </c>
      <c r="G8" s="383" t="s">
        <v>107</v>
      </c>
      <c r="H8" s="711" t="s">
        <v>491</v>
      </c>
      <c r="I8" s="712"/>
      <c r="J8" s="12" t="s">
        <v>492</v>
      </c>
    </row>
    <row r="9" spans="2:10" ht="12.75" customHeight="1" x14ac:dyDescent="0.3">
      <c r="B9" s="16" t="s">
        <v>9</v>
      </c>
      <c r="C9" s="18">
        <v>37099</v>
      </c>
      <c r="D9" s="18">
        <v>127</v>
      </c>
      <c r="E9" s="18">
        <v>10557</v>
      </c>
      <c r="F9" s="18">
        <v>7518</v>
      </c>
      <c r="G9" s="18">
        <v>55301</v>
      </c>
      <c r="H9" s="713">
        <v>8531</v>
      </c>
      <c r="I9" s="714"/>
      <c r="J9" s="18">
        <v>21633</v>
      </c>
    </row>
    <row r="10" spans="2:10" ht="12.75" customHeight="1" x14ac:dyDescent="0.3">
      <c r="B10" s="16" t="s">
        <v>10</v>
      </c>
      <c r="C10" s="18">
        <v>1395</v>
      </c>
      <c r="D10" s="18">
        <v>4</v>
      </c>
      <c r="E10" s="18">
        <v>421</v>
      </c>
      <c r="F10" s="18">
        <v>321</v>
      </c>
      <c r="G10" s="18">
        <v>2141</v>
      </c>
      <c r="H10" s="713">
        <v>349</v>
      </c>
      <c r="I10" s="714"/>
      <c r="J10" s="18">
        <v>721</v>
      </c>
    </row>
    <row r="11" spans="2:10" ht="12.75" customHeight="1" x14ac:dyDescent="0.3">
      <c r="B11" s="16" t="s">
        <v>11</v>
      </c>
      <c r="C11" s="18">
        <v>60726</v>
      </c>
      <c r="D11" s="18">
        <v>207</v>
      </c>
      <c r="E11" s="18">
        <v>18094</v>
      </c>
      <c r="F11" s="18">
        <v>11384</v>
      </c>
      <c r="G11" s="18">
        <v>90411</v>
      </c>
      <c r="H11" s="713">
        <v>12802</v>
      </c>
      <c r="I11" s="714"/>
      <c r="J11" s="18">
        <v>35563</v>
      </c>
    </row>
    <row r="12" spans="2:10" ht="12.75" customHeight="1" x14ac:dyDescent="0.3">
      <c r="B12" s="16" t="s">
        <v>12</v>
      </c>
      <c r="C12" s="18">
        <v>5280</v>
      </c>
      <c r="D12" s="18">
        <v>25</v>
      </c>
      <c r="E12" s="18">
        <v>1999</v>
      </c>
      <c r="F12" s="18">
        <v>1162</v>
      </c>
      <c r="G12" s="18">
        <v>8525</v>
      </c>
      <c r="H12" s="713">
        <v>891</v>
      </c>
      <c r="I12" s="714"/>
      <c r="J12" s="18">
        <v>3059</v>
      </c>
    </row>
    <row r="13" spans="2:10" ht="12.75" customHeight="1" x14ac:dyDescent="0.3">
      <c r="B13" s="16" t="s">
        <v>13</v>
      </c>
      <c r="C13" s="18">
        <v>5077</v>
      </c>
      <c r="D13" s="18">
        <v>12</v>
      </c>
      <c r="E13" s="18">
        <v>1833</v>
      </c>
      <c r="F13" s="18">
        <v>979</v>
      </c>
      <c r="G13" s="18">
        <v>7901</v>
      </c>
      <c r="H13" s="713">
        <v>1019</v>
      </c>
      <c r="I13" s="714"/>
      <c r="J13" s="18">
        <v>2951</v>
      </c>
    </row>
    <row r="14" spans="2:10" ht="12.75" customHeight="1" x14ac:dyDescent="0.3">
      <c r="B14" s="16" t="s">
        <v>14</v>
      </c>
      <c r="C14" s="18">
        <v>39733</v>
      </c>
      <c r="D14" s="18">
        <v>102</v>
      </c>
      <c r="E14" s="18">
        <v>12229</v>
      </c>
      <c r="F14" s="18">
        <v>6463</v>
      </c>
      <c r="G14" s="18">
        <v>58527</v>
      </c>
      <c r="H14" s="713">
        <v>7929</v>
      </c>
      <c r="I14" s="714"/>
      <c r="J14" s="18">
        <v>24640</v>
      </c>
    </row>
    <row r="15" spans="2:10" ht="12.75" customHeight="1" x14ac:dyDescent="0.3">
      <c r="B15" s="16" t="s">
        <v>15</v>
      </c>
      <c r="C15" s="18">
        <v>12417</v>
      </c>
      <c r="D15" s="18">
        <v>32</v>
      </c>
      <c r="E15" s="18">
        <v>3960</v>
      </c>
      <c r="F15" s="18">
        <v>1679</v>
      </c>
      <c r="G15" s="18">
        <v>18088</v>
      </c>
      <c r="H15" s="713">
        <v>2431</v>
      </c>
      <c r="I15" s="714"/>
      <c r="J15" s="18">
        <v>7484</v>
      </c>
    </row>
    <row r="16" spans="2:10" ht="12.75" customHeight="1" x14ac:dyDescent="0.3">
      <c r="B16" s="16" t="s">
        <v>16</v>
      </c>
      <c r="C16" s="18">
        <v>11337</v>
      </c>
      <c r="D16" s="18">
        <v>25</v>
      </c>
      <c r="E16" s="18">
        <v>2759</v>
      </c>
      <c r="F16" s="18">
        <v>1875</v>
      </c>
      <c r="G16" s="18">
        <v>15997</v>
      </c>
      <c r="H16" s="713">
        <v>2475</v>
      </c>
      <c r="I16" s="714"/>
      <c r="J16" s="18">
        <v>6627</v>
      </c>
    </row>
    <row r="17" spans="2:10" ht="12.75" customHeight="1" x14ac:dyDescent="0.3">
      <c r="B17" s="16" t="s">
        <v>17</v>
      </c>
      <c r="C17" s="18">
        <v>41199</v>
      </c>
      <c r="D17" s="18">
        <v>178</v>
      </c>
      <c r="E17" s="18">
        <v>10695</v>
      </c>
      <c r="F17" s="18">
        <v>5677</v>
      </c>
      <c r="G17" s="18">
        <v>57749</v>
      </c>
      <c r="H17" s="713">
        <v>8442</v>
      </c>
      <c r="I17" s="714"/>
      <c r="J17" s="18">
        <v>24552</v>
      </c>
    </row>
    <row r="18" spans="2:10" ht="12.75" customHeight="1" x14ac:dyDescent="0.3">
      <c r="B18" s="16" t="s">
        <v>18</v>
      </c>
      <c r="C18" s="18">
        <v>35894</v>
      </c>
      <c r="D18" s="18">
        <v>133</v>
      </c>
      <c r="E18" s="18">
        <v>9008</v>
      </c>
      <c r="F18" s="18">
        <v>4442</v>
      </c>
      <c r="G18" s="18">
        <v>49477</v>
      </c>
      <c r="H18" s="713">
        <v>8109</v>
      </c>
      <c r="I18" s="714"/>
      <c r="J18" s="18">
        <v>21207</v>
      </c>
    </row>
    <row r="19" spans="2:10" ht="12.75" customHeight="1" x14ac:dyDescent="0.3">
      <c r="B19" s="16" t="s">
        <v>19</v>
      </c>
      <c r="C19" s="18">
        <v>8185</v>
      </c>
      <c r="D19" s="18">
        <v>27</v>
      </c>
      <c r="E19" s="18">
        <v>1723</v>
      </c>
      <c r="F19" s="18">
        <v>858</v>
      </c>
      <c r="G19" s="18">
        <v>10793</v>
      </c>
      <c r="H19" s="713">
        <v>1948</v>
      </c>
      <c r="I19" s="714"/>
      <c r="J19" s="18">
        <v>4706</v>
      </c>
    </row>
    <row r="20" spans="2:10" ht="12.75" customHeight="1" x14ac:dyDescent="0.3">
      <c r="B20" s="16" t="s">
        <v>20</v>
      </c>
      <c r="C20" s="18">
        <v>13024</v>
      </c>
      <c r="D20" s="18">
        <v>23</v>
      </c>
      <c r="E20" s="18">
        <v>3401</v>
      </c>
      <c r="F20" s="18">
        <v>1819</v>
      </c>
      <c r="G20" s="18">
        <v>18271</v>
      </c>
      <c r="H20" s="713">
        <v>2852</v>
      </c>
      <c r="I20" s="714"/>
      <c r="J20" s="18">
        <v>7839</v>
      </c>
    </row>
    <row r="21" spans="2:10" ht="12.75" customHeight="1" x14ac:dyDescent="0.3">
      <c r="B21" s="16" t="s">
        <v>21</v>
      </c>
      <c r="C21" s="18">
        <v>33093</v>
      </c>
      <c r="D21" s="18">
        <v>122</v>
      </c>
      <c r="E21" s="18">
        <v>4647</v>
      </c>
      <c r="F21" s="18">
        <v>5199</v>
      </c>
      <c r="G21" s="18">
        <v>43062</v>
      </c>
      <c r="H21" s="713">
        <v>7923</v>
      </c>
      <c r="I21" s="714"/>
      <c r="J21" s="18">
        <v>19666</v>
      </c>
    </row>
    <row r="22" spans="2:10" ht="12.75" customHeight="1" x14ac:dyDescent="0.3">
      <c r="B22" s="16" t="s">
        <v>22</v>
      </c>
      <c r="C22" s="18">
        <v>10580</v>
      </c>
      <c r="D22" s="18">
        <v>17</v>
      </c>
      <c r="E22" s="18">
        <v>2271</v>
      </c>
      <c r="F22" s="18">
        <v>1376</v>
      </c>
      <c r="G22" s="18">
        <v>14244</v>
      </c>
      <c r="H22" s="713">
        <v>2691</v>
      </c>
      <c r="I22" s="714"/>
      <c r="J22" s="18">
        <v>6305</v>
      </c>
    </row>
    <row r="23" spans="2:10" ht="12.75" customHeight="1" x14ac:dyDescent="0.3">
      <c r="B23" s="16" t="s">
        <v>23</v>
      </c>
      <c r="C23" s="18">
        <v>2415</v>
      </c>
      <c r="D23" s="18">
        <v>2</v>
      </c>
      <c r="E23" s="18">
        <v>543</v>
      </c>
      <c r="F23" s="18">
        <v>253</v>
      </c>
      <c r="G23" s="18">
        <v>3216</v>
      </c>
      <c r="H23" s="713">
        <v>526</v>
      </c>
      <c r="I23" s="714"/>
      <c r="J23" s="18">
        <v>1412</v>
      </c>
    </row>
    <row r="24" spans="2:10" ht="12.75" customHeight="1" x14ac:dyDescent="0.3">
      <c r="B24" s="16" t="s">
        <v>24</v>
      </c>
      <c r="C24" s="18">
        <v>33482</v>
      </c>
      <c r="D24" s="18">
        <v>97</v>
      </c>
      <c r="E24" s="18">
        <v>6083</v>
      </c>
      <c r="F24" s="18">
        <v>4965</v>
      </c>
      <c r="G24" s="18">
        <v>44639</v>
      </c>
      <c r="H24" s="713">
        <v>9495</v>
      </c>
      <c r="I24" s="714"/>
      <c r="J24" s="18">
        <v>19241</v>
      </c>
    </row>
    <row r="25" spans="2:10" ht="12.75" customHeight="1" x14ac:dyDescent="0.25">
      <c r="B25" s="16" t="s">
        <v>25</v>
      </c>
      <c r="C25" s="18">
        <v>26153</v>
      </c>
      <c r="D25" s="18">
        <v>66</v>
      </c>
      <c r="E25" s="18">
        <v>6039</v>
      </c>
      <c r="F25" s="18">
        <v>3782</v>
      </c>
      <c r="G25" s="18">
        <v>36041</v>
      </c>
      <c r="H25" s="713">
        <v>6140</v>
      </c>
      <c r="I25" s="714"/>
      <c r="J25" s="18">
        <v>15400</v>
      </c>
    </row>
    <row r="26" spans="2:10" ht="12.75" customHeight="1" x14ac:dyDescent="0.25">
      <c r="B26" s="16" t="s">
        <v>26</v>
      </c>
      <c r="C26" s="18">
        <v>4866</v>
      </c>
      <c r="D26" s="18">
        <v>16</v>
      </c>
      <c r="E26" s="18">
        <v>1231</v>
      </c>
      <c r="F26" s="18">
        <v>597</v>
      </c>
      <c r="G26" s="18">
        <v>6710</v>
      </c>
      <c r="H26" s="713">
        <v>1163</v>
      </c>
      <c r="I26" s="714"/>
      <c r="J26" s="18">
        <v>2860</v>
      </c>
    </row>
    <row r="27" spans="2:10" ht="12.75" customHeight="1" x14ac:dyDescent="0.25">
      <c r="B27" s="16" t="s">
        <v>27</v>
      </c>
      <c r="C27" s="18">
        <v>13582</v>
      </c>
      <c r="D27" s="18">
        <v>50</v>
      </c>
      <c r="E27" s="18">
        <v>2799</v>
      </c>
      <c r="F27" s="18">
        <v>2672</v>
      </c>
      <c r="G27" s="18">
        <v>19516</v>
      </c>
      <c r="H27" s="713">
        <v>3889</v>
      </c>
      <c r="I27" s="714"/>
      <c r="J27" s="18">
        <v>7521</v>
      </c>
    </row>
    <row r="28" spans="2:10" ht="12.75" customHeight="1" x14ac:dyDescent="0.25">
      <c r="B28" s="16" t="s">
        <v>28</v>
      </c>
      <c r="C28" s="18">
        <v>33163</v>
      </c>
      <c r="D28" s="18">
        <v>92</v>
      </c>
      <c r="E28" s="18">
        <v>6842</v>
      </c>
      <c r="F28" s="18">
        <v>4550</v>
      </c>
      <c r="G28" s="18">
        <v>44690</v>
      </c>
      <c r="H28" s="713">
        <v>9972</v>
      </c>
      <c r="I28" s="714"/>
      <c r="J28" s="18">
        <v>18198</v>
      </c>
    </row>
    <row r="29" spans="2:10" ht="12.75" customHeight="1" x14ac:dyDescent="0.25">
      <c r="B29" s="16" t="s">
        <v>29</v>
      </c>
      <c r="C29" s="18">
        <v>15575</v>
      </c>
      <c r="D29" s="18">
        <v>44</v>
      </c>
      <c r="E29" s="18">
        <v>3333</v>
      </c>
      <c r="F29" s="18">
        <v>2099</v>
      </c>
      <c r="G29" s="18">
        <v>21051</v>
      </c>
      <c r="H29" s="713">
        <v>4260</v>
      </c>
      <c r="I29" s="714"/>
      <c r="J29" s="18">
        <v>8362</v>
      </c>
    </row>
    <row r="30" spans="2:10" ht="12.75" customHeight="1" x14ac:dyDescent="0.25">
      <c r="B30" s="13" t="s">
        <v>30</v>
      </c>
      <c r="C30" s="384">
        <v>444275</v>
      </c>
      <c r="D30" s="384">
        <v>1401</v>
      </c>
      <c r="E30" s="384">
        <v>110467</v>
      </c>
      <c r="F30" s="384">
        <v>69670</v>
      </c>
      <c r="G30" s="384">
        <v>626350</v>
      </c>
      <c r="H30" s="716">
        <v>103837</v>
      </c>
      <c r="I30" s="717"/>
      <c r="J30" s="384">
        <v>259947</v>
      </c>
    </row>
    <row r="31" spans="2:10" ht="12.75" customHeight="1" x14ac:dyDescent="0.25">
      <c r="B31" s="381"/>
      <c r="C31" s="381"/>
      <c r="D31" s="381"/>
      <c r="E31" s="381"/>
      <c r="F31" s="381"/>
      <c r="G31" s="381"/>
      <c r="H31" s="381"/>
      <c r="I31" s="381"/>
      <c r="J31" s="381"/>
    </row>
    <row r="32" spans="2:10" ht="12.75" customHeight="1" x14ac:dyDescent="0.25">
      <c r="B32" s="563" t="s">
        <v>493</v>
      </c>
      <c r="C32" s="564"/>
      <c r="D32" s="564"/>
      <c r="E32" s="564"/>
      <c r="F32" s="380"/>
      <c r="G32" s="380"/>
      <c r="H32" s="380"/>
      <c r="I32" s="706" t="s">
        <v>494</v>
      </c>
      <c r="J32" s="707"/>
    </row>
  </sheetData>
  <mergeCells count="30">
    <mergeCell ref="H27:I27"/>
    <mergeCell ref="H28:I28"/>
    <mergeCell ref="H29:I29"/>
    <mergeCell ref="H30:I30"/>
    <mergeCell ref="H22:I22"/>
    <mergeCell ref="H23:I23"/>
    <mergeCell ref="H24:I24"/>
    <mergeCell ref="H25:I25"/>
    <mergeCell ref="H26:I26"/>
    <mergeCell ref="B2:D2"/>
    <mergeCell ref="B3:J3"/>
    <mergeCell ref="B5:J5"/>
    <mergeCell ref="H9:I9"/>
    <mergeCell ref="H11:I11"/>
    <mergeCell ref="B32:E32"/>
    <mergeCell ref="I32:J32"/>
    <mergeCell ref="C7:F7"/>
    <mergeCell ref="H7:J7"/>
    <mergeCell ref="H8:I8"/>
    <mergeCell ref="H10:I10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workbookViewId="0">
      <selection activeCell="B31" sqref="B31:E33"/>
    </sheetView>
  </sheetViews>
  <sheetFormatPr defaultRowHeight="15" x14ac:dyDescent="0.25"/>
  <cols>
    <col min="2" max="2" width="36.5703125" customWidth="1"/>
    <col min="3" max="3" width="15.7109375" customWidth="1"/>
    <col min="4" max="4" width="34.85546875" customWidth="1"/>
    <col min="5" max="5" width="16.140625" customWidth="1"/>
  </cols>
  <sheetData>
    <row r="2" spans="2:5" ht="36" customHeight="1" x14ac:dyDescent="0.3">
      <c r="B2" s="565" t="s">
        <v>483</v>
      </c>
      <c r="C2" s="595"/>
      <c r="D2" s="595"/>
      <c r="E2" s="387"/>
    </row>
    <row r="3" spans="2:5" ht="23.25" customHeight="1" x14ac:dyDescent="0.3">
      <c r="B3" s="680" t="s">
        <v>495</v>
      </c>
      <c r="C3" s="562"/>
      <c r="D3" s="562"/>
      <c r="E3" s="562"/>
    </row>
    <row r="4" spans="2:5" ht="12.75" customHeight="1" x14ac:dyDescent="0.3">
      <c r="B4" s="387"/>
      <c r="C4" s="387"/>
      <c r="D4" s="387"/>
      <c r="E4" s="387"/>
    </row>
    <row r="5" spans="2:5" ht="12.75" customHeight="1" x14ac:dyDescent="0.3">
      <c r="B5" s="628" t="s">
        <v>32</v>
      </c>
      <c r="C5" s="629"/>
      <c r="D5" s="629"/>
      <c r="E5" s="629"/>
    </row>
    <row r="6" spans="2:5" ht="12.75" customHeight="1" thickBot="1" x14ac:dyDescent="0.35">
      <c r="B6" s="387"/>
      <c r="C6" s="387"/>
      <c r="D6" s="387"/>
      <c r="E6" s="387"/>
    </row>
    <row r="7" spans="2:5" ht="12.75" customHeight="1" thickTop="1" x14ac:dyDescent="0.3">
      <c r="B7" s="395" t="s">
        <v>496</v>
      </c>
      <c r="C7" s="406">
        <v>444275</v>
      </c>
      <c r="D7" s="396" t="s">
        <v>497</v>
      </c>
      <c r="E7" s="417">
        <v>110467</v>
      </c>
    </row>
    <row r="8" spans="2:5" ht="12.75" customHeight="1" x14ac:dyDescent="0.3">
      <c r="B8" s="397" t="s">
        <v>491</v>
      </c>
      <c r="C8" s="407">
        <v>103837</v>
      </c>
      <c r="D8" s="391" t="s">
        <v>498</v>
      </c>
      <c r="E8" s="418">
        <v>279</v>
      </c>
    </row>
    <row r="9" spans="2:5" ht="12.75" customHeight="1" x14ac:dyDescent="0.3">
      <c r="B9" s="398" t="s">
        <v>52</v>
      </c>
      <c r="C9" s="408">
        <v>103697</v>
      </c>
      <c r="D9" s="391" t="s">
        <v>499</v>
      </c>
      <c r="E9" s="418">
        <v>77</v>
      </c>
    </row>
    <row r="10" spans="2:5" ht="12.75" customHeight="1" x14ac:dyDescent="0.3">
      <c r="B10" s="399" t="s">
        <v>500</v>
      </c>
      <c r="C10" s="408">
        <v>140</v>
      </c>
      <c r="D10" s="391" t="s">
        <v>501</v>
      </c>
      <c r="E10" s="418">
        <v>560</v>
      </c>
    </row>
    <row r="11" spans="2:5" ht="12.75" customHeight="1" x14ac:dyDescent="0.3">
      <c r="B11" s="400" t="s">
        <v>502</v>
      </c>
      <c r="C11" s="409">
        <v>17483</v>
      </c>
      <c r="D11" s="391" t="s">
        <v>503</v>
      </c>
      <c r="E11" s="418">
        <v>5938</v>
      </c>
    </row>
    <row r="12" spans="2:5" ht="12.75" customHeight="1" x14ac:dyDescent="0.3">
      <c r="B12" s="399" t="s">
        <v>504</v>
      </c>
      <c r="C12" s="408">
        <v>5093</v>
      </c>
      <c r="D12" s="391" t="s">
        <v>505</v>
      </c>
      <c r="E12" s="418">
        <v>3015</v>
      </c>
    </row>
    <row r="13" spans="2:5" ht="12.75" customHeight="1" x14ac:dyDescent="0.3">
      <c r="B13" s="399" t="s">
        <v>506</v>
      </c>
      <c r="C13" s="408">
        <v>2512</v>
      </c>
      <c r="D13" s="391" t="s">
        <v>507</v>
      </c>
      <c r="E13" s="418">
        <v>2849</v>
      </c>
    </row>
    <row r="14" spans="2:5" ht="12.75" customHeight="1" x14ac:dyDescent="0.3">
      <c r="B14" s="399" t="s">
        <v>508</v>
      </c>
      <c r="C14" s="408">
        <v>3398</v>
      </c>
      <c r="D14" s="391" t="s">
        <v>509</v>
      </c>
      <c r="E14" s="418">
        <v>698</v>
      </c>
    </row>
    <row r="15" spans="2:5" ht="12.75" customHeight="1" x14ac:dyDescent="0.3">
      <c r="B15" s="399" t="s">
        <v>510</v>
      </c>
      <c r="C15" s="408">
        <v>320</v>
      </c>
      <c r="D15" s="391" t="s">
        <v>511</v>
      </c>
      <c r="E15" s="418">
        <v>32676</v>
      </c>
    </row>
    <row r="16" spans="2:5" ht="12.75" customHeight="1" x14ac:dyDescent="0.3">
      <c r="B16" s="399" t="s">
        <v>512</v>
      </c>
      <c r="C16" s="408">
        <v>485</v>
      </c>
      <c r="D16" s="391" t="s">
        <v>513</v>
      </c>
      <c r="E16" s="418">
        <v>47870</v>
      </c>
    </row>
    <row r="17" spans="2:5" ht="12.75" customHeight="1" x14ac:dyDescent="0.3">
      <c r="B17" s="399" t="s">
        <v>514</v>
      </c>
      <c r="C17" s="408">
        <v>5675</v>
      </c>
      <c r="D17" s="391" t="s">
        <v>515</v>
      </c>
      <c r="E17" s="418">
        <v>16505</v>
      </c>
    </row>
    <row r="18" spans="2:5" ht="12.75" customHeight="1" x14ac:dyDescent="0.3">
      <c r="B18" s="400" t="s">
        <v>492</v>
      </c>
      <c r="C18" s="410">
        <v>259947</v>
      </c>
      <c r="D18" s="392" t="s">
        <v>516</v>
      </c>
      <c r="E18" s="419">
        <v>69670</v>
      </c>
    </row>
    <row r="19" spans="2:5" ht="12.75" customHeight="1" x14ac:dyDescent="0.3">
      <c r="B19" s="399" t="s">
        <v>517</v>
      </c>
      <c r="C19" s="408">
        <v>250582</v>
      </c>
      <c r="D19" s="391" t="s">
        <v>518</v>
      </c>
      <c r="E19" s="418">
        <v>2331</v>
      </c>
    </row>
    <row r="20" spans="2:5" ht="12.75" customHeight="1" x14ac:dyDescent="0.3">
      <c r="B20" s="399" t="s">
        <v>519</v>
      </c>
      <c r="C20" s="408">
        <v>9365</v>
      </c>
      <c r="D20" s="391" t="s">
        <v>520</v>
      </c>
      <c r="E20" s="418">
        <v>18075</v>
      </c>
    </row>
    <row r="21" spans="2:5" ht="12.75" customHeight="1" x14ac:dyDescent="0.3">
      <c r="B21" s="401" t="s">
        <v>521</v>
      </c>
      <c r="C21" s="411">
        <v>341</v>
      </c>
      <c r="D21" s="391" t="s">
        <v>522</v>
      </c>
      <c r="E21" s="418">
        <v>27034</v>
      </c>
    </row>
    <row r="22" spans="2:5" ht="12.75" customHeight="1" x14ac:dyDescent="0.3">
      <c r="B22" s="402" t="s">
        <v>523</v>
      </c>
      <c r="C22" s="412">
        <v>32808</v>
      </c>
      <c r="D22" s="391" t="s">
        <v>524</v>
      </c>
      <c r="E22" s="418">
        <v>20276</v>
      </c>
    </row>
    <row r="23" spans="2:5" ht="12.75" customHeight="1" x14ac:dyDescent="0.3">
      <c r="B23" s="402" t="s">
        <v>525</v>
      </c>
      <c r="C23" s="412">
        <v>19865</v>
      </c>
      <c r="D23" s="391" t="s">
        <v>526</v>
      </c>
      <c r="E23" s="418">
        <v>1954</v>
      </c>
    </row>
    <row r="24" spans="2:5" ht="12.75" customHeight="1" thickBot="1" x14ac:dyDescent="0.35">
      <c r="B24" s="402" t="s">
        <v>527</v>
      </c>
      <c r="C24" s="413">
        <v>9994</v>
      </c>
      <c r="D24" s="393" t="s">
        <v>528</v>
      </c>
      <c r="E24" s="420">
        <v>537</v>
      </c>
    </row>
    <row r="25" spans="2:5" ht="12.75" customHeight="1" thickTop="1" thickBot="1" x14ac:dyDescent="0.35">
      <c r="B25" s="403" t="s">
        <v>529</v>
      </c>
      <c r="C25" s="414">
        <v>1401</v>
      </c>
      <c r="D25" s="390" t="s">
        <v>399</v>
      </c>
      <c r="E25" s="421">
        <v>626350</v>
      </c>
    </row>
    <row r="26" spans="2:5" ht="12.75" customHeight="1" thickTop="1" x14ac:dyDescent="0.25">
      <c r="B26" s="399" t="s">
        <v>530</v>
      </c>
      <c r="C26" s="415">
        <v>177</v>
      </c>
      <c r="D26" s="394" t="s">
        <v>531</v>
      </c>
      <c r="E26" s="422">
        <v>349</v>
      </c>
    </row>
    <row r="27" spans="2:5" ht="12.75" customHeight="1" x14ac:dyDescent="0.25">
      <c r="B27" s="399" t="s">
        <v>532</v>
      </c>
      <c r="C27" s="415">
        <v>823</v>
      </c>
      <c r="D27" s="391" t="s">
        <v>533</v>
      </c>
      <c r="E27" s="418" t="s">
        <v>408</v>
      </c>
    </row>
    <row r="28" spans="2:5" ht="12.75" customHeight="1" x14ac:dyDescent="0.25">
      <c r="B28" s="399" t="s">
        <v>534</v>
      </c>
      <c r="C28" s="415">
        <v>115</v>
      </c>
      <c r="D28" s="391" t="s">
        <v>535</v>
      </c>
      <c r="E28" s="418">
        <v>349</v>
      </c>
    </row>
    <row r="29" spans="2:5" ht="12.75" customHeight="1" x14ac:dyDescent="0.25">
      <c r="B29" s="399" t="s">
        <v>536</v>
      </c>
      <c r="C29" s="415">
        <v>1</v>
      </c>
      <c r="D29" s="391" t="s">
        <v>537</v>
      </c>
      <c r="E29" s="418" t="s">
        <v>408</v>
      </c>
    </row>
    <row r="30" spans="2:5" ht="12.75" customHeight="1" thickBot="1" x14ac:dyDescent="0.3">
      <c r="B30" s="404" t="s">
        <v>538</v>
      </c>
      <c r="C30" s="416">
        <v>285</v>
      </c>
      <c r="D30" s="405" t="s">
        <v>539</v>
      </c>
      <c r="E30" s="423">
        <v>626699</v>
      </c>
    </row>
    <row r="31" spans="2:5" ht="12.75" customHeight="1" thickTop="1" x14ac:dyDescent="0.25">
      <c r="B31" s="682" t="s">
        <v>540</v>
      </c>
      <c r="C31" s="387"/>
      <c r="D31" s="387"/>
      <c r="E31" s="387"/>
    </row>
    <row r="32" spans="2:5" ht="12.75" customHeight="1" x14ac:dyDescent="0.25">
      <c r="B32" s="564"/>
      <c r="C32" s="387"/>
      <c r="D32" s="387"/>
      <c r="E32" s="388" t="s">
        <v>541</v>
      </c>
    </row>
    <row r="33" spans="2:5" x14ac:dyDescent="0.25">
      <c r="B33" s="564"/>
      <c r="C33" s="386"/>
      <c r="D33" s="386"/>
      <c r="E33" s="386"/>
    </row>
  </sheetData>
  <mergeCells count="4">
    <mergeCell ref="B2:D2"/>
    <mergeCell ref="B3:E3"/>
    <mergeCell ref="B5:E5"/>
    <mergeCell ref="B31:B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M31" sqref="B2:N31"/>
    </sheetView>
  </sheetViews>
  <sheetFormatPr defaultRowHeight="15" x14ac:dyDescent="0.25"/>
  <cols>
    <col min="2" max="2" width="9" customWidth="1"/>
    <col min="3" max="9" width="13" customWidth="1"/>
    <col min="10" max="10" width="9" customWidth="1"/>
    <col min="11" max="11" width="5" customWidth="1"/>
    <col min="12" max="12" width="11.42578125" customWidth="1"/>
  </cols>
  <sheetData>
    <row r="2" spans="2:13" ht="46.5" customHeight="1" x14ac:dyDescent="0.3">
      <c r="B2" s="575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79"/>
    </row>
    <row r="3" spans="2:13" ht="12.75" customHeight="1" x14ac:dyDescent="0.3">
      <c r="B3" s="571" t="s">
        <v>125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204"/>
    </row>
    <row r="4" spans="2:13" ht="12.75" customHeight="1" x14ac:dyDescent="0.3">
      <c r="B4" s="573" t="s">
        <v>32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205"/>
    </row>
    <row r="5" spans="2:13" ht="12.75" customHeight="1" x14ac:dyDescent="0.3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2:13" ht="12.75" customHeight="1" x14ac:dyDescent="0.25">
      <c r="B6" s="596"/>
      <c r="C6" s="597"/>
      <c r="D6" s="598" t="s">
        <v>126</v>
      </c>
      <c r="E6" s="599"/>
      <c r="F6" s="599"/>
      <c r="G6" s="599"/>
      <c r="H6" s="599"/>
      <c r="I6" s="599"/>
      <c r="J6" s="599"/>
      <c r="K6" s="600"/>
      <c r="L6" s="82" t="s">
        <v>127</v>
      </c>
      <c r="M6" s="79"/>
    </row>
    <row r="7" spans="2:13" ht="19.5" customHeight="1" x14ac:dyDescent="0.3">
      <c r="B7" s="601" t="s">
        <v>2</v>
      </c>
      <c r="C7" s="602"/>
      <c r="D7" s="21" t="s">
        <v>128</v>
      </c>
      <c r="E7" s="21" t="s">
        <v>129</v>
      </c>
      <c r="F7" s="21" t="s">
        <v>130</v>
      </c>
      <c r="G7" s="21" t="s">
        <v>131</v>
      </c>
      <c r="H7" s="21" t="s">
        <v>132</v>
      </c>
      <c r="I7" s="21" t="s">
        <v>107</v>
      </c>
      <c r="J7" s="603" t="s">
        <v>133</v>
      </c>
      <c r="K7" s="602"/>
      <c r="L7" s="23" t="s">
        <v>134</v>
      </c>
      <c r="M7" s="79"/>
    </row>
    <row r="8" spans="2:13" ht="12.75" customHeight="1" x14ac:dyDescent="0.3">
      <c r="B8" s="584" t="s">
        <v>9</v>
      </c>
      <c r="C8" s="585"/>
      <c r="D8" s="58">
        <v>2</v>
      </c>
      <c r="E8" s="58">
        <v>37</v>
      </c>
      <c r="F8" s="58">
        <v>43</v>
      </c>
      <c r="G8" s="58">
        <v>108</v>
      </c>
      <c r="H8" s="58">
        <v>253</v>
      </c>
      <c r="I8" s="58">
        <v>443</v>
      </c>
      <c r="J8" s="604">
        <v>31.82844243792325</v>
      </c>
      <c r="K8" s="585"/>
      <c r="L8" s="58">
        <v>1212.6410835214447</v>
      </c>
      <c r="M8" s="79"/>
    </row>
    <row r="9" spans="2:13" ht="12.75" customHeight="1" x14ac:dyDescent="0.3">
      <c r="B9" s="584" t="s">
        <v>10</v>
      </c>
      <c r="C9" s="585"/>
      <c r="D9" s="58">
        <v>0</v>
      </c>
      <c r="E9" s="58">
        <v>4</v>
      </c>
      <c r="F9" s="58">
        <v>1</v>
      </c>
      <c r="G9" s="58">
        <v>3</v>
      </c>
      <c r="H9" s="58">
        <v>9</v>
      </c>
      <c r="I9" s="58">
        <v>17</v>
      </c>
      <c r="J9" s="604">
        <v>35.294117647058826</v>
      </c>
      <c r="K9" s="585"/>
      <c r="L9" s="58">
        <v>986.29411764705878</v>
      </c>
      <c r="M9" s="79"/>
    </row>
    <row r="10" spans="2:13" ht="12.75" customHeight="1" x14ac:dyDescent="0.3">
      <c r="B10" s="584" t="s">
        <v>11</v>
      </c>
      <c r="C10" s="585"/>
      <c r="D10" s="58">
        <v>0</v>
      </c>
      <c r="E10" s="58">
        <v>70</v>
      </c>
      <c r="F10" s="58">
        <v>135</v>
      </c>
      <c r="G10" s="58">
        <v>411</v>
      </c>
      <c r="H10" s="58">
        <v>569</v>
      </c>
      <c r="I10" s="58">
        <v>1185</v>
      </c>
      <c r="J10" s="604">
        <v>25.063291139240505</v>
      </c>
      <c r="K10" s="585"/>
      <c r="L10" s="58">
        <v>1126.432911392405</v>
      </c>
      <c r="M10" s="79"/>
    </row>
    <row r="11" spans="2:13" ht="12.75" customHeight="1" x14ac:dyDescent="0.3">
      <c r="B11" s="584" t="s">
        <v>12</v>
      </c>
      <c r="C11" s="585"/>
      <c r="D11" s="58">
        <v>1</v>
      </c>
      <c r="E11" s="58">
        <v>6</v>
      </c>
      <c r="F11" s="58">
        <v>19</v>
      </c>
      <c r="G11" s="58">
        <v>21</v>
      </c>
      <c r="H11" s="58">
        <v>13</v>
      </c>
      <c r="I11" s="58">
        <v>60</v>
      </c>
      <c r="J11" s="604">
        <v>35</v>
      </c>
      <c r="K11" s="585"/>
      <c r="L11" s="58">
        <v>1293.6166666666666</v>
      </c>
      <c r="M11" s="79"/>
    </row>
    <row r="12" spans="2:13" ht="12.75" customHeight="1" x14ac:dyDescent="0.3">
      <c r="B12" s="584" t="s">
        <v>13</v>
      </c>
      <c r="C12" s="585"/>
      <c r="D12" s="58">
        <v>0</v>
      </c>
      <c r="E12" s="58">
        <v>0</v>
      </c>
      <c r="F12" s="58">
        <v>7</v>
      </c>
      <c r="G12" s="58">
        <v>19</v>
      </c>
      <c r="H12" s="58">
        <v>50</v>
      </c>
      <c r="I12" s="58">
        <v>76</v>
      </c>
      <c r="J12" s="604">
        <v>32.894736842105267</v>
      </c>
      <c r="K12" s="585"/>
      <c r="L12" s="58">
        <v>996.42105263157896</v>
      </c>
      <c r="M12" s="79"/>
    </row>
    <row r="13" spans="2:13" ht="12.75" customHeight="1" x14ac:dyDescent="0.3">
      <c r="B13" s="584" t="s">
        <v>14</v>
      </c>
      <c r="C13" s="585"/>
      <c r="D13" s="58">
        <v>1</v>
      </c>
      <c r="E13" s="58">
        <v>26</v>
      </c>
      <c r="F13" s="58">
        <v>46</v>
      </c>
      <c r="G13" s="58">
        <v>179</v>
      </c>
      <c r="H13" s="58">
        <v>320</v>
      </c>
      <c r="I13" s="58">
        <v>572</v>
      </c>
      <c r="J13" s="604">
        <v>37.06293706293706</v>
      </c>
      <c r="K13" s="585"/>
      <c r="L13" s="58">
        <v>1135.1188811188811</v>
      </c>
      <c r="M13" s="79"/>
    </row>
    <row r="14" spans="2:13" ht="12.75" customHeight="1" x14ac:dyDescent="0.3">
      <c r="B14" s="584" t="s">
        <v>15</v>
      </c>
      <c r="C14" s="585"/>
      <c r="D14" s="58">
        <v>1</v>
      </c>
      <c r="E14" s="58">
        <v>10</v>
      </c>
      <c r="F14" s="58">
        <v>11</v>
      </c>
      <c r="G14" s="58">
        <v>39</v>
      </c>
      <c r="H14" s="58">
        <v>61</v>
      </c>
      <c r="I14" s="58">
        <v>122</v>
      </c>
      <c r="J14" s="604">
        <v>36.065573770491802</v>
      </c>
      <c r="K14" s="585"/>
      <c r="L14" s="58">
        <v>1187.467213114754</v>
      </c>
      <c r="M14" s="79"/>
    </row>
    <row r="15" spans="2:13" ht="12.75" customHeight="1" x14ac:dyDescent="0.3">
      <c r="B15" s="584" t="s">
        <v>16</v>
      </c>
      <c r="C15" s="585"/>
      <c r="D15" s="58">
        <v>0</v>
      </c>
      <c r="E15" s="58">
        <v>4</v>
      </c>
      <c r="F15" s="58">
        <v>18</v>
      </c>
      <c r="G15" s="58">
        <v>25</v>
      </c>
      <c r="H15" s="58">
        <v>118</v>
      </c>
      <c r="I15" s="58">
        <v>165</v>
      </c>
      <c r="J15" s="604">
        <v>52.72727272727272</v>
      </c>
      <c r="K15" s="585"/>
      <c r="L15" s="58">
        <v>1040.6424242424243</v>
      </c>
      <c r="M15" s="79"/>
    </row>
    <row r="16" spans="2:13" ht="12.75" customHeight="1" x14ac:dyDescent="0.3">
      <c r="B16" s="584" t="s">
        <v>17</v>
      </c>
      <c r="C16" s="585"/>
      <c r="D16" s="58">
        <v>2</v>
      </c>
      <c r="E16" s="58">
        <v>61</v>
      </c>
      <c r="F16" s="58">
        <v>84</v>
      </c>
      <c r="G16" s="58">
        <v>150</v>
      </c>
      <c r="H16" s="58">
        <v>326</v>
      </c>
      <c r="I16" s="58">
        <v>623</v>
      </c>
      <c r="J16" s="604">
        <v>31.942215088282506</v>
      </c>
      <c r="K16" s="585"/>
      <c r="L16" s="58">
        <v>904.84269662921349</v>
      </c>
      <c r="M16" s="79"/>
    </row>
    <row r="17" spans="2:13" ht="12.75" customHeight="1" x14ac:dyDescent="0.3">
      <c r="B17" s="584" t="s">
        <v>18</v>
      </c>
      <c r="C17" s="585"/>
      <c r="D17" s="58">
        <v>1</v>
      </c>
      <c r="E17" s="58">
        <v>12</v>
      </c>
      <c r="F17" s="58">
        <v>31</v>
      </c>
      <c r="G17" s="58">
        <v>92</v>
      </c>
      <c r="H17" s="58">
        <v>313</v>
      </c>
      <c r="I17" s="58">
        <v>449</v>
      </c>
      <c r="J17" s="604">
        <v>42.31625835189309</v>
      </c>
      <c r="K17" s="585"/>
      <c r="L17" s="58">
        <v>1005.2739420935412</v>
      </c>
      <c r="M17" s="79"/>
    </row>
    <row r="18" spans="2:13" ht="12.75" customHeight="1" x14ac:dyDescent="0.3">
      <c r="B18" s="584" t="s">
        <v>19</v>
      </c>
      <c r="C18" s="585"/>
      <c r="D18" s="58">
        <v>1</v>
      </c>
      <c r="E18" s="58">
        <v>4</v>
      </c>
      <c r="F18" s="58">
        <v>14</v>
      </c>
      <c r="G18" s="58">
        <v>25</v>
      </c>
      <c r="H18" s="58">
        <v>70</v>
      </c>
      <c r="I18" s="58">
        <v>114</v>
      </c>
      <c r="J18" s="604">
        <v>30.701754385964914</v>
      </c>
      <c r="K18" s="585"/>
      <c r="L18" s="58">
        <v>959.59649122807014</v>
      </c>
      <c r="M18" s="79"/>
    </row>
    <row r="19" spans="2:13" ht="12.75" customHeight="1" x14ac:dyDescent="0.3">
      <c r="B19" s="584" t="s">
        <v>20</v>
      </c>
      <c r="C19" s="585"/>
      <c r="D19" s="58">
        <v>0</v>
      </c>
      <c r="E19" s="58">
        <v>3</v>
      </c>
      <c r="F19" s="58">
        <v>10</v>
      </c>
      <c r="G19" s="58">
        <v>63</v>
      </c>
      <c r="H19" s="58">
        <v>106</v>
      </c>
      <c r="I19" s="58">
        <v>182</v>
      </c>
      <c r="J19" s="604">
        <v>44.505494505494504</v>
      </c>
      <c r="K19" s="585"/>
      <c r="L19" s="58">
        <v>1058.0439560439561</v>
      </c>
      <c r="M19" s="79"/>
    </row>
    <row r="20" spans="2:13" ht="12.75" customHeight="1" x14ac:dyDescent="0.3">
      <c r="B20" s="584" t="s">
        <v>21</v>
      </c>
      <c r="C20" s="585"/>
      <c r="D20" s="58">
        <v>0</v>
      </c>
      <c r="E20" s="58">
        <v>2</v>
      </c>
      <c r="F20" s="58">
        <v>22</v>
      </c>
      <c r="G20" s="58">
        <v>138</v>
      </c>
      <c r="H20" s="58">
        <v>616</v>
      </c>
      <c r="I20" s="58">
        <v>778</v>
      </c>
      <c r="J20" s="604">
        <v>33.547557840616967</v>
      </c>
      <c r="K20" s="585"/>
      <c r="L20" s="58">
        <v>976.73521850899738</v>
      </c>
      <c r="M20" s="79"/>
    </row>
    <row r="21" spans="2:13" ht="12.75" customHeight="1" x14ac:dyDescent="0.3">
      <c r="B21" s="584" t="s">
        <v>22</v>
      </c>
      <c r="C21" s="585"/>
      <c r="D21" s="58">
        <v>0</v>
      </c>
      <c r="E21" s="58">
        <v>1</v>
      </c>
      <c r="F21" s="58">
        <v>0</v>
      </c>
      <c r="G21" s="58">
        <v>41</v>
      </c>
      <c r="H21" s="58">
        <v>138</v>
      </c>
      <c r="I21" s="58">
        <v>180</v>
      </c>
      <c r="J21" s="604">
        <v>41.111111111111107</v>
      </c>
      <c r="K21" s="585"/>
      <c r="L21" s="58">
        <v>890.29444444444448</v>
      </c>
      <c r="M21" s="79"/>
    </row>
    <row r="22" spans="2:13" ht="12.75" customHeight="1" x14ac:dyDescent="0.3">
      <c r="B22" s="584" t="s">
        <v>23</v>
      </c>
      <c r="C22" s="585"/>
      <c r="D22" s="58">
        <v>0</v>
      </c>
      <c r="E22" s="58">
        <v>0</v>
      </c>
      <c r="F22" s="58">
        <v>0</v>
      </c>
      <c r="G22" s="58">
        <v>21</v>
      </c>
      <c r="H22" s="58">
        <v>16</v>
      </c>
      <c r="I22" s="58">
        <v>37</v>
      </c>
      <c r="J22" s="604">
        <v>54.054054054054056</v>
      </c>
      <c r="K22" s="585"/>
      <c r="L22" s="58">
        <v>949.97297297297303</v>
      </c>
      <c r="M22" s="79"/>
    </row>
    <row r="23" spans="2:13" ht="12.75" customHeight="1" x14ac:dyDescent="0.3">
      <c r="B23" s="584" t="s">
        <v>24</v>
      </c>
      <c r="C23" s="585"/>
      <c r="D23" s="58">
        <v>4</v>
      </c>
      <c r="E23" s="58">
        <v>12</v>
      </c>
      <c r="F23" s="58">
        <v>83</v>
      </c>
      <c r="G23" s="58">
        <v>327</v>
      </c>
      <c r="H23" s="58">
        <v>352</v>
      </c>
      <c r="I23" s="58">
        <v>778</v>
      </c>
      <c r="J23" s="604">
        <v>50.385604113110539</v>
      </c>
      <c r="K23" s="585"/>
      <c r="L23" s="58">
        <v>1100.2185089974294</v>
      </c>
      <c r="M23" s="79"/>
    </row>
    <row r="24" spans="2:13" ht="12.75" customHeight="1" x14ac:dyDescent="0.3">
      <c r="B24" s="584" t="s">
        <v>25</v>
      </c>
      <c r="C24" s="585"/>
      <c r="D24" s="58">
        <v>1</v>
      </c>
      <c r="E24" s="58">
        <v>9</v>
      </c>
      <c r="F24" s="58">
        <v>48</v>
      </c>
      <c r="G24" s="58">
        <v>244</v>
      </c>
      <c r="H24" s="58">
        <v>283</v>
      </c>
      <c r="I24" s="58">
        <v>585</v>
      </c>
      <c r="J24" s="604">
        <v>43.247863247863251</v>
      </c>
      <c r="K24" s="585"/>
      <c r="L24" s="58">
        <v>924.33333333333337</v>
      </c>
      <c r="M24" s="79"/>
    </row>
    <row r="25" spans="2:13" ht="12.75" customHeight="1" x14ac:dyDescent="0.25">
      <c r="B25" s="584" t="s">
        <v>26</v>
      </c>
      <c r="C25" s="585"/>
      <c r="D25" s="58">
        <v>0</v>
      </c>
      <c r="E25" s="58">
        <v>1</v>
      </c>
      <c r="F25" s="58">
        <v>5</v>
      </c>
      <c r="G25" s="58">
        <v>26</v>
      </c>
      <c r="H25" s="58">
        <v>29</v>
      </c>
      <c r="I25" s="58">
        <v>61</v>
      </c>
      <c r="J25" s="604">
        <v>34.42622950819672</v>
      </c>
      <c r="K25" s="585"/>
      <c r="L25" s="58">
        <v>1131.672131147541</v>
      </c>
      <c r="M25" s="79"/>
    </row>
    <row r="26" spans="2:13" ht="12.75" customHeight="1" x14ac:dyDescent="0.25">
      <c r="B26" s="584" t="s">
        <v>27</v>
      </c>
      <c r="C26" s="585"/>
      <c r="D26" s="58">
        <v>0</v>
      </c>
      <c r="E26" s="58">
        <v>1</v>
      </c>
      <c r="F26" s="58">
        <v>6</v>
      </c>
      <c r="G26" s="58">
        <v>87</v>
      </c>
      <c r="H26" s="58">
        <v>182</v>
      </c>
      <c r="I26" s="58">
        <v>276</v>
      </c>
      <c r="J26" s="604">
        <v>40.942028985507243</v>
      </c>
      <c r="K26" s="585"/>
      <c r="L26" s="58">
        <v>926.804347826087</v>
      </c>
      <c r="M26" s="79"/>
    </row>
    <row r="27" spans="2:13" ht="12.75" customHeight="1" x14ac:dyDescent="0.25">
      <c r="B27" s="584" t="s">
        <v>28</v>
      </c>
      <c r="C27" s="585"/>
      <c r="D27" s="58">
        <v>0</v>
      </c>
      <c r="E27" s="58">
        <v>0</v>
      </c>
      <c r="F27" s="58">
        <v>11</v>
      </c>
      <c r="G27" s="58">
        <v>292</v>
      </c>
      <c r="H27" s="58">
        <v>488</v>
      </c>
      <c r="I27" s="58">
        <v>791</v>
      </c>
      <c r="J27" s="604">
        <v>41.340075853350186</v>
      </c>
      <c r="K27" s="585"/>
      <c r="L27" s="58">
        <v>873.36536030341335</v>
      </c>
      <c r="M27" s="79"/>
    </row>
    <row r="28" spans="2:13" ht="12.75" customHeight="1" x14ac:dyDescent="0.25">
      <c r="B28" s="584" t="s">
        <v>29</v>
      </c>
      <c r="C28" s="585"/>
      <c r="D28" s="58">
        <v>0</v>
      </c>
      <c r="E28" s="58">
        <v>1</v>
      </c>
      <c r="F28" s="58">
        <v>23</v>
      </c>
      <c r="G28" s="58">
        <v>76</v>
      </c>
      <c r="H28" s="58">
        <v>111</v>
      </c>
      <c r="I28" s="58">
        <v>211</v>
      </c>
      <c r="J28" s="604">
        <v>36.018957345971565</v>
      </c>
      <c r="K28" s="585"/>
      <c r="L28" s="58">
        <v>884.86255924170621</v>
      </c>
      <c r="M28" s="79"/>
    </row>
    <row r="29" spans="2:13" ht="12.75" customHeight="1" x14ac:dyDescent="0.25">
      <c r="B29" s="605" t="s">
        <v>30</v>
      </c>
      <c r="C29" s="606"/>
      <c r="D29" s="80">
        <v>14</v>
      </c>
      <c r="E29" s="80">
        <v>264</v>
      </c>
      <c r="F29" s="80">
        <v>617</v>
      </c>
      <c r="G29" s="80">
        <v>2387</v>
      </c>
      <c r="H29" s="80">
        <v>4423</v>
      </c>
      <c r="I29" s="80">
        <v>7705</v>
      </c>
      <c r="J29" s="607">
        <v>37.313432835820898</v>
      </c>
      <c r="K29" s="606"/>
      <c r="L29" s="80">
        <v>1022.6369889682024</v>
      </c>
      <c r="M29" s="79"/>
    </row>
    <row r="30" spans="2:13" ht="12.75" customHeight="1" x14ac:dyDescent="0.2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2:13" ht="12.75" customHeight="1" x14ac:dyDescent="0.25">
      <c r="B31" s="78"/>
      <c r="C31" s="78"/>
      <c r="D31" s="78"/>
      <c r="E31" s="78"/>
      <c r="F31" s="78"/>
      <c r="G31" s="78"/>
      <c r="H31" s="78"/>
      <c r="I31" s="78"/>
      <c r="K31" s="142"/>
      <c r="L31" s="142" t="s">
        <v>135</v>
      </c>
      <c r="M31" s="206"/>
    </row>
  </sheetData>
  <mergeCells count="51">
    <mergeCell ref="B28:C28"/>
    <mergeCell ref="J28:K28"/>
    <mergeCell ref="B29:C29"/>
    <mergeCell ref="J29:K29"/>
    <mergeCell ref="B25:C25"/>
    <mergeCell ref="J25:K25"/>
    <mergeCell ref="B26:C26"/>
    <mergeCell ref="J26:K26"/>
    <mergeCell ref="B27:C27"/>
    <mergeCell ref="J27:K27"/>
    <mergeCell ref="B22:C22"/>
    <mergeCell ref="J22:K22"/>
    <mergeCell ref="B23:C23"/>
    <mergeCell ref="J23:K23"/>
    <mergeCell ref="B24:C24"/>
    <mergeCell ref="J24:K24"/>
    <mergeCell ref="B19:C19"/>
    <mergeCell ref="J19:K19"/>
    <mergeCell ref="B20:C20"/>
    <mergeCell ref="J20:K20"/>
    <mergeCell ref="B21:C21"/>
    <mergeCell ref="J21:K21"/>
    <mergeCell ref="B16:C16"/>
    <mergeCell ref="J16:K16"/>
    <mergeCell ref="B17:C17"/>
    <mergeCell ref="J17:K17"/>
    <mergeCell ref="B18:C18"/>
    <mergeCell ref="J18:K18"/>
    <mergeCell ref="B13:C13"/>
    <mergeCell ref="J13:K13"/>
    <mergeCell ref="B14:C14"/>
    <mergeCell ref="J14:K14"/>
    <mergeCell ref="B15:C15"/>
    <mergeCell ref="J15:K15"/>
    <mergeCell ref="B10:C10"/>
    <mergeCell ref="J10:K10"/>
    <mergeCell ref="B11:C11"/>
    <mergeCell ref="J11:K11"/>
    <mergeCell ref="B12:C12"/>
    <mergeCell ref="J12:K12"/>
    <mergeCell ref="B7:C7"/>
    <mergeCell ref="J7:K7"/>
    <mergeCell ref="B8:C8"/>
    <mergeCell ref="J8:K8"/>
    <mergeCell ref="B9:C9"/>
    <mergeCell ref="J9:K9"/>
    <mergeCell ref="B3:L3"/>
    <mergeCell ref="B4:L4"/>
    <mergeCell ref="B2:L2"/>
    <mergeCell ref="B6:C6"/>
    <mergeCell ref="D6:K6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workbookViewId="0">
      <selection activeCell="K32" sqref="B2:K32"/>
    </sheetView>
  </sheetViews>
  <sheetFormatPr defaultRowHeight="15" x14ac:dyDescent="0.25"/>
  <cols>
    <col min="1" max="1" width="3.5703125" customWidth="1"/>
    <col min="2" max="2" width="23.7109375" customWidth="1"/>
    <col min="3" max="3" width="10.7109375" customWidth="1"/>
    <col min="4" max="4" width="12.7109375" customWidth="1"/>
    <col min="5" max="5" width="10.7109375" customWidth="1"/>
    <col min="6" max="6" width="13.7109375" customWidth="1"/>
    <col min="7" max="7" width="8.7109375" customWidth="1"/>
    <col min="8" max="9" width="12.7109375" customWidth="1"/>
    <col min="10" max="11" width="10.7109375" customWidth="1"/>
  </cols>
  <sheetData>
    <row r="2" spans="2:12" ht="36" customHeight="1" x14ac:dyDescent="0.3">
      <c r="B2" s="570" t="s">
        <v>0</v>
      </c>
      <c r="C2" s="567"/>
      <c r="D2" s="567"/>
      <c r="E2" s="567"/>
      <c r="F2" s="567"/>
      <c r="G2" s="567"/>
      <c r="H2" s="567"/>
      <c r="I2" s="567"/>
      <c r="J2" s="567"/>
      <c r="K2" s="425"/>
      <c r="L2" s="425"/>
    </row>
    <row r="3" spans="2:12" ht="14.45" x14ac:dyDescent="0.3">
      <c r="B3" s="571" t="s">
        <v>542</v>
      </c>
      <c r="C3" s="611"/>
      <c r="D3" s="611"/>
      <c r="E3" s="611"/>
      <c r="F3" s="611"/>
      <c r="G3" s="611"/>
      <c r="H3" s="611"/>
      <c r="I3" s="611"/>
      <c r="J3" s="611"/>
      <c r="K3" s="611"/>
      <c r="L3" s="426"/>
    </row>
    <row r="4" spans="2:12" ht="14.45" x14ac:dyDescent="0.3">
      <c r="B4" s="573" t="s">
        <v>32</v>
      </c>
      <c r="C4" s="611"/>
      <c r="D4" s="611"/>
      <c r="E4" s="611"/>
      <c r="F4" s="611"/>
      <c r="G4" s="611"/>
      <c r="H4" s="611"/>
      <c r="I4" s="611"/>
      <c r="J4" s="611"/>
      <c r="K4" s="611"/>
      <c r="L4" s="427"/>
    </row>
    <row r="5" spans="2:12" ht="5.0999999999999996" customHeight="1" x14ac:dyDescent="0.3"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</row>
    <row r="6" spans="2:12" ht="14.45" x14ac:dyDescent="0.3">
      <c r="B6" s="89"/>
      <c r="C6" s="579" t="s">
        <v>485</v>
      </c>
      <c r="D6" s="580"/>
      <c r="E6" s="580"/>
      <c r="F6" s="610"/>
      <c r="G6" s="89"/>
      <c r="H6" s="579" t="s">
        <v>486</v>
      </c>
      <c r="I6" s="580"/>
      <c r="J6" s="579" t="s">
        <v>543</v>
      </c>
      <c r="K6" s="610"/>
      <c r="L6" s="425"/>
    </row>
    <row r="7" spans="2:12" ht="39.6" x14ac:dyDescent="0.3">
      <c r="B7" s="379" t="s">
        <v>2</v>
      </c>
      <c r="C7" s="378" t="s">
        <v>487</v>
      </c>
      <c r="D7" s="378" t="s">
        <v>488</v>
      </c>
      <c r="E7" s="378" t="s">
        <v>489</v>
      </c>
      <c r="F7" s="378" t="s">
        <v>490</v>
      </c>
      <c r="G7" s="379" t="s">
        <v>107</v>
      </c>
      <c r="H7" s="378" t="s">
        <v>491</v>
      </c>
      <c r="I7" s="378" t="s">
        <v>492</v>
      </c>
      <c r="J7" s="378" t="s">
        <v>77</v>
      </c>
      <c r="K7" s="378" t="s">
        <v>78</v>
      </c>
      <c r="L7" s="425"/>
    </row>
    <row r="8" spans="2:12" ht="12.75" customHeight="1" x14ac:dyDescent="0.3">
      <c r="B8" s="376" t="s">
        <v>9</v>
      </c>
      <c r="C8" s="65">
        <v>31359</v>
      </c>
      <c r="D8" s="65">
        <v>82</v>
      </c>
      <c r="E8" s="65">
        <v>8598</v>
      </c>
      <c r="F8" s="65">
        <v>3934</v>
      </c>
      <c r="G8" s="65">
        <v>44669</v>
      </c>
      <c r="H8" s="65">
        <v>7570</v>
      </c>
      <c r="I8" s="65">
        <v>18466</v>
      </c>
      <c r="J8" s="65">
        <v>37</v>
      </c>
      <c r="K8" s="65">
        <v>37</v>
      </c>
      <c r="L8" s="425"/>
    </row>
    <row r="9" spans="2:12" ht="12.75" customHeight="1" x14ac:dyDescent="0.3">
      <c r="B9" s="376" t="s">
        <v>10</v>
      </c>
      <c r="C9" s="65">
        <v>1097</v>
      </c>
      <c r="D9" s="65">
        <v>1</v>
      </c>
      <c r="E9" s="65">
        <v>169</v>
      </c>
      <c r="F9" s="65">
        <v>105</v>
      </c>
      <c r="G9" s="65">
        <v>1492</v>
      </c>
      <c r="H9" s="65">
        <v>323</v>
      </c>
      <c r="I9" s="65">
        <v>569</v>
      </c>
      <c r="J9" s="65">
        <v>1</v>
      </c>
      <c r="K9" s="65">
        <v>1</v>
      </c>
      <c r="L9" s="425"/>
    </row>
    <row r="10" spans="2:12" ht="12.75" customHeight="1" x14ac:dyDescent="0.3">
      <c r="B10" s="376" t="s">
        <v>11</v>
      </c>
      <c r="C10" s="65">
        <v>68441</v>
      </c>
      <c r="D10" s="65">
        <v>180</v>
      </c>
      <c r="E10" s="65">
        <v>20748</v>
      </c>
      <c r="F10" s="65">
        <v>11187</v>
      </c>
      <c r="G10" s="65">
        <v>100870</v>
      </c>
      <c r="H10" s="65">
        <v>15099</v>
      </c>
      <c r="I10" s="65">
        <v>41666</v>
      </c>
      <c r="J10" s="65">
        <v>60</v>
      </c>
      <c r="K10" s="65">
        <v>60</v>
      </c>
      <c r="L10" s="425"/>
    </row>
    <row r="11" spans="2:12" ht="12.75" customHeight="1" x14ac:dyDescent="0.3">
      <c r="B11" s="376" t="s">
        <v>12</v>
      </c>
      <c r="C11" s="65">
        <v>5239</v>
      </c>
      <c r="D11" s="65">
        <v>24</v>
      </c>
      <c r="E11" s="65">
        <v>1979</v>
      </c>
      <c r="F11" s="65">
        <v>803</v>
      </c>
      <c r="G11" s="65">
        <v>8563</v>
      </c>
      <c r="H11" s="65">
        <v>891</v>
      </c>
      <c r="I11" s="65">
        <v>3082</v>
      </c>
      <c r="J11" s="65">
        <v>7</v>
      </c>
      <c r="K11" s="65">
        <v>7</v>
      </c>
      <c r="L11" s="425"/>
    </row>
    <row r="12" spans="2:12" ht="12.75" customHeight="1" x14ac:dyDescent="0.3">
      <c r="B12" s="376" t="s">
        <v>13</v>
      </c>
      <c r="C12" s="65">
        <v>4082</v>
      </c>
      <c r="D12" s="65">
        <v>6</v>
      </c>
      <c r="E12" s="65">
        <v>1618</v>
      </c>
      <c r="F12" s="65">
        <v>478</v>
      </c>
      <c r="G12" s="65">
        <v>6184</v>
      </c>
      <c r="H12" s="65">
        <v>870</v>
      </c>
      <c r="I12" s="65">
        <v>2503</v>
      </c>
      <c r="J12" s="65">
        <v>8</v>
      </c>
      <c r="K12" s="65">
        <v>8</v>
      </c>
      <c r="L12" s="425"/>
    </row>
    <row r="13" spans="2:12" ht="12.75" customHeight="1" x14ac:dyDescent="0.3">
      <c r="B13" s="376" t="s">
        <v>14</v>
      </c>
      <c r="C13" s="65">
        <v>33748</v>
      </c>
      <c r="D13" s="65">
        <v>44</v>
      </c>
      <c r="E13" s="65">
        <v>9632</v>
      </c>
      <c r="F13" s="65">
        <v>3259</v>
      </c>
      <c r="G13" s="65">
        <v>46792</v>
      </c>
      <c r="H13" s="65">
        <v>7199</v>
      </c>
      <c r="I13" s="65">
        <v>21780</v>
      </c>
      <c r="J13" s="65">
        <v>38</v>
      </c>
      <c r="K13" s="65">
        <v>38</v>
      </c>
      <c r="L13" s="425"/>
    </row>
    <row r="14" spans="2:12" ht="12.75" customHeight="1" x14ac:dyDescent="0.3">
      <c r="B14" s="376" t="s">
        <v>15</v>
      </c>
      <c r="C14" s="65">
        <v>10149</v>
      </c>
      <c r="D14" s="65">
        <v>20</v>
      </c>
      <c r="E14" s="65">
        <v>3281</v>
      </c>
      <c r="F14" s="65">
        <v>1051</v>
      </c>
      <c r="G14" s="65">
        <v>14501</v>
      </c>
      <c r="H14" s="65">
        <v>2244</v>
      </c>
      <c r="I14" s="65">
        <v>6241</v>
      </c>
      <c r="J14" s="65">
        <v>13</v>
      </c>
      <c r="K14" s="65">
        <v>13</v>
      </c>
      <c r="L14" s="425"/>
    </row>
    <row r="15" spans="2:12" ht="12.75" customHeight="1" x14ac:dyDescent="0.3">
      <c r="B15" s="376" t="s">
        <v>16</v>
      </c>
      <c r="C15" s="65">
        <v>14326</v>
      </c>
      <c r="D15" s="65">
        <v>24</v>
      </c>
      <c r="E15" s="65">
        <v>3267</v>
      </c>
      <c r="F15" s="65">
        <v>1302</v>
      </c>
      <c r="G15" s="65">
        <v>18932</v>
      </c>
      <c r="H15" s="65">
        <v>3386</v>
      </c>
      <c r="I15" s="65">
        <v>8782</v>
      </c>
      <c r="J15" s="65">
        <v>11</v>
      </c>
      <c r="K15" s="65">
        <v>11</v>
      </c>
      <c r="L15" s="425"/>
    </row>
    <row r="16" spans="2:12" ht="12.75" customHeight="1" x14ac:dyDescent="0.3">
      <c r="B16" s="376" t="s">
        <v>17</v>
      </c>
      <c r="C16" s="65">
        <v>31496</v>
      </c>
      <c r="D16" s="65">
        <v>59</v>
      </c>
      <c r="E16" s="65">
        <v>8137</v>
      </c>
      <c r="F16" s="65">
        <v>2194</v>
      </c>
      <c r="G16" s="65">
        <v>41907</v>
      </c>
      <c r="H16" s="65">
        <v>7033</v>
      </c>
      <c r="I16" s="65">
        <v>19605</v>
      </c>
      <c r="J16" s="65">
        <v>27</v>
      </c>
      <c r="K16" s="65">
        <v>28</v>
      </c>
      <c r="L16" s="425"/>
    </row>
    <row r="17" spans="2:12" ht="12.75" customHeight="1" x14ac:dyDescent="0.3">
      <c r="B17" s="376" t="s">
        <v>18</v>
      </c>
      <c r="C17" s="65">
        <v>27626</v>
      </c>
      <c r="D17" s="65">
        <v>30</v>
      </c>
      <c r="E17" s="65">
        <v>6110</v>
      </c>
      <c r="F17" s="65">
        <v>1489</v>
      </c>
      <c r="G17" s="65">
        <v>35512</v>
      </c>
      <c r="H17" s="65">
        <v>6747</v>
      </c>
      <c r="I17" s="65">
        <v>16901</v>
      </c>
      <c r="J17" s="65">
        <v>40</v>
      </c>
      <c r="K17" s="65">
        <v>40</v>
      </c>
      <c r="L17" s="425"/>
    </row>
    <row r="18" spans="2:12" ht="12.75" customHeight="1" x14ac:dyDescent="0.3">
      <c r="B18" s="376" t="s">
        <v>19</v>
      </c>
      <c r="C18" s="65">
        <v>6219</v>
      </c>
      <c r="D18" s="65">
        <v>13</v>
      </c>
      <c r="E18" s="65">
        <v>1295</v>
      </c>
      <c r="F18" s="65">
        <v>325</v>
      </c>
      <c r="G18" s="65">
        <v>7852</v>
      </c>
      <c r="H18" s="65">
        <v>1606</v>
      </c>
      <c r="I18" s="65">
        <v>3744</v>
      </c>
      <c r="J18" s="65">
        <v>10</v>
      </c>
      <c r="K18" s="65">
        <v>10</v>
      </c>
      <c r="L18" s="425"/>
    </row>
    <row r="19" spans="2:12" ht="12.75" customHeight="1" x14ac:dyDescent="0.3">
      <c r="B19" s="376" t="s">
        <v>20</v>
      </c>
      <c r="C19" s="65">
        <v>13250</v>
      </c>
      <c r="D19" s="65">
        <v>8</v>
      </c>
      <c r="E19" s="65">
        <v>3040</v>
      </c>
      <c r="F19" s="65">
        <v>944</v>
      </c>
      <c r="G19" s="65">
        <v>17243</v>
      </c>
      <c r="H19" s="65">
        <v>3155</v>
      </c>
      <c r="I19" s="65">
        <v>8328</v>
      </c>
      <c r="J19" s="65">
        <v>16</v>
      </c>
      <c r="K19" s="65">
        <v>16</v>
      </c>
      <c r="L19" s="425"/>
    </row>
    <row r="20" spans="2:12" ht="12.75" customHeight="1" x14ac:dyDescent="0.3">
      <c r="B20" s="376" t="s">
        <v>21</v>
      </c>
      <c r="C20" s="65">
        <v>35622</v>
      </c>
      <c r="D20" s="65">
        <v>75</v>
      </c>
      <c r="E20" s="65">
        <v>5107</v>
      </c>
      <c r="F20" s="65">
        <v>4023</v>
      </c>
      <c r="G20" s="65">
        <v>45146</v>
      </c>
      <c r="H20" s="65">
        <v>8706</v>
      </c>
      <c r="I20" s="65">
        <v>22021</v>
      </c>
      <c r="J20" s="65">
        <v>60</v>
      </c>
      <c r="K20" s="65">
        <v>60</v>
      </c>
      <c r="L20" s="425"/>
    </row>
    <row r="21" spans="2:12" ht="12.75" customHeight="1" x14ac:dyDescent="0.3">
      <c r="B21" s="376" t="s">
        <v>22</v>
      </c>
      <c r="C21" s="65">
        <v>8343</v>
      </c>
      <c r="D21" s="65">
        <v>6</v>
      </c>
      <c r="E21" s="65">
        <v>1535</v>
      </c>
      <c r="F21" s="65">
        <v>433</v>
      </c>
      <c r="G21" s="65">
        <v>10317</v>
      </c>
      <c r="H21" s="65">
        <v>2122</v>
      </c>
      <c r="I21" s="65">
        <v>5244</v>
      </c>
      <c r="J21" s="65">
        <v>18</v>
      </c>
      <c r="K21" s="65">
        <v>18</v>
      </c>
      <c r="L21" s="425"/>
    </row>
    <row r="22" spans="2:12" ht="12.75" customHeight="1" x14ac:dyDescent="0.3">
      <c r="B22" s="376" t="s">
        <v>23</v>
      </c>
      <c r="C22" s="65">
        <v>2243</v>
      </c>
      <c r="D22" s="65">
        <v>3</v>
      </c>
      <c r="E22" s="65">
        <v>366</v>
      </c>
      <c r="F22" s="65">
        <v>102</v>
      </c>
      <c r="G22" s="65">
        <v>2775</v>
      </c>
      <c r="H22" s="65">
        <v>500</v>
      </c>
      <c r="I22" s="65">
        <v>1354</v>
      </c>
      <c r="J22" s="65">
        <v>5</v>
      </c>
      <c r="K22" s="65">
        <v>5</v>
      </c>
      <c r="L22" s="425"/>
    </row>
    <row r="23" spans="2:12" ht="12.75" customHeight="1" x14ac:dyDescent="0.3">
      <c r="B23" s="376" t="s">
        <v>24</v>
      </c>
      <c r="C23" s="65">
        <v>24853</v>
      </c>
      <c r="D23" s="65">
        <v>46</v>
      </c>
      <c r="E23" s="65">
        <v>4024</v>
      </c>
      <c r="F23" s="65">
        <v>1762</v>
      </c>
      <c r="G23" s="65">
        <v>30734</v>
      </c>
      <c r="H23" s="65">
        <v>6597</v>
      </c>
      <c r="I23" s="65">
        <v>15425</v>
      </c>
      <c r="J23" s="65">
        <v>49</v>
      </c>
      <c r="K23" s="65">
        <v>49</v>
      </c>
      <c r="L23" s="425"/>
    </row>
    <row r="24" spans="2:12" ht="12.75" customHeight="1" x14ac:dyDescent="0.3">
      <c r="B24" s="376" t="s">
        <v>25</v>
      </c>
      <c r="C24" s="65">
        <v>22668</v>
      </c>
      <c r="D24" s="65">
        <v>40</v>
      </c>
      <c r="E24" s="65">
        <v>4412</v>
      </c>
      <c r="F24" s="65">
        <v>1890</v>
      </c>
      <c r="G24" s="65">
        <v>29089</v>
      </c>
      <c r="H24" s="65">
        <v>5740</v>
      </c>
      <c r="I24" s="65">
        <v>14391</v>
      </c>
      <c r="J24" s="65">
        <v>34</v>
      </c>
      <c r="K24" s="65">
        <v>34</v>
      </c>
      <c r="L24" s="425"/>
    </row>
    <row r="25" spans="2:12" ht="12.75" customHeight="1" x14ac:dyDescent="0.25">
      <c r="B25" s="376" t="s">
        <v>26</v>
      </c>
      <c r="C25" s="65">
        <v>4125</v>
      </c>
      <c r="D25" s="65">
        <v>7</v>
      </c>
      <c r="E25" s="65">
        <v>980</v>
      </c>
      <c r="F25" s="65">
        <v>231</v>
      </c>
      <c r="G25" s="65">
        <v>5343</v>
      </c>
      <c r="H25" s="65">
        <v>1007</v>
      </c>
      <c r="I25" s="65">
        <v>2530</v>
      </c>
      <c r="J25" s="65">
        <v>9</v>
      </c>
      <c r="K25" s="65">
        <v>9</v>
      </c>
      <c r="L25" s="425"/>
    </row>
    <row r="26" spans="2:12" ht="12.75" customHeight="1" x14ac:dyDescent="0.25">
      <c r="B26" s="376" t="s">
        <v>27</v>
      </c>
      <c r="C26" s="65">
        <v>8811</v>
      </c>
      <c r="D26" s="65">
        <v>26</v>
      </c>
      <c r="E26" s="65">
        <v>1351</v>
      </c>
      <c r="F26" s="65">
        <v>885</v>
      </c>
      <c r="G26" s="65">
        <v>11085</v>
      </c>
      <c r="H26" s="65">
        <v>2406</v>
      </c>
      <c r="I26" s="65">
        <v>5317</v>
      </c>
      <c r="J26" s="65">
        <v>22</v>
      </c>
      <c r="K26" s="65">
        <v>22</v>
      </c>
      <c r="L26" s="425"/>
    </row>
    <row r="27" spans="2:12" ht="12.75" customHeight="1" x14ac:dyDescent="0.25">
      <c r="B27" s="376" t="s">
        <v>28</v>
      </c>
      <c r="C27" s="65">
        <v>26221</v>
      </c>
      <c r="D27" s="65">
        <v>40</v>
      </c>
      <c r="E27" s="65">
        <v>5178</v>
      </c>
      <c r="F27" s="65">
        <v>1669</v>
      </c>
      <c r="G27" s="65">
        <v>33249</v>
      </c>
      <c r="H27" s="65">
        <v>7373</v>
      </c>
      <c r="I27" s="65">
        <v>15717</v>
      </c>
      <c r="J27" s="65">
        <v>65</v>
      </c>
      <c r="K27" s="65">
        <v>67</v>
      </c>
      <c r="L27" s="425"/>
    </row>
    <row r="28" spans="2:12" ht="12.75" customHeight="1" x14ac:dyDescent="0.25">
      <c r="B28" s="376" t="s">
        <v>29</v>
      </c>
      <c r="C28" s="65">
        <v>11563</v>
      </c>
      <c r="D28" s="65">
        <v>16</v>
      </c>
      <c r="E28" s="65">
        <v>2228</v>
      </c>
      <c r="F28" s="65">
        <v>550</v>
      </c>
      <c r="G28" s="65">
        <v>14479</v>
      </c>
      <c r="H28" s="65">
        <v>3361</v>
      </c>
      <c r="I28" s="65">
        <v>6657</v>
      </c>
      <c r="J28" s="65">
        <v>28</v>
      </c>
      <c r="K28" s="65">
        <v>28</v>
      </c>
      <c r="L28" s="425"/>
    </row>
    <row r="29" spans="2:12" ht="12.75" customHeight="1" x14ac:dyDescent="0.25">
      <c r="B29" s="377" t="s">
        <v>30</v>
      </c>
      <c r="C29" s="37">
        <v>391481</v>
      </c>
      <c r="D29" s="37">
        <v>750</v>
      </c>
      <c r="E29" s="37">
        <v>93055</v>
      </c>
      <c r="F29" s="37">
        <v>38616</v>
      </c>
      <c r="G29" s="37">
        <v>526734</v>
      </c>
      <c r="H29" s="37">
        <v>93935</v>
      </c>
      <c r="I29" s="37">
        <v>240323</v>
      </c>
      <c r="J29" s="37">
        <v>558</v>
      </c>
      <c r="K29" s="37">
        <v>561</v>
      </c>
      <c r="L29" s="425"/>
    </row>
    <row r="30" spans="2:12" x14ac:dyDescent="0.25"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</row>
    <row r="31" spans="2:12" x14ac:dyDescent="0.25">
      <c r="B31" s="718" t="s">
        <v>544</v>
      </c>
      <c r="C31" s="671"/>
      <c r="D31" s="671"/>
      <c r="E31" s="671"/>
      <c r="F31" s="671"/>
      <c r="G31" s="671"/>
      <c r="H31" s="671"/>
      <c r="I31" s="671"/>
      <c r="J31" s="425"/>
      <c r="K31" s="428" t="s">
        <v>545</v>
      </c>
      <c r="L31" s="425"/>
    </row>
    <row r="32" spans="2:12" x14ac:dyDescent="0.25">
      <c r="B32" s="671"/>
      <c r="C32" s="671"/>
      <c r="D32" s="671"/>
      <c r="E32" s="671"/>
      <c r="F32" s="671"/>
      <c r="G32" s="671"/>
      <c r="H32" s="671"/>
      <c r="I32" s="671"/>
      <c r="J32" s="424"/>
      <c r="K32" s="424"/>
      <c r="L32" s="424"/>
    </row>
  </sheetData>
  <mergeCells count="7">
    <mergeCell ref="B2:J2"/>
    <mergeCell ref="B31:I32"/>
    <mergeCell ref="C6:F6"/>
    <mergeCell ref="H6:I6"/>
    <mergeCell ref="J6:K6"/>
    <mergeCell ref="B3:K3"/>
    <mergeCell ref="B4:K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workbookViewId="0">
      <selection activeCell="B31" sqref="B31:D31"/>
    </sheetView>
  </sheetViews>
  <sheetFormatPr defaultRowHeight="15" x14ac:dyDescent="0.25"/>
  <cols>
    <col min="2" max="2" width="55" customWidth="1"/>
    <col min="4" max="4" width="29.28515625" bestFit="1" customWidth="1"/>
  </cols>
  <sheetData>
    <row r="2" spans="2:5" ht="36" customHeight="1" x14ac:dyDescent="0.3">
      <c r="B2" s="565" t="s">
        <v>0</v>
      </c>
      <c r="C2" s="564"/>
      <c r="D2" s="564"/>
      <c r="E2" s="564"/>
    </row>
    <row r="3" spans="2:5" ht="12.75" customHeight="1" x14ac:dyDescent="0.3">
      <c r="B3" s="561" t="s">
        <v>546</v>
      </c>
      <c r="C3" s="562"/>
      <c r="D3" s="562"/>
      <c r="E3" s="562"/>
    </row>
    <row r="4" spans="2:5" ht="12.75" customHeight="1" x14ac:dyDescent="0.3">
      <c r="B4" s="628" t="s">
        <v>32</v>
      </c>
      <c r="C4" s="629"/>
      <c r="D4" s="629"/>
      <c r="E4" s="629"/>
    </row>
    <row r="5" spans="2:5" ht="12.75" customHeight="1" thickBot="1" x14ac:dyDescent="0.35">
      <c r="B5" s="430"/>
      <c r="C5" s="430"/>
      <c r="D5" s="430"/>
      <c r="E5" s="430"/>
    </row>
    <row r="6" spans="2:5" ht="12.75" customHeight="1" thickTop="1" x14ac:dyDescent="0.3">
      <c r="B6" s="395" t="s">
        <v>496</v>
      </c>
      <c r="C6" s="406">
        <v>391481</v>
      </c>
      <c r="D6" s="453" t="s">
        <v>497</v>
      </c>
      <c r="E6" s="454">
        <v>93055</v>
      </c>
    </row>
    <row r="7" spans="2:5" ht="12.75" customHeight="1" x14ac:dyDescent="0.3">
      <c r="B7" s="402" t="s">
        <v>491</v>
      </c>
      <c r="C7" s="413">
        <v>93935</v>
      </c>
      <c r="D7" s="444" t="s">
        <v>498</v>
      </c>
      <c r="E7" s="455">
        <v>192</v>
      </c>
    </row>
    <row r="8" spans="2:5" ht="12.75" customHeight="1" x14ac:dyDescent="0.3">
      <c r="B8" s="448" t="s">
        <v>52</v>
      </c>
      <c r="C8" s="433">
        <v>93775</v>
      </c>
      <c r="D8" s="461" t="s">
        <v>499</v>
      </c>
      <c r="E8" s="456">
        <v>76</v>
      </c>
    </row>
    <row r="9" spans="2:5" ht="12.75" customHeight="1" x14ac:dyDescent="0.3">
      <c r="B9" s="449" t="s">
        <v>500</v>
      </c>
      <c r="C9" s="434">
        <v>160</v>
      </c>
      <c r="D9" s="461" t="s">
        <v>501</v>
      </c>
      <c r="E9" s="456">
        <v>59</v>
      </c>
    </row>
    <row r="10" spans="2:5" ht="12.75" customHeight="1" x14ac:dyDescent="0.3">
      <c r="B10" s="397" t="s">
        <v>502</v>
      </c>
      <c r="C10" s="414">
        <v>7403</v>
      </c>
      <c r="D10" s="445" t="s">
        <v>503</v>
      </c>
      <c r="E10" s="456">
        <v>936</v>
      </c>
    </row>
    <row r="11" spans="2:5" ht="12.75" customHeight="1" x14ac:dyDescent="0.3">
      <c r="B11" s="450" t="s">
        <v>506</v>
      </c>
      <c r="C11" s="437">
        <v>1661</v>
      </c>
      <c r="D11" s="436" t="s">
        <v>505</v>
      </c>
      <c r="E11" s="456">
        <v>1622</v>
      </c>
    </row>
    <row r="12" spans="2:5" ht="12.75" customHeight="1" x14ac:dyDescent="0.3">
      <c r="B12" s="450" t="s">
        <v>508</v>
      </c>
      <c r="C12" s="437">
        <v>3904</v>
      </c>
      <c r="D12" s="436" t="s">
        <v>507</v>
      </c>
      <c r="E12" s="456">
        <v>2027</v>
      </c>
    </row>
    <row r="13" spans="2:5" ht="12.75" customHeight="1" x14ac:dyDescent="0.3">
      <c r="B13" s="450" t="s">
        <v>510</v>
      </c>
      <c r="C13" s="437">
        <v>190</v>
      </c>
      <c r="D13" s="436" t="s">
        <v>509</v>
      </c>
      <c r="E13" s="456">
        <v>360</v>
      </c>
    </row>
    <row r="14" spans="2:5" ht="12.75" customHeight="1" x14ac:dyDescent="0.3">
      <c r="B14" s="450" t="s">
        <v>512</v>
      </c>
      <c r="C14" s="437">
        <v>551</v>
      </c>
      <c r="D14" s="436" t="s">
        <v>511</v>
      </c>
      <c r="E14" s="456">
        <v>27529</v>
      </c>
    </row>
    <row r="15" spans="2:5" ht="12.75" customHeight="1" x14ac:dyDescent="0.3">
      <c r="B15" s="450" t="s">
        <v>514</v>
      </c>
      <c r="C15" s="437">
        <v>1093</v>
      </c>
      <c r="D15" s="436" t="s">
        <v>513</v>
      </c>
      <c r="E15" s="456">
        <v>43530</v>
      </c>
    </row>
    <row r="16" spans="2:5" ht="12.75" customHeight="1" x14ac:dyDescent="0.3">
      <c r="B16" s="450" t="s">
        <v>504</v>
      </c>
      <c r="C16" s="437">
        <v>4</v>
      </c>
      <c r="D16" s="446" t="s">
        <v>515</v>
      </c>
      <c r="E16" s="457">
        <v>16724</v>
      </c>
    </row>
    <row r="17" spans="2:5" ht="12.75" customHeight="1" x14ac:dyDescent="0.3">
      <c r="B17" s="401" t="s">
        <v>492</v>
      </c>
      <c r="C17" s="435">
        <v>240323</v>
      </c>
      <c r="D17" s="389" t="s">
        <v>516</v>
      </c>
      <c r="E17" s="458">
        <v>38616</v>
      </c>
    </row>
    <row r="18" spans="2:5" ht="12.75" customHeight="1" x14ac:dyDescent="0.3">
      <c r="B18" s="402" t="s">
        <v>521</v>
      </c>
      <c r="C18" s="413">
        <v>387</v>
      </c>
      <c r="D18" s="444" t="s">
        <v>518</v>
      </c>
      <c r="E18" s="455">
        <v>1271</v>
      </c>
    </row>
    <row r="19" spans="2:5" ht="12.75" customHeight="1" x14ac:dyDescent="0.3">
      <c r="B19" s="402" t="s">
        <v>523</v>
      </c>
      <c r="C19" s="413">
        <v>35555</v>
      </c>
      <c r="D19" s="445" t="s">
        <v>520</v>
      </c>
      <c r="E19" s="456">
        <v>8259</v>
      </c>
    </row>
    <row r="20" spans="2:5" ht="12.75" customHeight="1" x14ac:dyDescent="0.3">
      <c r="B20" s="402" t="s">
        <v>525</v>
      </c>
      <c r="C20" s="413">
        <v>13056</v>
      </c>
      <c r="D20" s="445" t="s">
        <v>522</v>
      </c>
      <c r="E20" s="456">
        <v>15152</v>
      </c>
    </row>
    <row r="21" spans="2:5" ht="12.75" customHeight="1" x14ac:dyDescent="0.3">
      <c r="B21" s="402" t="s">
        <v>527</v>
      </c>
      <c r="C21" s="413">
        <v>822</v>
      </c>
      <c r="D21" s="445" t="s">
        <v>524</v>
      </c>
      <c r="E21" s="456">
        <v>12573</v>
      </c>
    </row>
    <row r="22" spans="2:5" ht="12.75" customHeight="1" x14ac:dyDescent="0.3">
      <c r="B22" s="451"/>
      <c r="C22" s="431"/>
      <c r="D22" s="447" t="s">
        <v>526</v>
      </c>
      <c r="E22" s="457">
        <v>1361</v>
      </c>
    </row>
    <row r="23" spans="2:5" ht="12.75" customHeight="1" thickBot="1" x14ac:dyDescent="0.35">
      <c r="B23" s="452" t="s">
        <v>529</v>
      </c>
      <c r="C23" s="413">
        <v>750</v>
      </c>
      <c r="D23" s="459" t="s">
        <v>528</v>
      </c>
      <c r="E23" s="460">
        <v>2832</v>
      </c>
    </row>
    <row r="24" spans="2:5" ht="12.75" customHeight="1" thickTop="1" thickBot="1" x14ac:dyDescent="0.35">
      <c r="B24" s="438" t="s">
        <v>530</v>
      </c>
      <c r="C24" s="441">
        <v>52</v>
      </c>
      <c r="D24" s="430"/>
      <c r="E24" s="430"/>
    </row>
    <row r="25" spans="2:5" ht="12.75" customHeight="1" thickTop="1" thickBot="1" x14ac:dyDescent="0.35">
      <c r="B25" s="439" t="s">
        <v>532</v>
      </c>
      <c r="C25" s="462">
        <v>341</v>
      </c>
      <c r="D25" s="463" t="s">
        <v>539</v>
      </c>
      <c r="E25" s="464">
        <v>526734</v>
      </c>
    </row>
    <row r="26" spans="2:5" ht="12.75" customHeight="1" thickTop="1" x14ac:dyDescent="0.3">
      <c r="B26" s="439" t="s">
        <v>534</v>
      </c>
      <c r="C26" s="442">
        <v>60</v>
      </c>
      <c r="D26" s="430"/>
      <c r="E26" s="430"/>
    </row>
    <row r="27" spans="2:5" ht="12.75" customHeight="1" x14ac:dyDescent="0.25">
      <c r="B27" s="439" t="s">
        <v>536</v>
      </c>
      <c r="C27" s="442">
        <v>1</v>
      </c>
      <c r="D27" s="430"/>
      <c r="E27" s="430"/>
    </row>
    <row r="28" spans="2:5" ht="12.75" customHeight="1" thickBot="1" x14ac:dyDescent="0.3">
      <c r="B28" s="440" t="s">
        <v>538</v>
      </c>
      <c r="C28" s="443">
        <v>296</v>
      </c>
      <c r="D28" s="430"/>
      <c r="E28" s="430"/>
    </row>
    <row r="29" spans="2:5" ht="12.75" customHeight="1" thickTop="1" x14ac:dyDescent="0.25">
      <c r="B29" s="719" t="s">
        <v>547</v>
      </c>
      <c r="C29" s="430"/>
      <c r="D29" s="430"/>
      <c r="E29" s="432" t="s">
        <v>548</v>
      </c>
    </row>
    <row r="30" spans="2:5" ht="12.75" customHeight="1" x14ac:dyDescent="0.25">
      <c r="B30" s="564"/>
      <c r="C30" s="430"/>
      <c r="D30" s="430"/>
      <c r="E30" s="430"/>
    </row>
    <row r="31" spans="2:5" ht="20.100000000000001" customHeight="1" x14ac:dyDescent="0.25">
      <c r="B31" s="682" t="s">
        <v>549</v>
      </c>
      <c r="C31" s="564"/>
      <c r="D31" s="564"/>
      <c r="E31" s="429"/>
    </row>
  </sheetData>
  <mergeCells count="5">
    <mergeCell ref="B2:E2"/>
    <mergeCell ref="B3:E3"/>
    <mergeCell ref="B4:E4"/>
    <mergeCell ref="B31:D31"/>
    <mergeCell ref="B29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M31" sqref="B2:N31"/>
    </sheetView>
  </sheetViews>
  <sheetFormatPr defaultRowHeight="15" x14ac:dyDescent="0.25"/>
  <cols>
    <col min="2" max="2" width="24.7109375" customWidth="1"/>
    <col min="3" max="10" width="11" customWidth="1"/>
    <col min="11" max="11" width="12" customWidth="1"/>
    <col min="12" max="12" width="6" customWidth="1"/>
    <col min="13" max="13" width="12" customWidth="1"/>
  </cols>
  <sheetData>
    <row r="2" spans="2:13" ht="36.75" customHeight="1" x14ac:dyDescent="0.3">
      <c r="B2" s="575" t="s">
        <v>0</v>
      </c>
      <c r="C2" s="567"/>
      <c r="D2" s="567"/>
      <c r="E2" s="567"/>
      <c r="F2" s="567"/>
      <c r="G2" s="567"/>
      <c r="H2" s="567"/>
      <c r="I2" s="567"/>
      <c r="J2" s="567"/>
      <c r="K2" s="567"/>
      <c r="L2" s="84"/>
      <c r="M2" s="84"/>
    </row>
    <row r="3" spans="2:13" ht="12.75" customHeight="1" x14ac:dyDescent="0.3">
      <c r="B3" s="571" t="s">
        <v>136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2:13" ht="12.75" customHeight="1" x14ac:dyDescent="0.3">
      <c r="B4" s="573" t="s">
        <v>32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2:13" ht="12.75" customHeight="1" x14ac:dyDescent="0.3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12.75" customHeight="1" x14ac:dyDescent="0.25">
      <c r="B6" s="6"/>
      <c r="C6" s="588" t="s">
        <v>137</v>
      </c>
      <c r="D6" s="589"/>
      <c r="E6" s="589"/>
      <c r="F6" s="589"/>
      <c r="G6" s="589"/>
      <c r="H6" s="589"/>
      <c r="I6" s="589"/>
      <c r="J6" s="590"/>
      <c r="K6" s="591" t="s">
        <v>138</v>
      </c>
      <c r="L6" s="608"/>
      <c r="M6" s="71" t="s">
        <v>37</v>
      </c>
    </row>
    <row r="7" spans="2:13" ht="12.75" customHeight="1" x14ac:dyDescent="0.25">
      <c r="B7" s="66" t="s">
        <v>2</v>
      </c>
      <c r="C7" s="588" t="s">
        <v>139</v>
      </c>
      <c r="D7" s="590"/>
      <c r="E7" s="588" t="s">
        <v>140</v>
      </c>
      <c r="F7" s="590"/>
      <c r="G7" s="588" t="s">
        <v>141</v>
      </c>
      <c r="H7" s="590"/>
      <c r="I7" s="588" t="s">
        <v>107</v>
      </c>
      <c r="J7" s="590"/>
      <c r="K7" s="593" t="s">
        <v>119</v>
      </c>
      <c r="L7" s="609"/>
      <c r="M7" s="72" t="s">
        <v>142</v>
      </c>
    </row>
    <row r="8" spans="2:13" ht="12.75" customHeight="1" x14ac:dyDescent="0.25">
      <c r="B8" s="66"/>
      <c r="C8" s="70" t="s">
        <v>121</v>
      </c>
      <c r="D8" s="70" t="s">
        <v>143</v>
      </c>
      <c r="E8" s="70" t="s">
        <v>121</v>
      </c>
      <c r="F8" s="70" t="s">
        <v>143</v>
      </c>
      <c r="G8" s="70" t="s">
        <v>121</v>
      </c>
      <c r="H8" s="70" t="s">
        <v>143</v>
      </c>
      <c r="I8" s="70" t="s">
        <v>121</v>
      </c>
      <c r="J8" s="70" t="s">
        <v>143</v>
      </c>
      <c r="K8" s="70" t="s">
        <v>121</v>
      </c>
      <c r="L8" s="70" t="s">
        <v>143</v>
      </c>
      <c r="M8" s="74" t="s">
        <v>144</v>
      </c>
    </row>
    <row r="9" spans="2:13" ht="12.75" customHeight="1" x14ac:dyDescent="0.3">
      <c r="B9" s="39" t="s">
        <v>9</v>
      </c>
      <c r="C9" s="58">
        <v>6</v>
      </c>
      <c r="D9" s="85">
        <v>1.3544018058690745</v>
      </c>
      <c r="E9" s="58">
        <v>79</v>
      </c>
      <c r="F9" s="85">
        <v>17.832957110609481</v>
      </c>
      <c r="G9" s="58">
        <v>358</v>
      </c>
      <c r="H9" s="85">
        <v>80.812641083521441</v>
      </c>
      <c r="I9" s="58">
        <v>443</v>
      </c>
      <c r="J9" s="67">
        <v>100</v>
      </c>
      <c r="K9" s="58">
        <v>274</v>
      </c>
      <c r="L9" s="85">
        <v>61.8510158013544</v>
      </c>
      <c r="M9" s="58">
        <v>986.16027088036117</v>
      </c>
    </row>
    <row r="10" spans="2:13" ht="12.75" customHeight="1" x14ac:dyDescent="0.3">
      <c r="B10" s="39" t="s">
        <v>10</v>
      </c>
      <c r="C10" s="58">
        <v>1</v>
      </c>
      <c r="D10" s="85">
        <v>5.8823529411764701</v>
      </c>
      <c r="E10" s="58">
        <v>6</v>
      </c>
      <c r="F10" s="85">
        <v>35.294117647058826</v>
      </c>
      <c r="G10" s="58">
        <v>10</v>
      </c>
      <c r="H10" s="85">
        <v>58.82352941176471</v>
      </c>
      <c r="I10" s="58">
        <v>17</v>
      </c>
      <c r="J10" s="67">
        <v>100</v>
      </c>
      <c r="K10" s="58">
        <v>10</v>
      </c>
      <c r="L10" s="85">
        <v>58.82352941176471</v>
      </c>
      <c r="M10" s="58">
        <v>850.82352941176475</v>
      </c>
    </row>
    <row r="11" spans="2:13" ht="12.75" customHeight="1" x14ac:dyDescent="0.3">
      <c r="B11" s="39" t="s">
        <v>11</v>
      </c>
      <c r="C11" s="58">
        <v>8</v>
      </c>
      <c r="D11" s="85">
        <v>0.67510548523206748</v>
      </c>
      <c r="E11" s="58">
        <v>257</v>
      </c>
      <c r="F11" s="85">
        <v>21.687763713080169</v>
      </c>
      <c r="G11" s="58">
        <v>920</v>
      </c>
      <c r="H11" s="85">
        <v>77.637130801687761</v>
      </c>
      <c r="I11" s="58">
        <v>1185</v>
      </c>
      <c r="J11" s="67">
        <v>100</v>
      </c>
      <c r="K11" s="58">
        <v>712</v>
      </c>
      <c r="L11" s="85">
        <v>60.084388185654007</v>
      </c>
      <c r="M11" s="58">
        <v>955.56455696202534</v>
      </c>
    </row>
    <row r="12" spans="2:13" ht="12.75" customHeight="1" x14ac:dyDescent="0.3">
      <c r="B12" s="39" t="s">
        <v>12</v>
      </c>
      <c r="C12" s="58">
        <v>0</v>
      </c>
      <c r="D12" s="85">
        <v>0</v>
      </c>
      <c r="E12" s="58">
        <v>12</v>
      </c>
      <c r="F12" s="85">
        <v>20</v>
      </c>
      <c r="G12" s="58">
        <v>48</v>
      </c>
      <c r="H12" s="85">
        <v>80</v>
      </c>
      <c r="I12" s="58">
        <v>60</v>
      </c>
      <c r="J12" s="67">
        <v>100</v>
      </c>
      <c r="K12" s="58">
        <v>23</v>
      </c>
      <c r="L12" s="85">
        <v>38.333333333333336</v>
      </c>
      <c r="M12" s="58">
        <v>1013.4</v>
      </c>
    </row>
    <row r="13" spans="2:13" ht="12.75" customHeight="1" x14ac:dyDescent="0.3">
      <c r="B13" s="39" t="s">
        <v>13</v>
      </c>
      <c r="C13" s="58">
        <v>1</v>
      </c>
      <c r="D13" s="85">
        <v>1.3157894736842104</v>
      </c>
      <c r="E13" s="58">
        <v>11</v>
      </c>
      <c r="F13" s="85">
        <v>14.473684210526317</v>
      </c>
      <c r="G13" s="58">
        <v>64</v>
      </c>
      <c r="H13" s="85">
        <v>84.210526315789465</v>
      </c>
      <c r="I13" s="58">
        <v>76</v>
      </c>
      <c r="J13" s="67">
        <v>100</v>
      </c>
      <c r="K13" s="58">
        <v>48</v>
      </c>
      <c r="L13" s="85">
        <v>63.157894736842103</v>
      </c>
      <c r="M13" s="58">
        <v>883.21052631578948</v>
      </c>
    </row>
    <row r="14" spans="2:13" ht="12.75" customHeight="1" x14ac:dyDescent="0.3">
      <c r="B14" s="39" t="s">
        <v>14</v>
      </c>
      <c r="C14" s="58">
        <v>1</v>
      </c>
      <c r="D14" s="85">
        <v>0.17482517482517482</v>
      </c>
      <c r="E14" s="58">
        <v>73</v>
      </c>
      <c r="F14" s="85">
        <v>12.762237762237763</v>
      </c>
      <c r="G14" s="58">
        <v>498</v>
      </c>
      <c r="H14" s="85">
        <v>87.062937062937067</v>
      </c>
      <c r="I14" s="58">
        <v>572</v>
      </c>
      <c r="J14" s="67">
        <v>100</v>
      </c>
      <c r="K14" s="58">
        <v>435</v>
      </c>
      <c r="L14" s="85">
        <v>76.048951048951054</v>
      </c>
      <c r="M14" s="58">
        <v>1008.9527972027972</v>
      </c>
    </row>
    <row r="15" spans="2:13" ht="12.75" customHeight="1" x14ac:dyDescent="0.3">
      <c r="B15" s="39" t="s">
        <v>15</v>
      </c>
      <c r="C15" s="58">
        <v>0</v>
      </c>
      <c r="D15" s="85">
        <v>0</v>
      </c>
      <c r="E15" s="58">
        <v>17</v>
      </c>
      <c r="F15" s="85">
        <v>13.934426229508196</v>
      </c>
      <c r="G15" s="58">
        <v>105</v>
      </c>
      <c r="H15" s="85">
        <v>86.065573770491795</v>
      </c>
      <c r="I15" s="58">
        <v>122</v>
      </c>
      <c r="J15" s="67">
        <v>100</v>
      </c>
      <c r="K15" s="58">
        <v>49</v>
      </c>
      <c r="L15" s="85">
        <v>40.16393442622951</v>
      </c>
      <c r="M15" s="58">
        <v>976.49180327868851</v>
      </c>
    </row>
    <row r="16" spans="2:13" ht="12.75" customHeight="1" x14ac:dyDescent="0.3">
      <c r="B16" s="39" t="s">
        <v>16</v>
      </c>
      <c r="C16" s="58">
        <v>1</v>
      </c>
      <c r="D16" s="85">
        <v>0.60606060606060608</v>
      </c>
      <c r="E16" s="58">
        <v>44</v>
      </c>
      <c r="F16" s="85">
        <v>26.666666666666668</v>
      </c>
      <c r="G16" s="58">
        <v>120</v>
      </c>
      <c r="H16" s="85">
        <v>72.727272727272734</v>
      </c>
      <c r="I16" s="58">
        <v>165</v>
      </c>
      <c r="J16" s="67">
        <v>100</v>
      </c>
      <c r="K16" s="58">
        <v>115</v>
      </c>
      <c r="L16" s="85">
        <v>69.696969696969703</v>
      </c>
      <c r="M16" s="58">
        <v>906.09090909090912</v>
      </c>
    </row>
    <row r="17" spans="2:13" ht="12.75" customHeight="1" x14ac:dyDescent="0.3">
      <c r="B17" s="39" t="s">
        <v>17</v>
      </c>
      <c r="C17" s="58">
        <v>16</v>
      </c>
      <c r="D17" s="85">
        <v>2.5682182985553772</v>
      </c>
      <c r="E17" s="58">
        <v>197</v>
      </c>
      <c r="F17" s="85">
        <v>31.621187800963078</v>
      </c>
      <c r="G17" s="58">
        <v>410</v>
      </c>
      <c r="H17" s="85">
        <v>65.810593900481535</v>
      </c>
      <c r="I17" s="58">
        <v>623</v>
      </c>
      <c r="J17" s="67">
        <v>100</v>
      </c>
      <c r="K17" s="58">
        <v>400</v>
      </c>
      <c r="L17" s="85">
        <v>64.205457463884429</v>
      </c>
      <c r="M17" s="58">
        <v>823.74317817014446</v>
      </c>
    </row>
    <row r="18" spans="2:13" ht="12.75" customHeight="1" x14ac:dyDescent="0.3">
      <c r="B18" s="39" t="s">
        <v>18</v>
      </c>
      <c r="C18" s="58">
        <v>11</v>
      </c>
      <c r="D18" s="85">
        <v>2.4498886414253898</v>
      </c>
      <c r="E18" s="58">
        <v>89</v>
      </c>
      <c r="F18" s="85">
        <v>19.821826280623608</v>
      </c>
      <c r="G18" s="58">
        <v>349</v>
      </c>
      <c r="H18" s="85">
        <v>77.728285077951</v>
      </c>
      <c r="I18" s="58">
        <v>449</v>
      </c>
      <c r="J18" s="67">
        <v>100</v>
      </c>
      <c r="K18" s="58">
        <v>284</v>
      </c>
      <c r="L18" s="85">
        <v>63.251670378619153</v>
      </c>
      <c r="M18" s="58">
        <v>893.94877505567933</v>
      </c>
    </row>
    <row r="19" spans="2:13" ht="12.75" customHeight="1" x14ac:dyDescent="0.3">
      <c r="B19" s="39" t="s">
        <v>19</v>
      </c>
      <c r="C19" s="58">
        <v>1</v>
      </c>
      <c r="D19" s="85">
        <v>0.8771929824561403</v>
      </c>
      <c r="E19" s="58">
        <v>38</v>
      </c>
      <c r="F19" s="85">
        <v>33.333333333333329</v>
      </c>
      <c r="G19" s="58">
        <v>75</v>
      </c>
      <c r="H19" s="85">
        <v>65.789473684210535</v>
      </c>
      <c r="I19" s="58">
        <v>114</v>
      </c>
      <c r="J19" s="67">
        <v>100</v>
      </c>
      <c r="K19" s="58">
        <v>68</v>
      </c>
      <c r="L19" s="85">
        <v>59.649122807017541</v>
      </c>
      <c r="M19" s="58">
        <v>838.48245614035091</v>
      </c>
    </row>
    <row r="20" spans="2:13" ht="12.75" customHeight="1" x14ac:dyDescent="0.3">
      <c r="B20" s="39" t="s">
        <v>20</v>
      </c>
      <c r="C20" s="58">
        <v>3</v>
      </c>
      <c r="D20" s="85">
        <v>1.6483516483516485</v>
      </c>
      <c r="E20" s="58">
        <v>32</v>
      </c>
      <c r="F20" s="85">
        <v>17.582417582417584</v>
      </c>
      <c r="G20" s="58">
        <v>147</v>
      </c>
      <c r="H20" s="85">
        <v>80.769230769230774</v>
      </c>
      <c r="I20" s="58">
        <v>182</v>
      </c>
      <c r="J20" s="67">
        <v>100</v>
      </c>
      <c r="K20" s="58">
        <v>106</v>
      </c>
      <c r="L20" s="85">
        <v>58.241758241758248</v>
      </c>
      <c r="M20" s="58">
        <v>915.45604395604391</v>
      </c>
    </row>
    <row r="21" spans="2:13" ht="12.75" customHeight="1" x14ac:dyDescent="0.3">
      <c r="B21" s="39" t="s">
        <v>21</v>
      </c>
      <c r="C21" s="58">
        <v>7</v>
      </c>
      <c r="D21" s="85">
        <v>0.89974293059125965</v>
      </c>
      <c r="E21" s="58">
        <v>152</v>
      </c>
      <c r="F21" s="85">
        <v>19.537275064267352</v>
      </c>
      <c r="G21" s="58">
        <v>619</v>
      </c>
      <c r="H21" s="85">
        <v>79.562982005141393</v>
      </c>
      <c r="I21" s="58">
        <v>778</v>
      </c>
      <c r="J21" s="67">
        <v>100</v>
      </c>
      <c r="K21" s="58">
        <v>583</v>
      </c>
      <c r="L21" s="85">
        <v>74.935732647814916</v>
      </c>
      <c r="M21" s="58">
        <v>836.99614395886886</v>
      </c>
    </row>
    <row r="22" spans="2:13" ht="12.75" customHeight="1" x14ac:dyDescent="0.3">
      <c r="B22" s="39" t="s">
        <v>22</v>
      </c>
      <c r="C22" s="58">
        <v>3</v>
      </c>
      <c r="D22" s="85">
        <v>1.6666666666666667</v>
      </c>
      <c r="E22" s="58">
        <v>62</v>
      </c>
      <c r="F22" s="85">
        <v>34.444444444444443</v>
      </c>
      <c r="G22" s="58">
        <v>115</v>
      </c>
      <c r="H22" s="85">
        <v>63.888888888888886</v>
      </c>
      <c r="I22" s="58">
        <v>180</v>
      </c>
      <c r="J22" s="67">
        <v>100</v>
      </c>
      <c r="K22" s="58">
        <v>133</v>
      </c>
      <c r="L22" s="85">
        <v>73.888888888888886</v>
      </c>
      <c r="M22" s="58">
        <v>818.76111111111106</v>
      </c>
    </row>
    <row r="23" spans="2:13" ht="12.75" customHeight="1" x14ac:dyDescent="0.3">
      <c r="B23" s="39" t="s">
        <v>23</v>
      </c>
      <c r="C23" s="58">
        <v>0</v>
      </c>
      <c r="D23" s="85">
        <v>0</v>
      </c>
      <c r="E23" s="58">
        <v>10</v>
      </c>
      <c r="F23" s="85">
        <v>27.027027027027028</v>
      </c>
      <c r="G23" s="58">
        <v>27</v>
      </c>
      <c r="H23" s="85">
        <v>72.972972972972968</v>
      </c>
      <c r="I23" s="58">
        <v>37</v>
      </c>
      <c r="J23" s="67">
        <v>100</v>
      </c>
      <c r="K23" s="58">
        <v>21</v>
      </c>
      <c r="L23" s="85">
        <v>56.756756756756758</v>
      </c>
      <c r="M23" s="58">
        <v>834.64864864864865</v>
      </c>
    </row>
    <row r="24" spans="2:13" ht="12.75" customHeight="1" x14ac:dyDescent="0.3">
      <c r="B24" s="39" t="s">
        <v>24</v>
      </c>
      <c r="C24" s="58">
        <v>2</v>
      </c>
      <c r="D24" s="85">
        <v>0.25706940874035988</v>
      </c>
      <c r="E24" s="58">
        <v>170</v>
      </c>
      <c r="F24" s="85">
        <v>21.85089974293059</v>
      </c>
      <c r="G24" s="58">
        <v>606</v>
      </c>
      <c r="H24" s="85">
        <v>77.892030848329057</v>
      </c>
      <c r="I24" s="58">
        <v>778</v>
      </c>
      <c r="J24" s="67">
        <v>100</v>
      </c>
      <c r="K24" s="58">
        <v>508</v>
      </c>
      <c r="L24" s="85">
        <v>65.295629820051417</v>
      </c>
      <c r="M24" s="58">
        <v>916.35604113110537</v>
      </c>
    </row>
    <row r="25" spans="2:13" ht="12.75" customHeight="1" x14ac:dyDescent="0.3">
      <c r="B25" s="39" t="s">
        <v>25</v>
      </c>
      <c r="C25" s="58">
        <v>8</v>
      </c>
      <c r="D25" s="85">
        <v>1.3675213675213675</v>
      </c>
      <c r="E25" s="58">
        <v>192</v>
      </c>
      <c r="F25" s="85">
        <v>32.820512820512818</v>
      </c>
      <c r="G25" s="58">
        <v>385</v>
      </c>
      <c r="H25" s="85">
        <v>65.811965811965806</v>
      </c>
      <c r="I25" s="58">
        <v>585</v>
      </c>
      <c r="J25" s="67">
        <v>100</v>
      </c>
      <c r="K25" s="58">
        <v>417</v>
      </c>
      <c r="L25" s="85">
        <v>71.282051282051285</v>
      </c>
      <c r="M25" s="58">
        <v>809.90769230769229</v>
      </c>
    </row>
    <row r="26" spans="2:13" ht="12.75" customHeight="1" x14ac:dyDescent="0.3">
      <c r="B26" s="39" t="s">
        <v>26</v>
      </c>
      <c r="C26" s="58">
        <v>0</v>
      </c>
      <c r="D26" s="85">
        <v>0</v>
      </c>
      <c r="E26" s="58">
        <v>20</v>
      </c>
      <c r="F26" s="85">
        <v>32.786885245901637</v>
      </c>
      <c r="G26" s="58">
        <v>41</v>
      </c>
      <c r="H26" s="85">
        <v>67.213114754098356</v>
      </c>
      <c r="I26" s="58">
        <v>61</v>
      </c>
      <c r="J26" s="67">
        <v>100</v>
      </c>
      <c r="K26" s="58">
        <v>40</v>
      </c>
      <c r="L26" s="85">
        <v>65.573770491803273</v>
      </c>
      <c r="M26" s="58">
        <v>857.70491803278685</v>
      </c>
    </row>
    <row r="27" spans="2:13" ht="12.75" customHeight="1" x14ac:dyDescent="0.25">
      <c r="B27" s="39" t="s">
        <v>27</v>
      </c>
      <c r="C27" s="58">
        <v>6</v>
      </c>
      <c r="D27" s="85">
        <v>2.1739130434782608</v>
      </c>
      <c r="E27" s="58">
        <v>104</v>
      </c>
      <c r="F27" s="85">
        <v>37.681159420289859</v>
      </c>
      <c r="G27" s="58">
        <v>166</v>
      </c>
      <c r="H27" s="85">
        <v>60.144927536231883</v>
      </c>
      <c r="I27" s="58">
        <v>276</v>
      </c>
      <c r="J27" s="67">
        <v>100</v>
      </c>
      <c r="K27" s="58">
        <v>202</v>
      </c>
      <c r="L27" s="85">
        <v>73.188405797101453</v>
      </c>
      <c r="M27" s="58">
        <v>819.22826086956525</v>
      </c>
    </row>
    <row r="28" spans="2:13" ht="12.75" customHeight="1" x14ac:dyDescent="0.25">
      <c r="B28" s="39" t="s">
        <v>28</v>
      </c>
      <c r="C28" s="58">
        <v>11</v>
      </c>
      <c r="D28" s="85">
        <v>1.390644753476612</v>
      </c>
      <c r="E28" s="58">
        <v>226</v>
      </c>
      <c r="F28" s="85">
        <v>28.571428571428569</v>
      </c>
      <c r="G28" s="58">
        <v>554</v>
      </c>
      <c r="H28" s="85">
        <v>70.037926675094823</v>
      </c>
      <c r="I28" s="58">
        <v>791</v>
      </c>
      <c r="J28" s="67">
        <v>100</v>
      </c>
      <c r="K28" s="58">
        <v>539</v>
      </c>
      <c r="L28" s="85">
        <v>68.141592920353972</v>
      </c>
      <c r="M28" s="58">
        <v>837.60429835651075</v>
      </c>
    </row>
    <row r="29" spans="2:13" ht="12.75" customHeight="1" x14ac:dyDescent="0.25">
      <c r="B29" s="39" t="s">
        <v>29</v>
      </c>
      <c r="C29" s="58">
        <v>2</v>
      </c>
      <c r="D29" s="85">
        <v>0.94786729857819907</v>
      </c>
      <c r="E29" s="58">
        <v>90</v>
      </c>
      <c r="F29" s="85">
        <v>42.654028436018962</v>
      </c>
      <c r="G29" s="58">
        <v>119</v>
      </c>
      <c r="H29" s="85">
        <v>56.39810426540285</v>
      </c>
      <c r="I29" s="58">
        <v>211</v>
      </c>
      <c r="J29" s="67">
        <v>100</v>
      </c>
      <c r="K29" s="58">
        <v>108</v>
      </c>
      <c r="L29" s="85">
        <v>51.184834123222743</v>
      </c>
      <c r="M29" s="58">
        <v>770.58767772511851</v>
      </c>
    </row>
    <row r="30" spans="2:13" ht="12.75" customHeight="1" x14ac:dyDescent="0.25">
      <c r="B30" s="35" t="s">
        <v>30</v>
      </c>
      <c r="C30" s="37">
        <v>88</v>
      </c>
      <c r="D30" s="48">
        <v>1.1421155094094744</v>
      </c>
      <c r="E30" s="37">
        <v>1881</v>
      </c>
      <c r="F30" s="48">
        <v>24.412719013627516</v>
      </c>
      <c r="G30" s="37">
        <v>5736</v>
      </c>
      <c r="H30" s="48">
        <v>74.445165476963012</v>
      </c>
      <c r="I30" s="37">
        <v>7705</v>
      </c>
      <c r="J30" s="48">
        <v>100</v>
      </c>
      <c r="K30" s="37">
        <v>5075</v>
      </c>
      <c r="L30" s="48">
        <v>65.866320571057756</v>
      </c>
      <c r="M30" s="7">
        <v>889.53497728747561</v>
      </c>
    </row>
    <row r="31" spans="2:13" ht="12.75" customHeight="1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2:13" ht="12.75" customHeight="1" x14ac:dyDescent="0.2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6" t="s">
        <v>145</v>
      </c>
    </row>
    <row r="33" ht="12.75" customHeight="1" x14ac:dyDescent="0.25"/>
  </sheetData>
  <mergeCells count="10">
    <mergeCell ref="C7:D7"/>
    <mergeCell ref="E7:F7"/>
    <mergeCell ref="G7:H7"/>
    <mergeCell ref="I7:J7"/>
    <mergeCell ref="K7:L7"/>
    <mergeCell ref="B2:K2"/>
    <mergeCell ref="B3:M3"/>
    <mergeCell ref="B4:M4"/>
    <mergeCell ref="C6:J6"/>
    <mergeCell ref="K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workbookViewId="0">
      <selection activeCell="L6" sqref="L6"/>
    </sheetView>
  </sheetViews>
  <sheetFormatPr defaultRowHeight="15" x14ac:dyDescent="0.25"/>
  <cols>
    <col min="2" max="2" width="24.7109375" customWidth="1"/>
    <col min="3" max="6" width="15.7109375" customWidth="1"/>
    <col min="7" max="7" width="14" customWidth="1"/>
    <col min="8" max="8" width="17" customWidth="1"/>
  </cols>
  <sheetData>
    <row r="2" spans="2:8" ht="48" customHeight="1" x14ac:dyDescent="0.3">
      <c r="B2" s="570" t="s">
        <v>0</v>
      </c>
      <c r="C2" s="567"/>
      <c r="D2" s="567"/>
      <c r="E2" s="567"/>
      <c r="F2" s="567"/>
      <c r="G2" s="567"/>
      <c r="H2" s="567"/>
    </row>
    <row r="3" spans="2:8" ht="12.75" customHeight="1" x14ac:dyDescent="0.3">
      <c r="B3" s="571" t="s">
        <v>89</v>
      </c>
      <c r="C3" s="572"/>
      <c r="D3" s="572"/>
      <c r="E3" s="572"/>
      <c r="F3" s="572"/>
      <c r="G3" s="572"/>
      <c r="H3" s="572"/>
    </row>
    <row r="4" spans="2:8" ht="12.75" customHeight="1" x14ac:dyDescent="0.3">
      <c r="B4" s="573" t="s">
        <v>32</v>
      </c>
      <c r="C4" s="574"/>
      <c r="D4" s="574"/>
      <c r="E4" s="574"/>
      <c r="F4" s="574"/>
      <c r="G4" s="574"/>
      <c r="H4" s="574"/>
    </row>
    <row r="5" spans="2:8" ht="12.75" customHeight="1" x14ac:dyDescent="0.3">
      <c r="B5" s="56"/>
      <c r="C5" s="56"/>
      <c r="D5" s="56"/>
      <c r="E5" s="56"/>
      <c r="F5" s="56"/>
      <c r="G5" s="56"/>
      <c r="H5" s="56"/>
    </row>
    <row r="6" spans="2:8" ht="12.75" customHeight="1" x14ac:dyDescent="0.3">
      <c r="B6" s="6"/>
      <c r="C6" s="32" t="s">
        <v>90</v>
      </c>
      <c r="D6" s="579" t="s">
        <v>91</v>
      </c>
      <c r="E6" s="610"/>
      <c r="F6" s="6"/>
      <c r="G6" s="32" t="s">
        <v>92</v>
      </c>
      <c r="H6" s="32" t="s">
        <v>93</v>
      </c>
    </row>
    <row r="7" spans="2:8" ht="12.75" customHeight="1" x14ac:dyDescent="0.3">
      <c r="B7" s="34" t="s">
        <v>2</v>
      </c>
      <c r="C7" s="34" t="s">
        <v>94</v>
      </c>
      <c r="D7" s="6" t="s">
        <v>37</v>
      </c>
      <c r="E7" s="6" t="s">
        <v>95</v>
      </c>
      <c r="F7" s="34" t="s">
        <v>96</v>
      </c>
      <c r="G7" s="34" t="s">
        <v>95</v>
      </c>
      <c r="H7" s="34" t="s">
        <v>95</v>
      </c>
    </row>
    <row r="8" spans="2:8" ht="12.75" customHeight="1" x14ac:dyDescent="0.3">
      <c r="B8" s="39" t="s">
        <v>9</v>
      </c>
      <c r="C8" s="58">
        <v>134</v>
      </c>
      <c r="D8" s="58">
        <v>365</v>
      </c>
      <c r="E8" s="58">
        <v>8</v>
      </c>
      <c r="F8" s="58">
        <v>948185</v>
      </c>
      <c r="G8" s="58">
        <v>332.37934203901102</v>
      </c>
      <c r="H8" s="58">
        <v>13989.52577962756</v>
      </c>
    </row>
    <row r="9" spans="2:8" ht="12.75" customHeight="1" x14ac:dyDescent="0.3">
      <c r="B9" s="39" t="s">
        <v>10</v>
      </c>
      <c r="C9" s="58">
        <v>9</v>
      </c>
      <c r="D9" s="58">
        <v>18</v>
      </c>
      <c r="E9" s="58">
        <v>14</v>
      </c>
      <c r="F9" s="58">
        <v>63540</v>
      </c>
      <c r="G9" s="58">
        <v>1016.4008367615153</v>
      </c>
      <c r="H9" s="58">
        <v>16767.891998662428</v>
      </c>
    </row>
    <row r="10" spans="2:8" ht="12.75" customHeight="1" x14ac:dyDescent="0.3">
      <c r="B10" s="39" t="s">
        <v>11</v>
      </c>
      <c r="C10" s="58">
        <v>237</v>
      </c>
      <c r="D10" s="58">
        <v>1000</v>
      </c>
      <c r="E10" s="58">
        <v>10</v>
      </c>
      <c r="F10" s="58">
        <v>1616807</v>
      </c>
      <c r="G10" s="58">
        <v>306.44523626202789</v>
      </c>
      <c r="H10" s="58">
        <v>10907.437054796876</v>
      </c>
    </row>
    <row r="11" spans="2:8" ht="12.75" customHeight="1" x14ac:dyDescent="0.3">
      <c r="B11" s="39" t="s">
        <v>12</v>
      </c>
      <c r="C11" s="58">
        <v>6</v>
      </c>
      <c r="D11" s="58">
        <v>28</v>
      </c>
      <c r="E11" s="58">
        <v>5</v>
      </c>
      <c r="F11" s="58">
        <v>19910</v>
      </c>
      <c r="G11" s="58" t="s">
        <v>97</v>
      </c>
      <c r="H11" s="58">
        <v>2989.2537336585779</v>
      </c>
    </row>
    <row r="12" spans="2:8" ht="12.75" customHeight="1" x14ac:dyDescent="0.3">
      <c r="B12" s="39" t="s">
        <v>13</v>
      </c>
      <c r="C12" s="58">
        <v>32</v>
      </c>
      <c r="D12" s="58">
        <v>60</v>
      </c>
      <c r="E12" s="58">
        <v>11</v>
      </c>
      <c r="F12" s="58">
        <v>229808</v>
      </c>
      <c r="G12" s="58">
        <v>1348.8438880569599</v>
      </c>
      <c r="H12" s="58">
        <v>17493.384455007767</v>
      </c>
    </row>
    <row r="13" spans="2:8" ht="12.75" customHeight="1" x14ac:dyDescent="0.3">
      <c r="B13" s="39" t="s">
        <v>14</v>
      </c>
      <c r="C13" s="58">
        <v>110</v>
      </c>
      <c r="D13" s="58">
        <v>649</v>
      </c>
      <c r="E13" s="58">
        <v>13</v>
      </c>
      <c r="F13" s="58">
        <v>1042468</v>
      </c>
      <c r="G13" s="58">
        <v>237.33371112957695</v>
      </c>
      <c r="H13" s="58">
        <v>12369.748588236871</v>
      </c>
    </row>
    <row r="14" spans="2:8" ht="12.75" customHeight="1" x14ac:dyDescent="0.3">
      <c r="B14" s="39" t="s">
        <v>15</v>
      </c>
      <c r="C14" s="58">
        <v>47</v>
      </c>
      <c r="D14" s="58">
        <v>157</v>
      </c>
      <c r="E14" s="58">
        <v>13</v>
      </c>
      <c r="F14" s="58">
        <v>300786</v>
      </c>
      <c r="G14" s="58">
        <v>438.43844332390029</v>
      </c>
      <c r="H14" s="58">
        <v>14139.111068089735</v>
      </c>
    </row>
    <row r="15" spans="2:8" ht="12.75" customHeight="1" x14ac:dyDescent="0.3">
      <c r="B15" s="39" t="s">
        <v>16</v>
      </c>
      <c r="C15" s="58">
        <v>50</v>
      </c>
      <c r="D15" s="58">
        <v>261</v>
      </c>
      <c r="E15" s="58">
        <v>16</v>
      </c>
      <c r="F15" s="58">
        <v>319098</v>
      </c>
      <c r="G15" s="58">
        <v>466.85205902990003</v>
      </c>
      <c r="H15" s="58">
        <v>7670.7713046793888</v>
      </c>
    </row>
    <row r="16" spans="2:8" ht="12.75" customHeight="1" x14ac:dyDescent="0.3">
      <c r="B16" s="39" t="s">
        <v>17</v>
      </c>
      <c r="C16" s="58">
        <v>160</v>
      </c>
      <c r="D16" s="58">
        <v>616</v>
      </c>
      <c r="E16" s="58">
        <v>14</v>
      </c>
      <c r="F16" s="58">
        <v>1207184</v>
      </c>
      <c r="G16" s="58">
        <v>134.71711878991192</v>
      </c>
      <c r="H16" s="58">
        <v>18578.232862250734</v>
      </c>
    </row>
    <row r="17" spans="2:9" ht="12.75" customHeight="1" x14ac:dyDescent="0.3">
      <c r="B17" s="39" t="s">
        <v>18</v>
      </c>
      <c r="C17" s="58">
        <v>173</v>
      </c>
      <c r="D17" s="58">
        <v>689</v>
      </c>
      <c r="E17" s="58">
        <v>18</v>
      </c>
      <c r="F17" s="58">
        <v>1020806</v>
      </c>
      <c r="G17" s="58">
        <v>454.28476279632292</v>
      </c>
      <c r="H17" s="58">
        <v>17307.214936844604</v>
      </c>
    </row>
    <row r="18" spans="2:9" ht="12.75" customHeight="1" x14ac:dyDescent="0.3">
      <c r="B18" s="39" t="s">
        <v>19</v>
      </c>
      <c r="C18" s="58">
        <v>43</v>
      </c>
      <c r="D18" s="58">
        <v>213</v>
      </c>
      <c r="E18" s="58">
        <v>24</v>
      </c>
      <c r="F18" s="58">
        <v>375047</v>
      </c>
      <c r="G18" s="58">
        <v>334.8789283874292</v>
      </c>
      <c r="H18" s="58">
        <v>19900.81874162245</v>
      </c>
    </row>
    <row r="19" spans="2:9" ht="12.75" customHeight="1" x14ac:dyDescent="0.3">
      <c r="B19" s="39" t="s">
        <v>20</v>
      </c>
      <c r="C19" s="58">
        <v>87</v>
      </c>
      <c r="D19" s="58">
        <v>408</v>
      </c>
      <c r="E19" s="58">
        <v>26</v>
      </c>
      <c r="F19" s="58">
        <v>566850</v>
      </c>
      <c r="G19" s="58">
        <v>298.49247137086337</v>
      </c>
      <c r="H19" s="58">
        <v>21595.891672214573</v>
      </c>
    </row>
    <row r="20" spans="2:9" ht="12.75" customHeight="1" x14ac:dyDescent="0.3">
      <c r="B20" s="39" t="s">
        <v>21</v>
      </c>
      <c r="C20" s="58">
        <v>122</v>
      </c>
      <c r="D20" s="58">
        <v>640</v>
      </c>
      <c r="E20" s="58">
        <v>11</v>
      </c>
      <c r="F20" s="58">
        <v>958439</v>
      </c>
      <c r="G20" s="58">
        <v>137.84290167825264</v>
      </c>
      <c r="H20" s="58">
        <v>6061.6126427083709</v>
      </c>
    </row>
    <row r="21" spans="2:9" ht="12.75" customHeight="1" x14ac:dyDescent="0.3">
      <c r="B21" s="39" t="s">
        <v>22</v>
      </c>
      <c r="C21" s="58">
        <v>95</v>
      </c>
      <c r="D21" s="58">
        <v>397</v>
      </c>
      <c r="E21" s="58">
        <v>30</v>
      </c>
      <c r="F21" s="58">
        <v>636115</v>
      </c>
      <c r="G21" s="58">
        <v>220.10001956611208</v>
      </c>
      <c r="H21" s="58">
        <v>18766.150476146209</v>
      </c>
    </row>
    <row r="22" spans="2:9" ht="12.75" customHeight="1" x14ac:dyDescent="0.3">
      <c r="B22" s="39" t="s">
        <v>23</v>
      </c>
      <c r="C22" s="58">
        <v>52</v>
      </c>
      <c r="D22" s="58">
        <v>158</v>
      </c>
      <c r="E22" s="58">
        <v>50</v>
      </c>
      <c r="F22" s="58">
        <v>293855</v>
      </c>
      <c r="G22" s="58">
        <v>622.4481690364604</v>
      </c>
      <c r="H22" s="58">
        <v>35524.982127253948</v>
      </c>
    </row>
    <row r="23" spans="2:9" ht="12.75" customHeight="1" x14ac:dyDescent="0.3">
      <c r="B23" s="39" t="s">
        <v>24</v>
      </c>
      <c r="C23" s="58">
        <v>198</v>
      </c>
      <c r="D23" s="58">
        <v>1174</v>
      </c>
      <c r="E23" s="58">
        <v>20</v>
      </c>
      <c r="F23" s="58">
        <v>1828260</v>
      </c>
      <c r="G23" s="58">
        <v>232.72711166080205</v>
      </c>
      <c r="H23" s="58">
        <v>17963.139473574374</v>
      </c>
    </row>
    <row r="24" spans="2:9" ht="12.75" customHeight="1" x14ac:dyDescent="0.3">
      <c r="B24" s="39" t="s">
        <v>25</v>
      </c>
      <c r="C24" s="58">
        <v>269</v>
      </c>
      <c r="D24" s="58">
        <v>958</v>
      </c>
      <c r="E24" s="58">
        <v>23</v>
      </c>
      <c r="F24" s="58">
        <v>1484633</v>
      </c>
      <c r="G24" s="58">
        <v>202.30958084388644</v>
      </c>
      <c r="H24" s="58">
        <v>15410.366954129633</v>
      </c>
    </row>
    <row r="25" spans="2:9" ht="12.75" customHeight="1" x14ac:dyDescent="0.3">
      <c r="B25" s="39" t="s">
        <v>26</v>
      </c>
      <c r="C25" s="58">
        <v>139</v>
      </c>
      <c r="D25" s="58">
        <v>414</v>
      </c>
      <c r="E25" s="58">
        <v>72</v>
      </c>
      <c r="F25" s="58">
        <v>720139</v>
      </c>
      <c r="G25" s="58">
        <v>779.23065884496816</v>
      </c>
      <c r="H25" s="58">
        <v>41325.331825702684</v>
      </c>
    </row>
    <row r="26" spans="2:9" ht="12.75" customHeight="1" x14ac:dyDescent="0.25">
      <c r="B26" s="39" t="s">
        <v>27</v>
      </c>
      <c r="C26" s="58">
        <v>335</v>
      </c>
      <c r="D26" s="58">
        <v>946</v>
      </c>
      <c r="E26" s="58">
        <v>48</v>
      </c>
      <c r="F26" s="58">
        <v>1729051</v>
      </c>
      <c r="G26" s="58">
        <v>491.58484105036365</v>
      </c>
      <c r="H26" s="58">
        <v>51183.242086852377</v>
      </c>
    </row>
    <row r="27" spans="2:9" ht="12.75" customHeight="1" x14ac:dyDescent="0.25">
      <c r="B27" s="39" t="s">
        <v>28</v>
      </c>
      <c r="C27" s="58">
        <v>410</v>
      </c>
      <c r="D27" s="58">
        <v>1642</v>
      </c>
      <c r="E27" s="58">
        <v>32</v>
      </c>
      <c r="F27" s="58">
        <v>2287869</v>
      </c>
      <c r="G27" s="58">
        <v>336.84420435424425</v>
      </c>
      <c r="H27" s="58">
        <v>29618.128742318113</v>
      </c>
    </row>
    <row r="28" spans="2:9" ht="12.75" customHeight="1" x14ac:dyDescent="0.25">
      <c r="B28" s="39" t="s">
        <v>29</v>
      </c>
      <c r="C28" s="58">
        <v>182</v>
      </c>
      <c r="D28" s="58">
        <v>740</v>
      </c>
      <c r="E28" s="58">
        <v>44</v>
      </c>
      <c r="F28" s="58">
        <v>1015531</v>
      </c>
      <c r="G28" s="58">
        <v>663.57786326846201</v>
      </c>
      <c r="H28" s="58">
        <v>21797.820608597242</v>
      </c>
    </row>
    <row r="29" spans="2:9" ht="12.75" customHeight="1" x14ac:dyDescent="0.25">
      <c r="B29" s="35" t="s">
        <v>30</v>
      </c>
      <c r="C29" s="37">
        <v>2890</v>
      </c>
      <c r="D29" s="37">
        <v>11533</v>
      </c>
      <c r="E29" s="7">
        <v>19</v>
      </c>
      <c r="F29" s="37">
        <v>18664381</v>
      </c>
      <c r="G29" s="59">
        <v>306.66801266439967</v>
      </c>
      <c r="H29" s="57">
        <v>16881.269509262082</v>
      </c>
    </row>
    <row r="30" spans="2:9" ht="12.75" customHeight="1" x14ac:dyDescent="0.25">
      <c r="B30" s="56"/>
      <c r="C30" s="56"/>
      <c r="D30" s="56"/>
      <c r="E30" s="56"/>
      <c r="F30" s="56"/>
      <c r="G30" s="56"/>
      <c r="H30" s="56"/>
    </row>
    <row r="31" spans="2:9" ht="12.75" customHeight="1" x14ac:dyDescent="0.25">
      <c r="B31" s="55"/>
      <c r="C31" s="55"/>
      <c r="D31" s="55"/>
      <c r="E31" s="55"/>
      <c r="F31" s="55"/>
      <c r="G31" s="55"/>
      <c r="H31" s="147" t="s">
        <v>98</v>
      </c>
      <c r="I31" s="148"/>
    </row>
  </sheetData>
  <mergeCells count="4">
    <mergeCell ref="B2:H2"/>
    <mergeCell ref="B3:H3"/>
    <mergeCell ref="B4:H4"/>
    <mergeCell ref="D6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F31" sqref="B2:F31"/>
    </sheetView>
  </sheetViews>
  <sheetFormatPr defaultRowHeight="15" x14ac:dyDescent="0.25"/>
  <cols>
    <col min="2" max="2" width="24.7109375" customWidth="1"/>
    <col min="3" max="6" width="17" customWidth="1"/>
  </cols>
  <sheetData>
    <row r="2" spans="1:7" ht="37.5" customHeight="1" x14ac:dyDescent="0.3">
      <c r="A2" s="44"/>
      <c r="B2" s="575" t="s">
        <v>0</v>
      </c>
      <c r="C2" s="611"/>
      <c r="D2" s="611"/>
      <c r="E2" s="611"/>
      <c r="F2" s="611"/>
      <c r="G2" s="191"/>
    </row>
    <row r="3" spans="1:7" ht="12.75" customHeight="1" x14ac:dyDescent="0.3">
      <c r="A3" s="44"/>
      <c r="B3" s="571" t="s">
        <v>81</v>
      </c>
      <c r="C3" s="572"/>
      <c r="D3" s="572"/>
      <c r="E3" s="572"/>
      <c r="F3" s="572"/>
      <c r="G3" s="44"/>
    </row>
    <row r="4" spans="1:7" ht="12.75" customHeight="1" x14ac:dyDescent="0.3">
      <c r="A4" s="44"/>
      <c r="B4" s="571" t="s">
        <v>82</v>
      </c>
      <c r="C4" s="572"/>
      <c r="D4" s="572"/>
      <c r="E4" s="572"/>
      <c r="F4" s="572"/>
      <c r="G4" s="44"/>
    </row>
    <row r="5" spans="1:7" ht="12.75" customHeight="1" x14ac:dyDescent="0.3">
      <c r="A5" s="44"/>
      <c r="B5" s="44"/>
      <c r="C5" s="44"/>
      <c r="D5" s="44"/>
      <c r="E5" s="44"/>
      <c r="F5" s="44"/>
      <c r="G5" s="44"/>
    </row>
    <row r="6" spans="1:7" ht="12.75" customHeight="1" x14ac:dyDescent="0.25">
      <c r="A6" s="45"/>
      <c r="B6" s="6"/>
      <c r="C6" s="579" t="s">
        <v>83</v>
      </c>
      <c r="D6" s="580"/>
      <c r="E6" s="580"/>
      <c r="F6" s="32" t="s">
        <v>84</v>
      </c>
      <c r="G6" s="44"/>
    </row>
    <row r="7" spans="1:7" ht="25.5" customHeight="1" x14ac:dyDescent="0.3">
      <c r="A7" s="45"/>
      <c r="B7" s="34" t="s">
        <v>2</v>
      </c>
      <c r="C7" s="6" t="s">
        <v>37</v>
      </c>
      <c r="D7" s="6" t="s">
        <v>85</v>
      </c>
      <c r="E7" s="6" t="s">
        <v>86</v>
      </c>
      <c r="F7" s="34" t="s">
        <v>87</v>
      </c>
      <c r="G7" s="44"/>
    </row>
    <row r="8" spans="1:7" ht="12.75" customHeight="1" x14ac:dyDescent="0.3">
      <c r="A8" s="46"/>
      <c r="B8" s="50" t="s">
        <v>9</v>
      </c>
      <c r="C8" s="51">
        <v>43792242</v>
      </c>
      <c r="D8" s="52">
        <v>9.8702356970049117</v>
      </c>
      <c r="E8" s="53">
        <v>748844655</v>
      </c>
      <c r="F8" s="54">
        <v>17.099938728873482</v>
      </c>
      <c r="G8" s="44"/>
    </row>
    <row r="9" spans="1:7" ht="12.75" customHeight="1" x14ac:dyDescent="0.3">
      <c r="A9" s="46"/>
      <c r="B9" s="50" t="s">
        <v>10</v>
      </c>
      <c r="C9" s="51">
        <v>1131813</v>
      </c>
      <c r="D9" s="52">
        <v>8.8016501932483617</v>
      </c>
      <c r="E9" s="53">
        <v>21328447</v>
      </c>
      <c r="F9" s="54">
        <v>18.844497280027706</v>
      </c>
      <c r="G9" s="44"/>
    </row>
    <row r="10" spans="1:7" ht="12.75" customHeight="1" x14ac:dyDescent="0.3">
      <c r="A10" s="46"/>
      <c r="B10" s="50" t="s">
        <v>11</v>
      </c>
      <c r="C10" s="51">
        <v>81059100</v>
      </c>
      <c r="D10" s="52">
        <v>8.1275316725083737</v>
      </c>
      <c r="E10" s="53">
        <v>1585790334</v>
      </c>
      <c r="F10" s="54">
        <v>19.563384419516129</v>
      </c>
      <c r="G10" s="44"/>
    </row>
    <row r="11" spans="1:7" ht="12.75" customHeight="1" x14ac:dyDescent="0.3">
      <c r="A11" s="46"/>
      <c r="B11" s="50" t="s">
        <v>12</v>
      </c>
      <c r="C11" s="51">
        <v>3168060</v>
      </c>
      <c r="D11" s="52">
        <v>6.1430560349340917</v>
      </c>
      <c r="E11" s="53">
        <v>51554952</v>
      </c>
      <c r="F11" s="54">
        <v>16.273350883505994</v>
      </c>
      <c r="G11" s="44"/>
    </row>
    <row r="12" spans="1:7" ht="12.75" customHeight="1" x14ac:dyDescent="0.3">
      <c r="A12" s="46"/>
      <c r="B12" s="50" t="s">
        <v>13</v>
      </c>
      <c r="C12" s="51">
        <v>4396132</v>
      </c>
      <c r="D12" s="52">
        <v>8.1981138936701488</v>
      </c>
      <c r="E12" s="53">
        <v>71511924</v>
      </c>
      <c r="F12" s="54">
        <v>16.267010180768004</v>
      </c>
      <c r="G12" s="44"/>
    </row>
    <row r="13" spans="1:7" ht="12.75" customHeight="1" x14ac:dyDescent="0.3">
      <c r="A13" s="46"/>
      <c r="B13" s="50" t="s">
        <v>14</v>
      </c>
      <c r="C13" s="51">
        <v>40915413</v>
      </c>
      <c r="D13" s="52">
        <v>8.3046325234664646</v>
      </c>
      <c r="E13" s="53">
        <v>665673312</v>
      </c>
      <c r="F13" s="54">
        <v>16.269500004802591</v>
      </c>
      <c r="G13" s="44"/>
    </row>
    <row r="14" spans="1:7" ht="12.75" customHeight="1" x14ac:dyDescent="0.3">
      <c r="A14" s="46"/>
      <c r="B14" s="50" t="s">
        <v>15</v>
      </c>
      <c r="C14" s="51">
        <v>11973234</v>
      </c>
      <c r="D14" s="52">
        <v>9.7393804759050013</v>
      </c>
      <c r="E14" s="53">
        <v>205393432</v>
      </c>
      <c r="F14" s="54">
        <v>17.154382182792052</v>
      </c>
      <c r="G14" s="44"/>
    </row>
    <row r="15" spans="1:7" ht="12.75" customHeight="1" x14ac:dyDescent="0.3">
      <c r="A15" s="46"/>
      <c r="B15" s="50" t="s">
        <v>16</v>
      </c>
      <c r="C15" s="51">
        <v>16581199</v>
      </c>
      <c r="D15" s="52">
        <v>10.415725100019536</v>
      </c>
      <c r="E15" s="53">
        <v>248557120</v>
      </c>
      <c r="F15" s="54">
        <v>14.990298349353385</v>
      </c>
      <c r="G15" s="44"/>
    </row>
    <row r="16" spans="1:7" ht="12.75" customHeight="1" x14ac:dyDescent="0.3">
      <c r="A16" s="46"/>
      <c r="B16" s="50" t="s">
        <v>17</v>
      </c>
      <c r="C16" s="51">
        <v>42522887</v>
      </c>
      <c r="D16" s="52">
        <v>9.5635405997813034</v>
      </c>
      <c r="E16" s="53">
        <v>596376194</v>
      </c>
      <c r="F16" s="54">
        <v>14.024828417694216</v>
      </c>
      <c r="G16" s="44"/>
    </row>
    <row r="17" spans="1:7" ht="12.75" customHeight="1" x14ac:dyDescent="0.3">
      <c r="A17" s="46"/>
      <c r="B17" s="50" t="s">
        <v>18</v>
      </c>
      <c r="C17" s="51">
        <v>38538230</v>
      </c>
      <c r="D17" s="52">
        <v>10.275461130496618</v>
      </c>
      <c r="E17" s="53">
        <v>498064657</v>
      </c>
      <c r="F17" s="54">
        <v>12.923911061820951</v>
      </c>
      <c r="G17" s="44"/>
    </row>
    <row r="18" spans="1:7" ht="12.75" customHeight="1" x14ac:dyDescent="0.3">
      <c r="A18" s="46"/>
      <c r="B18" s="50" t="s">
        <v>19</v>
      </c>
      <c r="C18" s="51">
        <v>10755061</v>
      </c>
      <c r="D18" s="52">
        <v>11.99348419054756</v>
      </c>
      <c r="E18" s="53">
        <v>145128843</v>
      </c>
      <c r="F18" s="54">
        <v>13.494004636514846</v>
      </c>
      <c r="G18" s="44"/>
    </row>
    <row r="19" spans="1:7" ht="12.75" customHeight="1" x14ac:dyDescent="0.3">
      <c r="A19" s="46"/>
      <c r="B19" s="50" t="s">
        <v>20</v>
      </c>
      <c r="C19" s="51">
        <v>17113811</v>
      </c>
      <c r="D19" s="52">
        <v>11.018860526237848</v>
      </c>
      <c r="E19" s="53">
        <v>262159131</v>
      </c>
      <c r="F19" s="54">
        <v>15.318571123638096</v>
      </c>
      <c r="G19" s="44"/>
    </row>
    <row r="20" spans="1:7" ht="12.75" customHeight="1" x14ac:dyDescent="0.3">
      <c r="A20" s="46"/>
      <c r="B20" s="50" t="s">
        <v>21</v>
      </c>
      <c r="C20" s="51">
        <v>64047618</v>
      </c>
      <c r="D20" s="52">
        <v>10.91016993413283</v>
      </c>
      <c r="E20" s="53">
        <v>1124541119</v>
      </c>
      <c r="F20" s="54">
        <v>17.557891364515694</v>
      </c>
      <c r="G20" s="44"/>
    </row>
    <row r="21" spans="1:7" ht="12.75" customHeight="1" x14ac:dyDescent="0.3">
      <c r="A21" s="46"/>
      <c r="B21" s="50" t="s">
        <v>22</v>
      </c>
      <c r="C21" s="51">
        <v>15931004</v>
      </c>
      <c r="D21" s="52">
        <v>11.942827970394449</v>
      </c>
      <c r="E21" s="53">
        <v>276369628</v>
      </c>
      <c r="F21" s="54">
        <v>17.347910276088061</v>
      </c>
      <c r="G21" s="44"/>
    </row>
    <row r="22" spans="1:7" ht="12.75" customHeight="1" x14ac:dyDescent="0.3">
      <c r="A22" s="46"/>
      <c r="B22" s="50" t="s">
        <v>23</v>
      </c>
      <c r="C22" s="51">
        <v>3318403</v>
      </c>
      <c r="D22" s="52">
        <v>10.543817618555883</v>
      </c>
      <c r="E22" s="53">
        <v>50958039</v>
      </c>
      <c r="F22" s="54">
        <v>15.356193626874132</v>
      </c>
      <c r="G22" s="44"/>
    </row>
    <row r="23" spans="1:7" ht="12.75" customHeight="1" x14ac:dyDescent="0.3">
      <c r="A23" s="46"/>
      <c r="B23" s="50" t="s">
        <v>24</v>
      </c>
      <c r="C23" s="51">
        <v>58574828</v>
      </c>
      <c r="D23" s="52">
        <v>9.9787354779798516</v>
      </c>
      <c r="E23" s="53">
        <v>950013015</v>
      </c>
      <c r="F23" s="54">
        <v>16.218793079511901</v>
      </c>
      <c r="G23" s="44"/>
    </row>
    <row r="24" spans="1:7" ht="12.75" customHeight="1" x14ac:dyDescent="0.3">
      <c r="A24" s="46"/>
      <c r="B24" s="50" t="s">
        <v>25</v>
      </c>
      <c r="C24" s="51">
        <v>45334352</v>
      </c>
      <c r="D24" s="52">
        <v>11.083472810814749</v>
      </c>
      <c r="E24" s="53">
        <v>692927081</v>
      </c>
      <c r="F24" s="54">
        <v>15.284812739796083</v>
      </c>
      <c r="G24" s="44"/>
    </row>
    <row r="25" spans="1:7" ht="12.75" customHeight="1" x14ac:dyDescent="0.3">
      <c r="A25" s="46"/>
      <c r="B25" s="50" t="s">
        <v>26</v>
      </c>
      <c r="C25" s="51">
        <v>6479930</v>
      </c>
      <c r="D25" s="52">
        <v>11.203372804901875</v>
      </c>
      <c r="E25" s="53">
        <v>89371714</v>
      </c>
      <c r="F25" s="54">
        <v>13.792080161359769</v>
      </c>
      <c r="G25" s="44"/>
    </row>
    <row r="26" spans="1:7" ht="12.75" customHeight="1" x14ac:dyDescent="0.25">
      <c r="A26" s="46"/>
      <c r="B26" s="50" t="s">
        <v>27</v>
      </c>
      <c r="C26" s="51">
        <v>23574976</v>
      </c>
      <c r="D26" s="52">
        <v>11.903349249924137</v>
      </c>
      <c r="E26" s="53">
        <v>383036063</v>
      </c>
      <c r="F26" s="54">
        <v>16.247569583952068</v>
      </c>
      <c r="G26" s="44"/>
    </row>
    <row r="27" spans="1:7" ht="12.75" customHeight="1" x14ac:dyDescent="0.25">
      <c r="A27" s="46"/>
      <c r="B27" s="50" t="s">
        <v>28</v>
      </c>
      <c r="C27" s="51">
        <v>58200534</v>
      </c>
      <c r="D27" s="52">
        <v>11.423209747245158</v>
      </c>
      <c r="E27" s="53">
        <v>1022352525</v>
      </c>
      <c r="F27" s="54">
        <v>17.566033414744957</v>
      </c>
      <c r="G27" s="44"/>
    </row>
    <row r="28" spans="1:7" ht="12.75" customHeight="1" x14ac:dyDescent="0.25">
      <c r="A28" s="46"/>
      <c r="B28" s="50" t="s">
        <v>29</v>
      </c>
      <c r="C28" s="51">
        <v>19044521</v>
      </c>
      <c r="D28" s="52">
        <v>11.445994522372388</v>
      </c>
      <c r="E28" s="53">
        <v>316344648</v>
      </c>
      <c r="F28" s="54">
        <v>16.610795724397583</v>
      </c>
      <c r="G28" s="44"/>
    </row>
    <row r="29" spans="1:7" ht="12.75" customHeight="1" x14ac:dyDescent="0.25">
      <c r="A29" s="47"/>
      <c r="B29" s="35" t="s">
        <v>30</v>
      </c>
      <c r="C29" s="37">
        <v>606453348</v>
      </c>
      <c r="D29" s="48">
        <v>9.9774058618157397</v>
      </c>
      <c r="E29" s="7">
        <v>10006296833</v>
      </c>
      <c r="F29" s="49">
        <v>16.499697571131225</v>
      </c>
      <c r="G29" s="44"/>
    </row>
    <row r="30" spans="1:7" ht="12.75" customHeight="1" x14ac:dyDescent="0.25">
      <c r="A30" s="44"/>
      <c r="B30" s="44"/>
      <c r="C30" s="44"/>
      <c r="D30" s="44"/>
      <c r="E30" s="44"/>
      <c r="F30" s="44"/>
      <c r="G30" s="44"/>
    </row>
    <row r="31" spans="1:7" ht="12.75" customHeight="1" x14ac:dyDescent="0.25">
      <c r="A31" s="43"/>
      <c r="B31" s="43"/>
      <c r="C31" s="43"/>
      <c r="D31" s="43"/>
      <c r="E31" s="43"/>
      <c r="F31" s="60" t="s">
        <v>88</v>
      </c>
      <c r="G31" s="43"/>
    </row>
  </sheetData>
  <mergeCells count="4">
    <mergeCell ref="B3:F3"/>
    <mergeCell ref="B4:F4"/>
    <mergeCell ref="C6:E6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61</vt:i4>
      </vt:variant>
      <vt:variant>
        <vt:lpstr>Intervalli denominati</vt:lpstr>
      </vt:variant>
      <vt:variant>
        <vt:i4>4</vt:i4>
      </vt:variant>
    </vt:vector>
  </HeadingPairs>
  <TitlesOfParts>
    <vt:vector size="65" baseType="lpstr">
      <vt:lpstr>Trend rete di offerta</vt:lpstr>
      <vt:lpstr>ASS_DIS_01</vt:lpstr>
      <vt:lpstr>ASS_DIS_02</vt:lpstr>
      <vt:lpstr>ASS_DIS_MED_01</vt:lpstr>
      <vt:lpstr>ASS_DIS_MED_02</vt:lpstr>
      <vt:lpstr>ASS_DIS_MED_03</vt:lpstr>
      <vt:lpstr>ASS_DIS_MED_04</vt:lpstr>
      <vt:lpstr>ASS_DIS_GUA_01</vt:lpstr>
      <vt:lpstr>ASS_DIS_FAR_01</vt:lpstr>
      <vt:lpstr>ASS_DIS_DOM_01 (I)</vt:lpstr>
      <vt:lpstr>ASS_DIS_DOM_01 (II)</vt:lpstr>
      <vt:lpstr>ASS_DIS_DOM_01 (III)</vt:lpstr>
      <vt:lpstr>ASS_DIS_STS_01</vt:lpstr>
      <vt:lpstr>ASS_DIS_STS_02</vt:lpstr>
      <vt:lpstr>ASS_DIS_STS_03</vt:lpstr>
      <vt:lpstr>ASS_DIS_STS_04</vt:lpstr>
      <vt:lpstr>ASS_DIS_STS_07</vt:lpstr>
      <vt:lpstr>ASS_DIS_STS_08</vt:lpstr>
      <vt:lpstr>Dimensione ambulator</vt:lpstr>
      <vt:lpstr>Dimensione ambulatori mono</vt:lpstr>
      <vt:lpstr>ASS_DIS_STS_05</vt:lpstr>
      <vt:lpstr>ASS_DIS_STS_06</vt:lpstr>
      <vt:lpstr>ASS_DIS_STS_09</vt:lpstr>
      <vt:lpstr>ASS_DIS_STS_10 (I)</vt:lpstr>
      <vt:lpstr>ASS_DIS_STS_10 (II)</vt:lpstr>
      <vt:lpstr>ASS_DIS_STS_11(I)</vt:lpstr>
      <vt:lpstr>ASS_DIS_STS_11(II)</vt:lpstr>
      <vt:lpstr>ASS_DIS_STS_12 (I)</vt:lpstr>
      <vt:lpstr>ASS_DIS_STS_12 (II)</vt:lpstr>
      <vt:lpstr>ASS_DIS_RIA_01</vt:lpstr>
      <vt:lpstr>ASS_DIS_RIA_03</vt:lpstr>
      <vt:lpstr>ASS_DIS_RIA_04(I)</vt:lpstr>
      <vt:lpstr>ASS_DIS_RIA_04(II)</vt:lpstr>
      <vt:lpstr>ASS_DIS_RIA_02</vt:lpstr>
      <vt:lpstr>ASS_DIS_RIA_05</vt:lpstr>
      <vt:lpstr>ASS_OSP_STR_01</vt:lpstr>
      <vt:lpstr>ASS_OSP_STR_02</vt:lpstr>
      <vt:lpstr>ASS_OSP_STR_03</vt:lpstr>
      <vt:lpstr>ASS_OSP_STR_04</vt:lpstr>
      <vt:lpstr>ASS_OSP_STR_05</vt:lpstr>
      <vt:lpstr>ASS_OSP_STR_06</vt:lpstr>
      <vt:lpstr>ASS_OSP_STR_07 (I)</vt:lpstr>
      <vt:lpstr>ASS_OSP_STR_07 (II)</vt:lpstr>
      <vt:lpstr>ASS_OSP_STR_08 (I)</vt:lpstr>
      <vt:lpstr>ASS_OSP_STR_08 (II)</vt:lpstr>
      <vt:lpstr>ASS_OSP_STR_09 (I)</vt:lpstr>
      <vt:lpstr>ASS_OSP_STR_09 (II)</vt:lpstr>
      <vt:lpstr>ASS_OSP_STR_12 (I)</vt:lpstr>
      <vt:lpstr>ASS_OSP_STR_12 (II)</vt:lpstr>
      <vt:lpstr>ASS_OSP_STR_10</vt:lpstr>
      <vt:lpstr>ASS_OSP_STR_11</vt:lpstr>
      <vt:lpstr>Trend strutt ricov e PL</vt:lpstr>
      <vt:lpstr>ASS_OSP_ATT_01</vt:lpstr>
      <vt:lpstr>ASS_OSP_ATT_02</vt:lpstr>
      <vt:lpstr>Dimensione strutt ricovero pubb</vt:lpstr>
      <vt:lpstr>ASS_OSP_ATT_03 adulti</vt:lpstr>
      <vt:lpstr>ASS_OSP_ATT_03 pediatr</vt:lpstr>
      <vt:lpstr>PER_SSN_01</vt:lpstr>
      <vt:lpstr>PER_SSN_02</vt:lpstr>
      <vt:lpstr>PER_SSN_03</vt:lpstr>
      <vt:lpstr>PER_SSN_04</vt:lpstr>
      <vt:lpstr>'Dimensione ambulator'!Area_stampa</vt:lpstr>
      <vt:lpstr>'Dimensione ambulatori mono'!Area_stampa</vt:lpstr>
      <vt:lpstr>'Dimensione strutt ricovero pubb'!Area_stampa</vt:lpstr>
      <vt:lpstr>'Trend rete di offerta'!Area_stampa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Bonfigli Sandro</dc:creator>
  <cp:lastModifiedBy>Montorio Valerio</cp:lastModifiedBy>
  <dcterms:created xsi:type="dcterms:W3CDTF">2016-03-16T14:28:11Z</dcterms:created>
  <dcterms:modified xsi:type="dcterms:W3CDTF">2016-10-28T10:27:35Z</dcterms:modified>
</cp:coreProperties>
</file>